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Greystone\Excel\Data Files\2-Data files for lessons\"/>
    </mc:Choice>
  </mc:AlternateContent>
  <xr:revisionPtr revIDLastSave="0" documentId="13_ncr:1_{BB431E05-0603-4B76-B4EE-FE3F00D4CBB0}" xr6:coauthVersionLast="47" xr6:coauthVersionMax="47" xr10:uidLastSave="{00000000-0000-0000-0000-000000000000}"/>
  <bookViews>
    <workbookView xWindow="-108" yWindow="-108" windowWidth="23256" windowHeight="12456" xr2:uid="{055A2270-CD34-4E78-AB2F-0D4AA1367197}"/>
  </bookViews>
  <sheets>
    <sheet name="Sheet2" sheetId="11" r:id="rId1"/>
    <sheet name="Data" sheetId="1" r:id="rId2"/>
    <sheet name="Reference Table" sheetId="10" r:id="rId3"/>
    <sheet name="Data (Backup)" sheetId="3" r:id="rId4"/>
    <sheet name="PivotTable_1" sheetId="7" r:id="rId5"/>
    <sheet name="PivotTable_2" sheetId="8" r:id="rId6"/>
    <sheet name="PivotTable_3" sheetId="9" r:id="rId7"/>
  </sheets>
  <definedNames>
    <definedName name="_xlnm._FilterDatabase" localSheetId="1" hidden="1">Data!$A$1:$G$3000</definedName>
    <definedName name="_xlnm._FilterDatabase" localSheetId="3" hidden="1">'Data (Backup)'!$A$1:$E$3002</definedName>
  </definedNames>
  <calcPr calcId="191029"/>
  <pivotCaches>
    <pivotCache cacheId="6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</calcChain>
</file>

<file path=xl/sharedStrings.xml><?xml version="1.0" encoding="utf-8"?>
<sst xmlns="http://schemas.openxmlformats.org/spreadsheetml/2006/main" count="12081" uniqueCount="51">
  <si>
    <t>Internal transfer</t>
  </si>
  <si>
    <t>Transfer outside the bank</t>
  </si>
  <si>
    <t>Transfer to the bank</t>
  </si>
  <si>
    <t xml:space="preserve">Transfer goes out to another member </t>
  </si>
  <si>
    <t>Foreign securities</t>
  </si>
  <si>
    <t xml:space="preserve">Local security </t>
  </si>
  <si>
    <t>Branch</t>
  </si>
  <si>
    <t>Transfer code</t>
  </si>
  <si>
    <t>Nominal value</t>
  </si>
  <si>
    <t>Business date</t>
  </si>
  <si>
    <t>Row Labels</t>
  </si>
  <si>
    <t>Grand Total</t>
  </si>
  <si>
    <t>Qtr1</t>
  </si>
  <si>
    <t>Qtr2</t>
  </si>
  <si>
    <t>Qtr3</t>
  </si>
  <si>
    <t>Qtr4</t>
  </si>
  <si>
    <t>Sum of Nominal value</t>
  </si>
  <si>
    <t>Column Labels</t>
  </si>
  <si>
    <t>Quarter</t>
  </si>
  <si>
    <t>Year</t>
  </si>
  <si>
    <t>2019 Total</t>
  </si>
  <si>
    <t>2020 Total</t>
  </si>
  <si>
    <t>2021 Total</t>
  </si>
  <si>
    <t>(Multiple Items)</t>
  </si>
  <si>
    <t>Count of Nominal value</t>
  </si>
  <si>
    <t>Month</t>
  </si>
  <si>
    <t>Month2</t>
  </si>
  <si>
    <t>Nominal Value</t>
  </si>
  <si>
    <t>Rank code</t>
  </si>
  <si>
    <t>Rank description</t>
  </si>
  <si>
    <t>Junior clerk</t>
  </si>
  <si>
    <t>Clerk</t>
  </si>
  <si>
    <t>Director</t>
  </si>
  <si>
    <t>Senior Manager</t>
  </si>
  <si>
    <t>Rank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</si>
  <si>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</si>
  <si>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</si>
  <si>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</si>
  <si>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</si>
  <si>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</si>
  <si>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</si>
  <si>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</si>
  <si>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</si>
  <si>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</si>
  <si>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</si>
  <si>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</si>
  <si>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</si>
  <si>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1-Junior clerk</t>
  </si>
  <si>
    <t>2-Clerk</t>
  </si>
  <si>
    <t>3-Director</t>
  </si>
  <si>
    <t>4-Senior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</si>
</sst>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9" formatCode="&quot;R$&quot;\ #,##0.00"/>
  </numFmts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8"/>
      <name val="Calibri"/>
      <family val="2"/>
      <charset val="177"/>
      <scheme val="minor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41" fontId="0" fillId="0" borderId="0" xfId="1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pivotButton="1" applyAlignment="1">
      <alignment horizontal="center"/>
    </xf>
    <xf numFmtId="1" fontId="0" fillId="0" borderId="0" xfId="0" applyNumberFormat="1" applyAlignment="1">
      <alignment horizontal="right"/>
    </xf>
    <xf numFmtId="169" fontId="0" fillId="0" borderId="0" xfId="0" applyNumberFormat="1"/>
    <xf numFmtId="0" fontId="0" fillId="0" borderId="0" xfId="0" applyNumberFormat="1"/>
  </cellXfs>
  <cellStyles count="2">
    <cellStyle name="Comma [0]" xfId="1" builtinId="6"/>
    <cellStyle name="Normal" xfId="0" builtinId="0"/>
  </cellStyles>
  <dxfs count="16">
    <dxf>
      <alignment horizontal="center"/>
    </dxf>
    <dxf>
      <numFmt numFmtId="1" formatCode="0"/>
    </dxf>
    <dxf>
      <numFmt numFmtId="1" formatCode="0"/>
    </dxf>
    <dxf>
      <alignment horizontal="right"/>
    </dxf>
    <dxf>
      <alignment horizontal="right"/>
    </dxf>
    <dxf>
      <numFmt numFmtId="0" formatCode="General"/>
    </dxf>
    <dxf>
      <numFmt numFmtId="169" formatCode="&quot;R$&quot;\ #,##0.00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alignment horizontal="right"/>
    </dxf>
    <dxf>
      <alignment horizontal="right"/>
    </dxf>
    <dxf>
      <numFmt numFmtId="1" formatCode="0"/>
    </dxf>
    <dxf>
      <numFmt numFmtId="1" formatCode="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" refreshedDate="45524.515807523145" createdVersion="8" refreshedVersion="8" minRefreshableVersion="3" recordCount="2999" xr:uid="{DF5C1DED-91CF-4AC1-AC5A-7FC959046A07}">
  <cacheSource type="worksheet">
    <worksheetSource name="tblData"/>
  </cacheSource>
  <cacheFields count="9">
    <cacheField name="Business date" numFmtId="14">
      <sharedItems containsSemiMixedTypes="0" containsNonDate="0" containsDate="1" containsString="0" minDate="2019-01-01T00:00:00" maxDate="2022-01-01T00:00:00"/>
    </cacheField>
    <cacheField name="Year" numFmtId="0">
      <sharedItems containsSemiMixedTypes="0" containsString="0" containsNumber="1" containsInteger="1" minValue="2019" maxValue="2021" count="3">
        <n v="2019"/>
        <n v="2020"/>
        <n v="2021"/>
      </sharedItems>
    </cacheField>
    <cacheField name="Month" numFmtId="0">
      <sharedItems count="24">
        <s v="janeiro"/>
        <s v="fevereiro"/>
        <s v="março"/>
        <s v="abril"/>
        <s v="maio"/>
        <s v="junho"/>
        <s v="julho"/>
        <s v="agosto"/>
        <s v="setembro"/>
        <s v="outubro"/>
        <s v="novembro"/>
        <s v="dezembro"/>
        <s v="jan" u="1"/>
        <s v="fev" u="1"/>
        <s v="mar" u="1"/>
        <s v="abr" u="1"/>
        <s v="mai" u="1"/>
        <s v="jun" u="1"/>
        <s v="jul" u="1"/>
        <s v="ago" u="1"/>
        <s v="set" u="1"/>
        <s v="out" u="1"/>
        <s v="nov" u="1"/>
        <s v="dez" u="1"/>
      </sharedItems>
      <fieldGroup par="8"/>
    </cacheField>
    <cacheField name="Quarter" numFmtId="14">
      <sharedItems count="4">
        <s v="Qtr1"/>
        <s v="Qtr2"/>
        <s v="Qtr3"/>
        <s v="Qtr4"/>
      </sharedItems>
    </cacheField>
    <cacheField name="Branch" numFmtId="0">
      <sharedItems count="2">
        <s v="Foreign securities"/>
        <s v="Local security "/>
      </sharedItems>
    </cacheField>
    <cacheField name="Transfer code" numFmtId="0">
      <sharedItems count="4">
        <s v="Internal transfer"/>
        <s v="Transfer outside the bank"/>
        <s v="Transfer to the bank"/>
        <s v="Transfer goes out to another member "/>
      </sharedItems>
    </cacheField>
    <cacheField name="Nominal value" numFmtId="0">
      <sharedItems containsSemiMixedTypes="0" containsString="0" containsNumber="1" minValue="31.869434676112807" maxValue="9999747.4085752945"/>
    </cacheField>
    <cacheField name="Rank" numFmtId="0">
      <sharedItems count="4">
        <s v="1-Junior clerk"/>
        <s v="3-Director"/>
        <s v="4-Senior Manager"/>
        <s v="2-Clerk"/>
      </sharedItems>
    </cacheField>
    <cacheField name="Month2" numFmtId="0" databaseField="0">
      <fieldGroup base="2">
        <discretePr count="24">
          <x v="0"/>
          <x v="4"/>
          <x v="5"/>
          <x v="6"/>
          <x v="7"/>
          <x v="8"/>
          <x v="9"/>
          <x v="10"/>
          <x v="11"/>
          <x v="12"/>
          <x v="13"/>
          <x v="14"/>
          <x v="1"/>
          <x v="1"/>
          <x v="1"/>
          <x v="1"/>
          <x v="1"/>
          <x v="3"/>
          <x v="3"/>
          <x v="3"/>
          <x v="3"/>
          <x v="3"/>
          <x v="2"/>
          <x v="2"/>
        </discretePr>
        <groupItems count="15">
          <s v="janeiro"/>
          <s v="Group1"/>
          <s v="Group3"/>
          <s v="Group2"/>
          <s v="fevereiro"/>
          <s v="março"/>
          <s v="abril"/>
          <s v="maio"/>
          <s v="junho"/>
          <s v="julho"/>
          <s v="agosto"/>
          <s v="setembro"/>
          <s v="outubro"/>
          <s v="novembro"/>
          <s v="dezembro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99">
  <r>
    <d v="2019-01-01T00:00:00"/>
    <x v="0"/>
    <x v="0"/>
    <x v="0"/>
    <x v="0"/>
    <x v="0"/>
    <n v="3103.0850273815804"/>
    <x v="0"/>
  </r>
  <r>
    <d v="2019-01-01T00:00:00"/>
    <x v="0"/>
    <x v="0"/>
    <x v="0"/>
    <x v="0"/>
    <x v="1"/>
    <n v="41800.894158127165"/>
    <x v="0"/>
  </r>
  <r>
    <d v="2019-01-02T00:00:00"/>
    <x v="0"/>
    <x v="0"/>
    <x v="0"/>
    <x v="0"/>
    <x v="2"/>
    <n v="3651581.8420761116"/>
    <x v="1"/>
  </r>
  <r>
    <d v="2019-01-02T00:00:00"/>
    <x v="0"/>
    <x v="0"/>
    <x v="0"/>
    <x v="1"/>
    <x v="0"/>
    <n v="1479038.524798888"/>
    <x v="1"/>
  </r>
  <r>
    <d v="2019-01-03T00:00:00"/>
    <x v="0"/>
    <x v="0"/>
    <x v="0"/>
    <x v="1"/>
    <x v="3"/>
    <n v="9151673.5914537888"/>
    <x v="2"/>
  </r>
  <r>
    <d v="2019-01-03T00:00:00"/>
    <x v="0"/>
    <x v="0"/>
    <x v="0"/>
    <x v="1"/>
    <x v="1"/>
    <n v="93216.609027231272"/>
    <x v="0"/>
  </r>
  <r>
    <d v="2019-01-04T00:00:00"/>
    <x v="0"/>
    <x v="0"/>
    <x v="0"/>
    <x v="0"/>
    <x v="2"/>
    <n v="4700296.6203515111"/>
    <x v="1"/>
  </r>
  <r>
    <d v="2019-01-04T00:00:00"/>
    <x v="0"/>
    <x v="0"/>
    <x v="0"/>
    <x v="0"/>
    <x v="1"/>
    <n v="38715.71106847762"/>
    <x v="0"/>
  </r>
  <r>
    <d v="2019-01-05T00:00:00"/>
    <x v="0"/>
    <x v="0"/>
    <x v="0"/>
    <x v="0"/>
    <x v="1"/>
    <n v="26425.908279724565"/>
    <x v="0"/>
  </r>
  <r>
    <d v="2019-01-05T00:00:00"/>
    <x v="0"/>
    <x v="0"/>
    <x v="0"/>
    <x v="1"/>
    <x v="0"/>
    <n v="89098.76713057734"/>
    <x v="0"/>
  </r>
  <r>
    <d v="2019-01-06T00:00:00"/>
    <x v="0"/>
    <x v="0"/>
    <x v="0"/>
    <x v="0"/>
    <x v="3"/>
    <n v="3332375.7022071145"/>
    <x v="1"/>
  </r>
  <r>
    <d v="2019-01-06T00:00:00"/>
    <x v="0"/>
    <x v="0"/>
    <x v="0"/>
    <x v="1"/>
    <x v="3"/>
    <n v="2877.3748157760683"/>
    <x v="0"/>
  </r>
  <r>
    <d v="2019-01-07T00:00:00"/>
    <x v="0"/>
    <x v="0"/>
    <x v="0"/>
    <x v="0"/>
    <x v="1"/>
    <n v="53143.525834633932"/>
    <x v="0"/>
  </r>
  <r>
    <d v="2019-01-07T00:00:00"/>
    <x v="0"/>
    <x v="0"/>
    <x v="0"/>
    <x v="0"/>
    <x v="0"/>
    <n v="68986.3489064678"/>
    <x v="0"/>
  </r>
  <r>
    <d v="2019-01-08T00:00:00"/>
    <x v="0"/>
    <x v="0"/>
    <x v="0"/>
    <x v="1"/>
    <x v="2"/>
    <n v="9680.7418275138716"/>
    <x v="0"/>
  </r>
  <r>
    <d v="2019-01-08T00:00:00"/>
    <x v="0"/>
    <x v="0"/>
    <x v="0"/>
    <x v="1"/>
    <x v="2"/>
    <n v="18132.455687352402"/>
    <x v="0"/>
  </r>
  <r>
    <d v="2019-01-09T00:00:00"/>
    <x v="0"/>
    <x v="0"/>
    <x v="0"/>
    <x v="0"/>
    <x v="1"/>
    <n v="27786.70168759536"/>
    <x v="0"/>
  </r>
  <r>
    <d v="2019-01-09T00:00:00"/>
    <x v="0"/>
    <x v="0"/>
    <x v="0"/>
    <x v="1"/>
    <x v="2"/>
    <n v="57256.8076910975"/>
    <x v="0"/>
  </r>
  <r>
    <d v="2019-01-10T00:00:00"/>
    <x v="0"/>
    <x v="0"/>
    <x v="0"/>
    <x v="0"/>
    <x v="1"/>
    <n v="9400348.0349125732"/>
    <x v="2"/>
  </r>
  <r>
    <d v="2019-01-10T00:00:00"/>
    <x v="0"/>
    <x v="0"/>
    <x v="0"/>
    <x v="0"/>
    <x v="2"/>
    <n v="63762.52280636767"/>
    <x v="0"/>
  </r>
  <r>
    <d v="2019-01-11T00:00:00"/>
    <x v="0"/>
    <x v="0"/>
    <x v="0"/>
    <x v="0"/>
    <x v="1"/>
    <n v="88258.620414922232"/>
    <x v="0"/>
  </r>
  <r>
    <d v="2019-01-11T00:00:00"/>
    <x v="0"/>
    <x v="0"/>
    <x v="0"/>
    <x v="0"/>
    <x v="3"/>
    <n v="74277.833170661557"/>
    <x v="0"/>
  </r>
  <r>
    <d v="2019-01-12T00:00:00"/>
    <x v="0"/>
    <x v="0"/>
    <x v="0"/>
    <x v="0"/>
    <x v="3"/>
    <n v="1162.5032746086506"/>
    <x v="0"/>
  </r>
  <r>
    <d v="2019-01-12T00:00:00"/>
    <x v="0"/>
    <x v="0"/>
    <x v="0"/>
    <x v="0"/>
    <x v="1"/>
    <n v="87634.00939815813"/>
    <x v="0"/>
  </r>
  <r>
    <d v="2019-01-13T00:00:00"/>
    <x v="0"/>
    <x v="0"/>
    <x v="0"/>
    <x v="0"/>
    <x v="2"/>
    <n v="9322640.490676187"/>
    <x v="2"/>
  </r>
  <r>
    <d v="2019-01-13T00:00:00"/>
    <x v="0"/>
    <x v="0"/>
    <x v="0"/>
    <x v="0"/>
    <x v="3"/>
    <n v="70590.575857927222"/>
    <x v="0"/>
  </r>
  <r>
    <d v="2019-01-14T00:00:00"/>
    <x v="0"/>
    <x v="0"/>
    <x v="0"/>
    <x v="0"/>
    <x v="2"/>
    <n v="62103.693837939332"/>
    <x v="0"/>
  </r>
  <r>
    <d v="2019-01-14T00:00:00"/>
    <x v="0"/>
    <x v="0"/>
    <x v="0"/>
    <x v="0"/>
    <x v="1"/>
    <n v="9750.3130212836077"/>
    <x v="0"/>
  </r>
  <r>
    <d v="2019-01-15T00:00:00"/>
    <x v="0"/>
    <x v="0"/>
    <x v="0"/>
    <x v="0"/>
    <x v="3"/>
    <n v="62720.582004152682"/>
    <x v="0"/>
  </r>
  <r>
    <d v="2019-01-15T00:00:00"/>
    <x v="0"/>
    <x v="0"/>
    <x v="0"/>
    <x v="1"/>
    <x v="3"/>
    <n v="76717.683093654137"/>
    <x v="0"/>
  </r>
  <r>
    <d v="2019-01-16T00:00:00"/>
    <x v="0"/>
    <x v="0"/>
    <x v="0"/>
    <x v="1"/>
    <x v="2"/>
    <n v="97925.171230742475"/>
    <x v="0"/>
  </r>
  <r>
    <d v="2019-01-16T00:00:00"/>
    <x v="0"/>
    <x v="0"/>
    <x v="0"/>
    <x v="1"/>
    <x v="3"/>
    <n v="65973.900449412919"/>
    <x v="0"/>
  </r>
  <r>
    <d v="2019-01-17T00:00:00"/>
    <x v="0"/>
    <x v="0"/>
    <x v="0"/>
    <x v="1"/>
    <x v="1"/>
    <n v="6399768.1490344005"/>
    <x v="2"/>
  </r>
  <r>
    <d v="2019-01-17T00:00:00"/>
    <x v="0"/>
    <x v="0"/>
    <x v="0"/>
    <x v="0"/>
    <x v="3"/>
    <n v="11711.862991724065"/>
    <x v="0"/>
  </r>
  <r>
    <d v="2019-01-18T00:00:00"/>
    <x v="0"/>
    <x v="0"/>
    <x v="0"/>
    <x v="0"/>
    <x v="2"/>
    <n v="26192.515570327425"/>
    <x v="0"/>
  </r>
  <r>
    <d v="2019-01-18T00:00:00"/>
    <x v="0"/>
    <x v="0"/>
    <x v="0"/>
    <x v="0"/>
    <x v="3"/>
    <n v="41637.377448634368"/>
    <x v="0"/>
  </r>
  <r>
    <d v="2019-01-19T00:00:00"/>
    <x v="0"/>
    <x v="0"/>
    <x v="0"/>
    <x v="0"/>
    <x v="1"/>
    <n v="7691194.9601812745"/>
    <x v="2"/>
  </r>
  <r>
    <d v="2019-01-19T00:00:00"/>
    <x v="0"/>
    <x v="0"/>
    <x v="0"/>
    <x v="0"/>
    <x v="3"/>
    <n v="25040.823799957656"/>
    <x v="0"/>
  </r>
  <r>
    <d v="2019-01-20T00:00:00"/>
    <x v="0"/>
    <x v="0"/>
    <x v="0"/>
    <x v="0"/>
    <x v="1"/>
    <n v="4697959.0696512684"/>
    <x v="1"/>
  </r>
  <r>
    <d v="2019-01-20T00:00:00"/>
    <x v="0"/>
    <x v="0"/>
    <x v="0"/>
    <x v="0"/>
    <x v="1"/>
    <n v="53381.265428673032"/>
    <x v="0"/>
  </r>
  <r>
    <d v="2019-01-21T00:00:00"/>
    <x v="0"/>
    <x v="0"/>
    <x v="0"/>
    <x v="0"/>
    <x v="2"/>
    <n v="76592.913773688517"/>
    <x v="0"/>
  </r>
  <r>
    <d v="2019-01-21T00:00:00"/>
    <x v="0"/>
    <x v="0"/>
    <x v="0"/>
    <x v="0"/>
    <x v="2"/>
    <n v="39019.883810537482"/>
    <x v="0"/>
  </r>
  <r>
    <d v="2019-01-22T00:00:00"/>
    <x v="0"/>
    <x v="0"/>
    <x v="0"/>
    <x v="1"/>
    <x v="2"/>
    <n v="443042.41575729655"/>
    <x v="3"/>
  </r>
  <r>
    <d v="2019-01-22T00:00:00"/>
    <x v="0"/>
    <x v="0"/>
    <x v="0"/>
    <x v="0"/>
    <x v="3"/>
    <n v="49781.164635322428"/>
    <x v="0"/>
  </r>
  <r>
    <d v="2019-01-23T00:00:00"/>
    <x v="0"/>
    <x v="0"/>
    <x v="0"/>
    <x v="0"/>
    <x v="1"/>
    <n v="7088788.3026407603"/>
    <x v="2"/>
  </r>
  <r>
    <d v="2019-01-23T00:00:00"/>
    <x v="0"/>
    <x v="0"/>
    <x v="0"/>
    <x v="1"/>
    <x v="1"/>
    <n v="94802.20225868019"/>
    <x v="0"/>
  </r>
  <r>
    <d v="2019-01-24T00:00:00"/>
    <x v="0"/>
    <x v="0"/>
    <x v="0"/>
    <x v="1"/>
    <x v="2"/>
    <n v="52287.677966396128"/>
    <x v="0"/>
  </r>
  <r>
    <d v="2019-01-24T00:00:00"/>
    <x v="0"/>
    <x v="0"/>
    <x v="0"/>
    <x v="1"/>
    <x v="1"/>
    <n v="52036.05466803781"/>
    <x v="0"/>
  </r>
  <r>
    <d v="2019-01-25T00:00:00"/>
    <x v="0"/>
    <x v="0"/>
    <x v="0"/>
    <x v="0"/>
    <x v="1"/>
    <n v="9757.5608379989681"/>
    <x v="0"/>
  </r>
  <r>
    <d v="2019-01-25T00:00:00"/>
    <x v="0"/>
    <x v="0"/>
    <x v="0"/>
    <x v="1"/>
    <x v="3"/>
    <n v="11415.959301786916"/>
    <x v="0"/>
  </r>
  <r>
    <d v="2019-01-26T00:00:00"/>
    <x v="0"/>
    <x v="0"/>
    <x v="0"/>
    <x v="0"/>
    <x v="0"/>
    <n v="6291402.0057417704"/>
    <x v="2"/>
  </r>
  <r>
    <d v="2019-01-26T00:00:00"/>
    <x v="0"/>
    <x v="0"/>
    <x v="0"/>
    <x v="1"/>
    <x v="2"/>
    <n v="10347.483931126189"/>
    <x v="0"/>
  </r>
  <r>
    <d v="2019-01-27T00:00:00"/>
    <x v="0"/>
    <x v="0"/>
    <x v="0"/>
    <x v="1"/>
    <x v="1"/>
    <n v="77613.61311140313"/>
    <x v="0"/>
  </r>
  <r>
    <d v="2019-01-27T00:00:00"/>
    <x v="0"/>
    <x v="0"/>
    <x v="0"/>
    <x v="1"/>
    <x v="3"/>
    <n v="89307.480047042714"/>
    <x v="0"/>
  </r>
  <r>
    <d v="2019-01-28T00:00:00"/>
    <x v="0"/>
    <x v="0"/>
    <x v="0"/>
    <x v="1"/>
    <x v="2"/>
    <n v="6295850.0049906736"/>
    <x v="2"/>
  </r>
  <r>
    <d v="2019-01-28T00:00:00"/>
    <x v="0"/>
    <x v="0"/>
    <x v="0"/>
    <x v="0"/>
    <x v="1"/>
    <n v="30155.505213097444"/>
    <x v="0"/>
  </r>
  <r>
    <d v="2019-01-29T00:00:00"/>
    <x v="0"/>
    <x v="0"/>
    <x v="0"/>
    <x v="0"/>
    <x v="2"/>
    <n v="75812.056220484985"/>
    <x v="0"/>
  </r>
  <r>
    <d v="2019-01-29T00:00:00"/>
    <x v="0"/>
    <x v="0"/>
    <x v="0"/>
    <x v="1"/>
    <x v="0"/>
    <n v="65714.298866170531"/>
    <x v="0"/>
  </r>
  <r>
    <d v="2019-01-30T00:00:00"/>
    <x v="0"/>
    <x v="0"/>
    <x v="0"/>
    <x v="1"/>
    <x v="2"/>
    <n v="8998869.2607493792"/>
    <x v="2"/>
  </r>
  <r>
    <d v="2019-01-30T00:00:00"/>
    <x v="0"/>
    <x v="0"/>
    <x v="0"/>
    <x v="1"/>
    <x v="0"/>
    <n v="4414554.6911278898"/>
    <x v="1"/>
  </r>
  <r>
    <d v="2019-01-31T00:00:00"/>
    <x v="0"/>
    <x v="0"/>
    <x v="0"/>
    <x v="0"/>
    <x v="3"/>
    <n v="1971538.559576913"/>
    <x v="1"/>
  </r>
  <r>
    <d v="2019-01-31T00:00:00"/>
    <x v="0"/>
    <x v="0"/>
    <x v="0"/>
    <x v="1"/>
    <x v="3"/>
    <n v="6081.1036703496857"/>
    <x v="0"/>
  </r>
  <r>
    <d v="2019-02-01T00:00:00"/>
    <x v="0"/>
    <x v="1"/>
    <x v="0"/>
    <x v="1"/>
    <x v="1"/>
    <n v="2522906.3566783825"/>
    <x v="1"/>
  </r>
  <r>
    <d v="2019-02-01T00:00:00"/>
    <x v="0"/>
    <x v="1"/>
    <x v="0"/>
    <x v="1"/>
    <x v="3"/>
    <n v="96726.921491635308"/>
    <x v="0"/>
  </r>
  <r>
    <d v="2019-02-02T00:00:00"/>
    <x v="0"/>
    <x v="1"/>
    <x v="0"/>
    <x v="0"/>
    <x v="0"/>
    <n v="7068975.8703688551"/>
    <x v="2"/>
  </r>
  <r>
    <d v="2019-02-02T00:00:00"/>
    <x v="0"/>
    <x v="1"/>
    <x v="0"/>
    <x v="0"/>
    <x v="3"/>
    <n v="40028.85059449065"/>
    <x v="0"/>
  </r>
  <r>
    <d v="2019-02-03T00:00:00"/>
    <x v="0"/>
    <x v="1"/>
    <x v="0"/>
    <x v="0"/>
    <x v="0"/>
    <n v="2775928.4852710641"/>
    <x v="1"/>
  </r>
  <r>
    <d v="2019-02-03T00:00:00"/>
    <x v="0"/>
    <x v="1"/>
    <x v="0"/>
    <x v="1"/>
    <x v="3"/>
    <n v="85957.889307605263"/>
    <x v="0"/>
  </r>
  <r>
    <d v="2019-02-04T00:00:00"/>
    <x v="0"/>
    <x v="1"/>
    <x v="0"/>
    <x v="0"/>
    <x v="0"/>
    <n v="2993502.2937521539"/>
    <x v="1"/>
  </r>
  <r>
    <d v="2019-02-04T00:00:00"/>
    <x v="0"/>
    <x v="1"/>
    <x v="0"/>
    <x v="1"/>
    <x v="0"/>
    <n v="32953.148504931793"/>
    <x v="0"/>
  </r>
  <r>
    <d v="2019-02-05T00:00:00"/>
    <x v="0"/>
    <x v="1"/>
    <x v="0"/>
    <x v="1"/>
    <x v="1"/>
    <n v="33605.12497930479"/>
    <x v="0"/>
  </r>
  <r>
    <d v="2019-02-05T00:00:00"/>
    <x v="0"/>
    <x v="1"/>
    <x v="0"/>
    <x v="1"/>
    <x v="0"/>
    <n v="64102.194484961416"/>
    <x v="0"/>
  </r>
  <r>
    <d v="2019-02-06T00:00:00"/>
    <x v="0"/>
    <x v="1"/>
    <x v="0"/>
    <x v="0"/>
    <x v="1"/>
    <n v="84443.180308656374"/>
    <x v="0"/>
  </r>
  <r>
    <d v="2019-02-06T00:00:00"/>
    <x v="0"/>
    <x v="1"/>
    <x v="0"/>
    <x v="1"/>
    <x v="3"/>
    <n v="89118.591161663877"/>
    <x v="0"/>
  </r>
  <r>
    <d v="2019-02-07T00:00:00"/>
    <x v="0"/>
    <x v="1"/>
    <x v="0"/>
    <x v="1"/>
    <x v="1"/>
    <n v="7328721.5454617878"/>
    <x v="2"/>
  </r>
  <r>
    <d v="2019-02-07T00:00:00"/>
    <x v="0"/>
    <x v="1"/>
    <x v="0"/>
    <x v="0"/>
    <x v="2"/>
    <n v="6900490.4547055978"/>
    <x v="2"/>
  </r>
  <r>
    <d v="2019-02-08T00:00:00"/>
    <x v="0"/>
    <x v="1"/>
    <x v="0"/>
    <x v="1"/>
    <x v="2"/>
    <n v="8017227.8977103876"/>
    <x v="2"/>
  </r>
  <r>
    <d v="2019-02-08T00:00:00"/>
    <x v="0"/>
    <x v="1"/>
    <x v="0"/>
    <x v="1"/>
    <x v="3"/>
    <n v="87364.536322621148"/>
    <x v="0"/>
  </r>
  <r>
    <d v="2019-02-09T00:00:00"/>
    <x v="0"/>
    <x v="1"/>
    <x v="0"/>
    <x v="0"/>
    <x v="1"/>
    <n v="7797877.5476410287"/>
    <x v="2"/>
  </r>
  <r>
    <d v="2019-02-09T00:00:00"/>
    <x v="0"/>
    <x v="1"/>
    <x v="0"/>
    <x v="0"/>
    <x v="0"/>
    <n v="35785.473285818684"/>
    <x v="0"/>
  </r>
  <r>
    <d v="2019-02-10T00:00:00"/>
    <x v="0"/>
    <x v="1"/>
    <x v="0"/>
    <x v="1"/>
    <x v="3"/>
    <n v="6923908.4840007303"/>
    <x v="2"/>
  </r>
  <r>
    <d v="2019-02-10T00:00:00"/>
    <x v="0"/>
    <x v="1"/>
    <x v="0"/>
    <x v="0"/>
    <x v="1"/>
    <n v="75823.62345933936"/>
    <x v="0"/>
  </r>
  <r>
    <d v="2019-02-11T00:00:00"/>
    <x v="0"/>
    <x v="1"/>
    <x v="0"/>
    <x v="1"/>
    <x v="2"/>
    <n v="78699.746952948131"/>
    <x v="0"/>
  </r>
  <r>
    <d v="2019-02-11T00:00:00"/>
    <x v="0"/>
    <x v="1"/>
    <x v="0"/>
    <x v="1"/>
    <x v="1"/>
    <n v="27801.972129807327"/>
    <x v="0"/>
  </r>
  <r>
    <d v="2019-02-12T00:00:00"/>
    <x v="0"/>
    <x v="1"/>
    <x v="0"/>
    <x v="0"/>
    <x v="2"/>
    <n v="9535884.8911053613"/>
    <x v="2"/>
  </r>
  <r>
    <d v="2019-02-12T00:00:00"/>
    <x v="0"/>
    <x v="1"/>
    <x v="0"/>
    <x v="1"/>
    <x v="1"/>
    <n v="92895.386911186899"/>
    <x v="0"/>
  </r>
  <r>
    <d v="2019-02-13T00:00:00"/>
    <x v="0"/>
    <x v="1"/>
    <x v="0"/>
    <x v="1"/>
    <x v="1"/>
    <n v="98801.061525532059"/>
    <x v="0"/>
  </r>
  <r>
    <d v="2019-02-13T00:00:00"/>
    <x v="0"/>
    <x v="1"/>
    <x v="0"/>
    <x v="0"/>
    <x v="3"/>
    <n v="43312.246555475213"/>
    <x v="0"/>
  </r>
  <r>
    <d v="2019-02-14T00:00:00"/>
    <x v="0"/>
    <x v="1"/>
    <x v="0"/>
    <x v="1"/>
    <x v="2"/>
    <n v="35621.326902018933"/>
    <x v="0"/>
  </r>
  <r>
    <d v="2019-02-14T00:00:00"/>
    <x v="0"/>
    <x v="1"/>
    <x v="0"/>
    <x v="0"/>
    <x v="2"/>
    <n v="12531.768338903137"/>
    <x v="0"/>
  </r>
  <r>
    <d v="2019-02-15T00:00:00"/>
    <x v="0"/>
    <x v="1"/>
    <x v="0"/>
    <x v="1"/>
    <x v="2"/>
    <n v="1344797.022541625"/>
    <x v="1"/>
  </r>
  <r>
    <d v="2019-02-15T00:00:00"/>
    <x v="0"/>
    <x v="1"/>
    <x v="0"/>
    <x v="0"/>
    <x v="3"/>
    <n v="96836.540521046016"/>
    <x v="0"/>
  </r>
  <r>
    <d v="2019-02-16T00:00:00"/>
    <x v="0"/>
    <x v="1"/>
    <x v="0"/>
    <x v="1"/>
    <x v="0"/>
    <n v="6545905.8991872165"/>
    <x v="2"/>
  </r>
  <r>
    <d v="2019-02-16T00:00:00"/>
    <x v="0"/>
    <x v="1"/>
    <x v="0"/>
    <x v="0"/>
    <x v="1"/>
    <n v="32230.05094074296"/>
    <x v="0"/>
  </r>
  <r>
    <d v="2019-02-17T00:00:00"/>
    <x v="0"/>
    <x v="1"/>
    <x v="0"/>
    <x v="0"/>
    <x v="3"/>
    <n v="7014200.662342214"/>
    <x v="2"/>
  </r>
  <r>
    <d v="2019-02-17T00:00:00"/>
    <x v="0"/>
    <x v="1"/>
    <x v="0"/>
    <x v="0"/>
    <x v="2"/>
    <n v="5185579.4318376314"/>
    <x v="2"/>
  </r>
  <r>
    <d v="2019-02-18T00:00:00"/>
    <x v="0"/>
    <x v="1"/>
    <x v="0"/>
    <x v="1"/>
    <x v="2"/>
    <n v="40795.453308115917"/>
    <x v="0"/>
  </r>
  <r>
    <d v="2019-02-18T00:00:00"/>
    <x v="0"/>
    <x v="1"/>
    <x v="0"/>
    <x v="0"/>
    <x v="0"/>
    <n v="65126.598713527426"/>
    <x v="0"/>
  </r>
  <r>
    <d v="2019-02-19T00:00:00"/>
    <x v="0"/>
    <x v="1"/>
    <x v="0"/>
    <x v="1"/>
    <x v="1"/>
    <n v="13483.075331507822"/>
    <x v="0"/>
  </r>
  <r>
    <d v="2019-02-19T00:00:00"/>
    <x v="0"/>
    <x v="1"/>
    <x v="0"/>
    <x v="1"/>
    <x v="2"/>
    <n v="19780.042565101085"/>
    <x v="0"/>
  </r>
  <r>
    <d v="2019-02-20T00:00:00"/>
    <x v="0"/>
    <x v="1"/>
    <x v="0"/>
    <x v="0"/>
    <x v="0"/>
    <n v="9497158.0676116981"/>
    <x v="2"/>
  </r>
  <r>
    <d v="2019-02-20T00:00:00"/>
    <x v="0"/>
    <x v="1"/>
    <x v="0"/>
    <x v="1"/>
    <x v="3"/>
    <n v="247903.90622757896"/>
    <x v="3"/>
  </r>
  <r>
    <d v="2019-02-21T00:00:00"/>
    <x v="0"/>
    <x v="1"/>
    <x v="0"/>
    <x v="1"/>
    <x v="1"/>
    <n v="29515.77465092835"/>
    <x v="0"/>
  </r>
  <r>
    <d v="2019-02-21T00:00:00"/>
    <x v="0"/>
    <x v="1"/>
    <x v="0"/>
    <x v="1"/>
    <x v="1"/>
    <n v="16817.278287623551"/>
    <x v="0"/>
  </r>
  <r>
    <d v="2019-02-22T00:00:00"/>
    <x v="0"/>
    <x v="1"/>
    <x v="0"/>
    <x v="0"/>
    <x v="0"/>
    <n v="92447.581779462256"/>
    <x v="0"/>
  </r>
  <r>
    <d v="2019-02-22T00:00:00"/>
    <x v="0"/>
    <x v="1"/>
    <x v="0"/>
    <x v="0"/>
    <x v="1"/>
    <n v="77774.704537387603"/>
    <x v="0"/>
  </r>
  <r>
    <d v="2019-02-23T00:00:00"/>
    <x v="0"/>
    <x v="1"/>
    <x v="0"/>
    <x v="1"/>
    <x v="2"/>
    <n v="4986937.5950223757"/>
    <x v="1"/>
  </r>
  <r>
    <d v="2019-02-23T00:00:00"/>
    <x v="0"/>
    <x v="1"/>
    <x v="0"/>
    <x v="0"/>
    <x v="3"/>
    <n v="7320911.6592000863"/>
    <x v="2"/>
  </r>
  <r>
    <d v="2019-02-24T00:00:00"/>
    <x v="0"/>
    <x v="1"/>
    <x v="0"/>
    <x v="1"/>
    <x v="1"/>
    <n v="825938.81308568711"/>
    <x v="3"/>
  </r>
  <r>
    <d v="2019-02-24T00:00:00"/>
    <x v="0"/>
    <x v="1"/>
    <x v="0"/>
    <x v="1"/>
    <x v="3"/>
    <n v="42725.492083458485"/>
    <x v="0"/>
  </r>
  <r>
    <d v="2019-02-25T00:00:00"/>
    <x v="0"/>
    <x v="1"/>
    <x v="0"/>
    <x v="1"/>
    <x v="2"/>
    <n v="80158.509535047066"/>
    <x v="0"/>
  </r>
  <r>
    <d v="2019-02-25T00:00:00"/>
    <x v="0"/>
    <x v="1"/>
    <x v="0"/>
    <x v="1"/>
    <x v="0"/>
    <n v="94898.844432021433"/>
    <x v="0"/>
  </r>
  <r>
    <d v="2019-02-26T00:00:00"/>
    <x v="0"/>
    <x v="1"/>
    <x v="0"/>
    <x v="0"/>
    <x v="2"/>
    <n v="49146.059083973058"/>
    <x v="0"/>
  </r>
  <r>
    <d v="2019-02-26T00:00:00"/>
    <x v="0"/>
    <x v="1"/>
    <x v="0"/>
    <x v="0"/>
    <x v="0"/>
    <n v="42364.579389332182"/>
    <x v="0"/>
  </r>
  <r>
    <d v="2019-02-27T00:00:00"/>
    <x v="0"/>
    <x v="1"/>
    <x v="0"/>
    <x v="0"/>
    <x v="0"/>
    <n v="8984066.7489528898"/>
    <x v="2"/>
  </r>
  <r>
    <d v="2019-02-27T00:00:00"/>
    <x v="0"/>
    <x v="1"/>
    <x v="0"/>
    <x v="0"/>
    <x v="2"/>
    <n v="28890.762109265044"/>
    <x v="0"/>
  </r>
  <r>
    <d v="2019-02-28T00:00:00"/>
    <x v="0"/>
    <x v="1"/>
    <x v="0"/>
    <x v="1"/>
    <x v="3"/>
    <n v="932879.04994860175"/>
    <x v="3"/>
  </r>
  <r>
    <d v="2019-02-28T00:00:00"/>
    <x v="0"/>
    <x v="1"/>
    <x v="0"/>
    <x v="0"/>
    <x v="2"/>
    <n v="88024.751055714121"/>
    <x v="0"/>
  </r>
  <r>
    <d v="2019-03-01T00:00:00"/>
    <x v="0"/>
    <x v="2"/>
    <x v="0"/>
    <x v="0"/>
    <x v="2"/>
    <n v="56378.036872916557"/>
    <x v="0"/>
  </r>
  <r>
    <d v="2019-03-01T00:00:00"/>
    <x v="0"/>
    <x v="2"/>
    <x v="0"/>
    <x v="0"/>
    <x v="2"/>
    <n v="86098.170917145821"/>
    <x v="0"/>
  </r>
  <r>
    <d v="2019-03-01T00:00:00"/>
    <x v="0"/>
    <x v="2"/>
    <x v="0"/>
    <x v="0"/>
    <x v="3"/>
    <n v="99186.178624727821"/>
    <x v="0"/>
  </r>
  <r>
    <d v="2019-03-02T00:00:00"/>
    <x v="0"/>
    <x v="2"/>
    <x v="0"/>
    <x v="1"/>
    <x v="0"/>
    <n v="55687.357986007126"/>
    <x v="0"/>
  </r>
  <r>
    <d v="2019-03-02T00:00:00"/>
    <x v="0"/>
    <x v="2"/>
    <x v="0"/>
    <x v="1"/>
    <x v="2"/>
    <n v="43031.785041433723"/>
    <x v="0"/>
  </r>
  <r>
    <d v="2019-03-02T00:00:00"/>
    <x v="0"/>
    <x v="2"/>
    <x v="0"/>
    <x v="0"/>
    <x v="2"/>
    <n v="57238.800379271706"/>
    <x v="0"/>
  </r>
  <r>
    <d v="2019-03-03T00:00:00"/>
    <x v="0"/>
    <x v="2"/>
    <x v="0"/>
    <x v="1"/>
    <x v="2"/>
    <n v="24007.916120631424"/>
    <x v="0"/>
  </r>
  <r>
    <d v="2019-03-03T00:00:00"/>
    <x v="0"/>
    <x v="2"/>
    <x v="0"/>
    <x v="1"/>
    <x v="3"/>
    <n v="57432.28875664559"/>
    <x v="0"/>
  </r>
  <r>
    <d v="2019-03-03T00:00:00"/>
    <x v="0"/>
    <x v="2"/>
    <x v="0"/>
    <x v="1"/>
    <x v="2"/>
    <n v="22092.517257902953"/>
    <x v="0"/>
  </r>
  <r>
    <d v="2019-03-04T00:00:00"/>
    <x v="0"/>
    <x v="2"/>
    <x v="0"/>
    <x v="1"/>
    <x v="2"/>
    <n v="2267640.8384846947"/>
    <x v="1"/>
  </r>
  <r>
    <d v="2019-03-04T00:00:00"/>
    <x v="0"/>
    <x v="2"/>
    <x v="0"/>
    <x v="1"/>
    <x v="3"/>
    <n v="14507.789433885466"/>
    <x v="0"/>
  </r>
  <r>
    <d v="2019-03-04T00:00:00"/>
    <x v="0"/>
    <x v="2"/>
    <x v="0"/>
    <x v="1"/>
    <x v="2"/>
    <n v="21721.563050583947"/>
    <x v="0"/>
  </r>
  <r>
    <d v="2019-03-05T00:00:00"/>
    <x v="0"/>
    <x v="2"/>
    <x v="0"/>
    <x v="1"/>
    <x v="1"/>
    <n v="6003247.3490548162"/>
    <x v="2"/>
  </r>
  <r>
    <d v="2019-03-05T00:00:00"/>
    <x v="0"/>
    <x v="2"/>
    <x v="0"/>
    <x v="0"/>
    <x v="0"/>
    <n v="1230.7497027779002"/>
    <x v="0"/>
  </r>
  <r>
    <d v="2019-03-05T00:00:00"/>
    <x v="0"/>
    <x v="2"/>
    <x v="0"/>
    <x v="0"/>
    <x v="1"/>
    <n v="10055.358938047144"/>
    <x v="0"/>
  </r>
  <r>
    <d v="2019-03-06T00:00:00"/>
    <x v="0"/>
    <x v="2"/>
    <x v="0"/>
    <x v="1"/>
    <x v="1"/>
    <n v="7365195.3557931418"/>
    <x v="2"/>
  </r>
  <r>
    <d v="2019-03-06T00:00:00"/>
    <x v="0"/>
    <x v="2"/>
    <x v="0"/>
    <x v="0"/>
    <x v="2"/>
    <n v="21448.169450258614"/>
    <x v="0"/>
  </r>
  <r>
    <d v="2019-03-06T00:00:00"/>
    <x v="0"/>
    <x v="2"/>
    <x v="0"/>
    <x v="1"/>
    <x v="3"/>
    <n v="68308.02905857889"/>
    <x v="0"/>
  </r>
  <r>
    <d v="2019-03-07T00:00:00"/>
    <x v="0"/>
    <x v="2"/>
    <x v="0"/>
    <x v="0"/>
    <x v="3"/>
    <n v="39245.698355018299"/>
    <x v="0"/>
  </r>
  <r>
    <d v="2019-03-07T00:00:00"/>
    <x v="0"/>
    <x v="2"/>
    <x v="0"/>
    <x v="1"/>
    <x v="0"/>
    <n v="90595.003569253357"/>
    <x v="0"/>
  </r>
  <r>
    <d v="2019-03-07T00:00:00"/>
    <x v="0"/>
    <x v="2"/>
    <x v="0"/>
    <x v="0"/>
    <x v="3"/>
    <n v="93611.599475224808"/>
    <x v="0"/>
  </r>
  <r>
    <d v="2019-03-08T00:00:00"/>
    <x v="0"/>
    <x v="2"/>
    <x v="0"/>
    <x v="1"/>
    <x v="3"/>
    <n v="4131300.5261130552"/>
    <x v="1"/>
  </r>
  <r>
    <d v="2019-03-08T00:00:00"/>
    <x v="0"/>
    <x v="2"/>
    <x v="0"/>
    <x v="0"/>
    <x v="1"/>
    <n v="694815.77990765043"/>
    <x v="3"/>
  </r>
  <r>
    <d v="2019-03-08T00:00:00"/>
    <x v="0"/>
    <x v="2"/>
    <x v="0"/>
    <x v="1"/>
    <x v="0"/>
    <n v="97434.378156482897"/>
    <x v="0"/>
  </r>
  <r>
    <d v="2019-03-09T00:00:00"/>
    <x v="0"/>
    <x v="2"/>
    <x v="0"/>
    <x v="1"/>
    <x v="3"/>
    <n v="70337.02113146022"/>
    <x v="0"/>
  </r>
  <r>
    <d v="2019-03-09T00:00:00"/>
    <x v="0"/>
    <x v="2"/>
    <x v="0"/>
    <x v="0"/>
    <x v="1"/>
    <n v="13605.942669003678"/>
    <x v="0"/>
  </r>
  <r>
    <d v="2019-03-09T00:00:00"/>
    <x v="0"/>
    <x v="2"/>
    <x v="0"/>
    <x v="1"/>
    <x v="3"/>
    <n v="89677.373860145177"/>
    <x v="0"/>
  </r>
  <r>
    <d v="2019-03-10T00:00:00"/>
    <x v="0"/>
    <x v="2"/>
    <x v="0"/>
    <x v="0"/>
    <x v="3"/>
    <n v="332774.88979438832"/>
    <x v="3"/>
  </r>
  <r>
    <d v="2019-03-10T00:00:00"/>
    <x v="0"/>
    <x v="2"/>
    <x v="0"/>
    <x v="1"/>
    <x v="2"/>
    <n v="72139.623432989174"/>
    <x v="0"/>
  </r>
  <r>
    <d v="2019-03-10T00:00:00"/>
    <x v="0"/>
    <x v="2"/>
    <x v="0"/>
    <x v="0"/>
    <x v="0"/>
    <n v="98531.306639691466"/>
    <x v="0"/>
  </r>
  <r>
    <d v="2019-03-11T00:00:00"/>
    <x v="0"/>
    <x v="2"/>
    <x v="0"/>
    <x v="1"/>
    <x v="0"/>
    <n v="35664.05102483552"/>
    <x v="0"/>
  </r>
  <r>
    <d v="2019-03-11T00:00:00"/>
    <x v="0"/>
    <x v="2"/>
    <x v="0"/>
    <x v="1"/>
    <x v="2"/>
    <n v="41486.726386413007"/>
    <x v="0"/>
  </r>
  <r>
    <d v="2019-03-11T00:00:00"/>
    <x v="0"/>
    <x v="2"/>
    <x v="0"/>
    <x v="1"/>
    <x v="3"/>
    <n v="17754.634315025851"/>
    <x v="0"/>
  </r>
  <r>
    <d v="2019-03-12T00:00:00"/>
    <x v="0"/>
    <x v="2"/>
    <x v="0"/>
    <x v="1"/>
    <x v="2"/>
    <n v="51874.211898275513"/>
    <x v="0"/>
  </r>
  <r>
    <d v="2019-03-12T00:00:00"/>
    <x v="0"/>
    <x v="2"/>
    <x v="0"/>
    <x v="1"/>
    <x v="1"/>
    <n v="34348.801928267472"/>
    <x v="0"/>
  </r>
  <r>
    <d v="2019-03-12T00:00:00"/>
    <x v="0"/>
    <x v="2"/>
    <x v="0"/>
    <x v="1"/>
    <x v="1"/>
    <n v="12334.103201235603"/>
    <x v="0"/>
  </r>
  <r>
    <d v="2019-03-13T00:00:00"/>
    <x v="0"/>
    <x v="2"/>
    <x v="0"/>
    <x v="0"/>
    <x v="0"/>
    <n v="4993377.6311635813"/>
    <x v="1"/>
  </r>
  <r>
    <d v="2019-03-13T00:00:00"/>
    <x v="0"/>
    <x v="2"/>
    <x v="0"/>
    <x v="1"/>
    <x v="1"/>
    <n v="71110.339078411285"/>
    <x v="0"/>
  </r>
  <r>
    <d v="2019-03-13T00:00:00"/>
    <x v="0"/>
    <x v="2"/>
    <x v="0"/>
    <x v="0"/>
    <x v="0"/>
    <n v="84834.375873598881"/>
    <x v="0"/>
  </r>
  <r>
    <d v="2019-03-14T00:00:00"/>
    <x v="0"/>
    <x v="2"/>
    <x v="0"/>
    <x v="1"/>
    <x v="1"/>
    <n v="8834568.5443545673"/>
    <x v="2"/>
  </r>
  <r>
    <d v="2019-03-14T00:00:00"/>
    <x v="0"/>
    <x v="2"/>
    <x v="0"/>
    <x v="1"/>
    <x v="3"/>
    <n v="8616200.5973162744"/>
    <x v="2"/>
  </r>
  <r>
    <d v="2019-03-14T00:00:00"/>
    <x v="0"/>
    <x v="2"/>
    <x v="0"/>
    <x v="1"/>
    <x v="1"/>
    <n v="39676.470469712898"/>
    <x v="0"/>
  </r>
  <r>
    <d v="2019-03-15T00:00:00"/>
    <x v="0"/>
    <x v="2"/>
    <x v="0"/>
    <x v="0"/>
    <x v="1"/>
    <n v="7444218.9012865145"/>
    <x v="2"/>
  </r>
  <r>
    <d v="2019-03-15T00:00:00"/>
    <x v="0"/>
    <x v="2"/>
    <x v="0"/>
    <x v="1"/>
    <x v="3"/>
    <n v="97957.074070033195"/>
    <x v="0"/>
  </r>
  <r>
    <d v="2019-03-15T00:00:00"/>
    <x v="0"/>
    <x v="2"/>
    <x v="0"/>
    <x v="1"/>
    <x v="3"/>
    <n v="12151.341567069961"/>
    <x v="0"/>
  </r>
  <r>
    <d v="2019-03-16T00:00:00"/>
    <x v="0"/>
    <x v="2"/>
    <x v="0"/>
    <x v="1"/>
    <x v="2"/>
    <n v="2151471.5341119515"/>
    <x v="1"/>
  </r>
  <r>
    <d v="2019-03-16T00:00:00"/>
    <x v="0"/>
    <x v="2"/>
    <x v="0"/>
    <x v="0"/>
    <x v="0"/>
    <n v="3918410.8877900937"/>
    <x v="1"/>
  </r>
  <r>
    <d v="2019-03-16T00:00:00"/>
    <x v="0"/>
    <x v="2"/>
    <x v="0"/>
    <x v="1"/>
    <x v="0"/>
    <n v="58050.931277813557"/>
    <x v="0"/>
  </r>
  <r>
    <d v="2019-03-17T00:00:00"/>
    <x v="0"/>
    <x v="2"/>
    <x v="0"/>
    <x v="1"/>
    <x v="2"/>
    <n v="4749382.2849547472"/>
    <x v="1"/>
  </r>
  <r>
    <d v="2019-03-17T00:00:00"/>
    <x v="0"/>
    <x v="2"/>
    <x v="0"/>
    <x v="0"/>
    <x v="2"/>
    <n v="4318209.6118150437"/>
    <x v="1"/>
  </r>
  <r>
    <d v="2019-03-17T00:00:00"/>
    <x v="0"/>
    <x v="2"/>
    <x v="0"/>
    <x v="0"/>
    <x v="1"/>
    <n v="9670.3753345879886"/>
    <x v="0"/>
  </r>
  <r>
    <d v="2019-03-18T00:00:00"/>
    <x v="0"/>
    <x v="2"/>
    <x v="0"/>
    <x v="0"/>
    <x v="1"/>
    <n v="5370327.0173409134"/>
    <x v="2"/>
  </r>
  <r>
    <d v="2019-03-18T00:00:00"/>
    <x v="0"/>
    <x v="2"/>
    <x v="0"/>
    <x v="1"/>
    <x v="3"/>
    <n v="32471.757616547049"/>
    <x v="0"/>
  </r>
  <r>
    <d v="2019-03-18T00:00:00"/>
    <x v="0"/>
    <x v="2"/>
    <x v="0"/>
    <x v="0"/>
    <x v="2"/>
    <n v="4455.9625393625347"/>
    <x v="0"/>
  </r>
  <r>
    <d v="2019-03-19T00:00:00"/>
    <x v="0"/>
    <x v="2"/>
    <x v="0"/>
    <x v="1"/>
    <x v="2"/>
    <n v="2393094.049354977"/>
    <x v="1"/>
  </r>
  <r>
    <d v="2019-03-19T00:00:00"/>
    <x v="0"/>
    <x v="2"/>
    <x v="0"/>
    <x v="1"/>
    <x v="0"/>
    <n v="18397.429322902615"/>
    <x v="0"/>
  </r>
  <r>
    <d v="2019-03-19T00:00:00"/>
    <x v="0"/>
    <x v="2"/>
    <x v="0"/>
    <x v="0"/>
    <x v="0"/>
    <n v="17905.232180285933"/>
    <x v="0"/>
  </r>
  <r>
    <d v="2019-03-20T00:00:00"/>
    <x v="0"/>
    <x v="2"/>
    <x v="0"/>
    <x v="1"/>
    <x v="0"/>
    <n v="56683.340674377992"/>
    <x v="0"/>
  </r>
  <r>
    <d v="2019-03-20T00:00:00"/>
    <x v="0"/>
    <x v="2"/>
    <x v="0"/>
    <x v="1"/>
    <x v="2"/>
    <n v="52203.403941434415"/>
    <x v="0"/>
  </r>
  <r>
    <d v="2019-03-20T00:00:00"/>
    <x v="0"/>
    <x v="2"/>
    <x v="0"/>
    <x v="0"/>
    <x v="1"/>
    <n v="75404.747098821783"/>
    <x v="0"/>
  </r>
  <r>
    <d v="2019-03-21T00:00:00"/>
    <x v="0"/>
    <x v="2"/>
    <x v="0"/>
    <x v="1"/>
    <x v="0"/>
    <n v="6375977.1393247023"/>
    <x v="2"/>
  </r>
  <r>
    <d v="2019-03-21T00:00:00"/>
    <x v="0"/>
    <x v="2"/>
    <x v="0"/>
    <x v="1"/>
    <x v="0"/>
    <n v="3967188.4377157018"/>
    <x v="1"/>
  </r>
  <r>
    <d v="2019-03-21T00:00:00"/>
    <x v="0"/>
    <x v="2"/>
    <x v="0"/>
    <x v="1"/>
    <x v="0"/>
    <n v="95746.266651172293"/>
    <x v="0"/>
  </r>
  <r>
    <d v="2019-03-22T00:00:00"/>
    <x v="0"/>
    <x v="2"/>
    <x v="0"/>
    <x v="1"/>
    <x v="0"/>
    <n v="26828.550370402394"/>
    <x v="0"/>
  </r>
  <r>
    <d v="2019-03-22T00:00:00"/>
    <x v="0"/>
    <x v="2"/>
    <x v="0"/>
    <x v="1"/>
    <x v="1"/>
    <n v="15867.767953758716"/>
    <x v="0"/>
  </r>
  <r>
    <d v="2019-03-22T00:00:00"/>
    <x v="0"/>
    <x v="2"/>
    <x v="0"/>
    <x v="1"/>
    <x v="3"/>
    <n v="10345.062509142077"/>
    <x v="0"/>
  </r>
  <r>
    <d v="2019-03-23T00:00:00"/>
    <x v="0"/>
    <x v="2"/>
    <x v="0"/>
    <x v="0"/>
    <x v="1"/>
    <n v="7203737.5725252004"/>
    <x v="2"/>
  </r>
  <r>
    <d v="2019-03-23T00:00:00"/>
    <x v="0"/>
    <x v="2"/>
    <x v="0"/>
    <x v="0"/>
    <x v="3"/>
    <n v="82907.250062637468"/>
    <x v="0"/>
  </r>
  <r>
    <d v="2019-03-23T00:00:00"/>
    <x v="0"/>
    <x v="2"/>
    <x v="0"/>
    <x v="0"/>
    <x v="1"/>
    <n v="62247.324698777993"/>
    <x v="0"/>
  </r>
  <r>
    <d v="2019-03-24T00:00:00"/>
    <x v="0"/>
    <x v="2"/>
    <x v="0"/>
    <x v="1"/>
    <x v="2"/>
    <n v="69999.343387029206"/>
    <x v="0"/>
  </r>
  <r>
    <d v="2019-03-24T00:00:00"/>
    <x v="0"/>
    <x v="2"/>
    <x v="0"/>
    <x v="1"/>
    <x v="3"/>
    <n v="5026.8090084791602"/>
    <x v="0"/>
  </r>
  <r>
    <d v="2019-03-24T00:00:00"/>
    <x v="0"/>
    <x v="2"/>
    <x v="0"/>
    <x v="1"/>
    <x v="0"/>
    <n v="25320.461883813427"/>
    <x v="0"/>
  </r>
  <r>
    <d v="2019-03-25T00:00:00"/>
    <x v="0"/>
    <x v="2"/>
    <x v="0"/>
    <x v="1"/>
    <x v="0"/>
    <n v="2497320.442787637"/>
    <x v="1"/>
  </r>
  <r>
    <d v="2019-03-25T00:00:00"/>
    <x v="0"/>
    <x v="2"/>
    <x v="0"/>
    <x v="1"/>
    <x v="1"/>
    <n v="50418.047074973474"/>
    <x v="0"/>
  </r>
  <r>
    <d v="2019-03-25T00:00:00"/>
    <x v="0"/>
    <x v="2"/>
    <x v="0"/>
    <x v="0"/>
    <x v="3"/>
    <n v="55418.676500349415"/>
    <x v="0"/>
  </r>
  <r>
    <d v="2019-03-26T00:00:00"/>
    <x v="0"/>
    <x v="2"/>
    <x v="0"/>
    <x v="0"/>
    <x v="3"/>
    <n v="18519.304287626583"/>
    <x v="0"/>
  </r>
  <r>
    <d v="2019-03-26T00:00:00"/>
    <x v="0"/>
    <x v="2"/>
    <x v="0"/>
    <x v="0"/>
    <x v="2"/>
    <n v="93996.910660785667"/>
    <x v="0"/>
  </r>
  <r>
    <d v="2019-03-26T00:00:00"/>
    <x v="0"/>
    <x v="2"/>
    <x v="0"/>
    <x v="0"/>
    <x v="2"/>
    <n v="87059.500510764294"/>
    <x v="0"/>
  </r>
  <r>
    <d v="2019-03-27T00:00:00"/>
    <x v="0"/>
    <x v="2"/>
    <x v="0"/>
    <x v="0"/>
    <x v="0"/>
    <n v="49574.3139700639"/>
    <x v="0"/>
  </r>
  <r>
    <d v="2019-03-27T00:00:00"/>
    <x v="0"/>
    <x v="2"/>
    <x v="0"/>
    <x v="1"/>
    <x v="1"/>
    <n v="9314.7777303454022"/>
    <x v="0"/>
  </r>
  <r>
    <d v="2019-03-27T00:00:00"/>
    <x v="0"/>
    <x v="2"/>
    <x v="0"/>
    <x v="0"/>
    <x v="3"/>
    <n v="78201.453996388533"/>
    <x v="0"/>
  </r>
  <r>
    <d v="2019-03-28T00:00:00"/>
    <x v="0"/>
    <x v="2"/>
    <x v="0"/>
    <x v="1"/>
    <x v="0"/>
    <n v="91003.649660954616"/>
    <x v="0"/>
  </r>
  <r>
    <d v="2019-03-28T00:00:00"/>
    <x v="0"/>
    <x v="2"/>
    <x v="0"/>
    <x v="1"/>
    <x v="0"/>
    <n v="55178.877966334294"/>
    <x v="0"/>
  </r>
  <r>
    <d v="2019-03-28T00:00:00"/>
    <x v="0"/>
    <x v="2"/>
    <x v="0"/>
    <x v="1"/>
    <x v="2"/>
    <n v="35780.287968767101"/>
    <x v="0"/>
  </r>
  <r>
    <d v="2019-03-29T00:00:00"/>
    <x v="0"/>
    <x v="2"/>
    <x v="0"/>
    <x v="0"/>
    <x v="3"/>
    <n v="9276330.8620752413"/>
    <x v="2"/>
  </r>
  <r>
    <d v="2019-03-29T00:00:00"/>
    <x v="0"/>
    <x v="2"/>
    <x v="0"/>
    <x v="1"/>
    <x v="1"/>
    <n v="2271130.5939295758"/>
    <x v="1"/>
  </r>
  <r>
    <d v="2019-03-29T00:00:00"/>
    <x v="0"/>
    <x v="2"/>
    <x v="0"/>
    <x v="0"/>
    <x v="2"/>
    <n v="67567.357434020931"/>
    <x v="0"/>
  </r>
  <r>
    <d v="2019-03-30T00:00:00"/>
    <x v="0"/>
    <x v="2"/>
    <x v="0"/>
    <x v="1"/>
    <x v="3"/>
    <n v="63373.102188190744"/>
    <x v="0"/>
  </r>
  <r>
    <d v="2019-03-30T00:00:00"/>
    <x v="0"/>
    <x v="2"/>
    <x v="0"/>
    <x v="1"/>
    <x v="1"/>
    <n v="63545.211420044347"/>
    <x v="0"/>
  </r>
  <r>
    <d v="2019-03-30T00:00:00"/>
    <x v="0"/>
    <x v="2"/>
    <x v="0"/>
    <x v="0"/>
    <x v="1"/>
    <n v="15737.09279229073"/>
    <x v="0"/>
  </r>
  <r>
    <d v="2019-03-31T00:00:00"/>
    <x v="0"/>
    <x v="2"/>
    <x v="0"/>
    <x v="1"/>
    <x v="2"/>
    <n v="9072394.1712650247"/>
    <x v="2"/>
  </r>
  <r>
    <d v="2019-03-31T00:00:00"/>
    <x v="0"/>
    <x v="2"/>
    <x v="0"/>
    <x v="1"/>
    <x v="0"/>
    <n v="49360.972345072063"/>
    <x v="0"/>
  </r>
  <r>
    <d v="2019-03-31T00:00:00"/>
    <x v="0"/>
    <x v="2"/>
    <x v="0"/>
    <x v="1"/>
    <x v="3"/>
    <n v="31476.534733581018"/>
    <x v="0"/>
  </r>
  <r>
    <d v="2019-04-01T00:00:00"/>
    <x v="0"/>
    <x v="3"/>
    <x v="1"/>
    <x v="1"/>
    <x v="1"/>
    <n v="2935190.4089372382"/>
    <x v="1"/>
  </r>
  <r>
    <d v="2019-04-01T00:00:00"/>
    <x v="0"/>
    <x v="3"/>
    <x v="1"/>
    <x v="1"/>
    <x v="0"/>
    <n v="4956130.3790380666"/>
    <x v="1"/>
  </r>
  <r>
    <d v="2019-04-01T00:00:00"/>
    <x v="0"/>
    <x v="3"/>
    <x v="1"/>
    <x v="1"/>
    <x v="1"/>
    <n v="59912.500993027294"/>
    <x v="0"/>
  </r>
  <r>
    <d v="2019-04-02T00:00:00"/>
    <x v="0"/>
    <x v="3"/>
    <x v="1"/>
    <x v="1"/>
    <x v="0"/>
    <n v="4667984.0199850556"/>
    <x v="1"/>
  </r>
  <r>
    <d v="2019-04-02T00:00:00"/>
    <x v="0"/>
    <x v="3"/>
    <x v="1"/>
    <x v="0"/>
    <x v="1"/>
    <n v="1212147.7552396785"/>
    <x v="1"/>
  </r>
  <r>
    <d v="2019-04-02T00:00:00"/>
    <x v="0"/>
    <x v="3"/>
    <x v="1"/>
    <x v="1"/>
    <x v="1"/>
    <n v="41089.475729348735"/>
    <x v="0"/>
  </r>
  <r>
    <d v="2019-04-03T00:00:00"/>
    <x v="0"/>
    <x v="3"/>
    <x v="1"/>
    <x v="0"/>
    <x v="3"/>
    <n v="8153025.2086355658"/>
    <x v="2"/>
  </r>
  <r>
    <d v="2019-04-03T00:00:00"/>
    <x v="0"/>
    <x v="3"/>
    <x v="1"/>
    <x v="0"/>
    <x v="0"/>
    <n v="3311749.1066008676"/>
    <x v="1"/>
  </r>
  <r>
    <d v="2019-04-03T00:00:00"/>
    <x v="0"/>
    <x v="3"/>
    <x v="1"/>
    <x v="1"/>
    <x v="3"/>
    <n v="41809.824525631346"/>
    <x v="0"/>
  </r>
  <r>
    <d v="2019-04-04T00:00:00"/>
    <x v="0"/>
    <x v="3"/>
    <x v="1"/>
    <x v="1"/>
    <x v="0"/>
    <n v="3382446.6369757354"/>
    <x v="1"/>
  </r>
  <r>
    <d v="2019-04-04T00:00:00"/>
    <x v="0"/>
    <x v="3"/>
    <x v="1"/>
    <x v="0"/>
    <x v="0"/>
    <n v="59348.823984404618"/>
    <x v="0"/>
  </r>
  <r>
    <d v="2019-04-04T00:00:00"/>
    <x v="0"/>
    <x v="3"/>
    <x v="1"/>
    <x v="0"/>
    <x v="3"/>
    <n v="4098.5694279169093"/>
    <x v="0"/>
  </r>
  <r>
    <d v="2019-04-05T00:00:00"/>
    <x v="0"/>
    <x v="3"/>
    <x v="1"/>
    <x v="0"/>
    <x v="1"/>
    <n v="3339377.6476058234"/>
    <x v="1"/>
  </r>
  <r>
    <d v="2019-04-05T00:00:00"/>
    <x v="0"/>
    <x v="3"/>
    <x v="1"/>
    <x v="0"/>
    <x v="2"/>
    <n v="8829895.7890777495"/>
    <x v="2"/>
  </r>
  <r>
    <d v="2019-04-05T00:00:00"/>
    <x v="0"/>
    <x v="3"/>
    <x v="1"/>
    <x v="0"/>
    <x v="3"/>
    <n v="64181.956907618187"/>
    <x v="0"/>
  </r>
  <r>
    <d v="2019-04-06T00:00:00"/>
    <x v="0"/>
    <x v="3"/>
    <x v="1"/>
    <x v="0"/>
    <x v="0"/>
    <n v="4315912.8593023717"/>
    <x v="1"/>
  </r>
  <r>
    <d v="2019-04-06T00:00:00"/>
    <x v="0"/>
    <x v="3"/>
    <x v="1"/>
    <x v="1"/>
    <x v="1"/>
    <n v="92680.946455686222"/>
    <x v="0"/>
  </r>
  <r>
    <d v="2019-04-06T00:00:00"/>
    <x v="0"/>
    <x v="3"/>
    <x v="1"/>
    <x v="0"/>
    <x v="1"/>
    <n v="39020.172030925445"/>
    <x v="0"/>
  </r>
  <r>
    <d v="2019-04-07T00:00:00"/>
    <x v="0"/>
    <x v="3"/>
    <x v="1"/>
    <x v="0"/>
    <x v="1"/>
    <n v="7484969.5303787356"/>
    <x v="2"/>
  </r>
  <r>
    <d v="2019-04-07T00:00:00"/>
    <x v="0"/>
    <x v="3"/>
    <x v="1"/>
    <x v="0"/>
    <x v="1"/>
    <n v="80961.770573282542"/>
    <x v="0"/>
  </r>
  <r>
    <d v="2019-04-07T00:00:00"/>
    <x v="0"/>
    <x v="3"/>
    <x v="1"/>
    <x v="0"/>
    <x v="1"/>
    <n v="75983.237581936395"/>
    <x v="0"/>
  </r>
  <r>
    <d v="2019-04-08T00:00:00"/>
    <x v="0"/>
    <x v="3"/>
    <x v="1"/>
    <x v="0"/>
    <x v="1"/>
    <n v="1774978.8056313077"/>
    <x v="1"/>
  </r>
  <r>
    <d v="2019-04-08T00:00:00"/>
    <x v="0"/>
    <x v="3"/>
    <x v="1"/>
    <x v="0"/>
    <x v="3"/>
    <n v="774.72445230740709"/>
    <x v="0"/>
  </r>
  <r>
    <d v="2019-04-08T00:00:00"/>
    <x v="0"/>
    <x v="3"/>
    <x v="1"/>
    <x v="1"/>
    <x v="2"/>
    <n v="54268.942032975676"/>
    <x v="0"/>
  </r>
  <r>
    <d v="2019-04-09T00:00:00"/>
    <x v="0"/>
    <x v="3"/>
    <x v="1"/>
    <x v="0"/>
    <x v="0"/>
    <n v="1226807.3978983462"/>
    <x v="1"/>
  </r>
  <r>
    <d v="2019-04-09T00:00:00"/>
    <x v="0"/>
    <x v="3"/>
    <x v="1"/>
    <x v="1"/>
    <x v="2"/>
    <n v="83700.613067701852"/>
    <x v="0"/>
  </r>
  <r>
    <d v="2019-04-09T00:00:00"/>
    <x v="0"/>
    <x v="3"/>
    <x v="1"/>
    <x v="0"/>
    <x v="0"/>
    <n v="38115.222894830724"/>
    <x v="0"/>
  </r>
  <r>
    <d v="2019-04-10T00:00:00"/>
    <x v="0"/>
    <x v="3"/>
    <x v="1"/>
    <x v="1"/>
    <x v="3"/>
    <n v="8237960.761282701"/>
    <x v="2"/>
  </r>
  <r>
    <d v="2019-04-10T00:00:00"/>
    <x v="0"/>
    <x v="3"/>
    <x v="1"/>
    <x v="0"/>
    <x v="2"/>
    <n v="3641016.70139352"/>
    <x v="1"/>
  </r>
  <r>
    <d v="2019-04-10T00:00:00"/>
    <x v="0"/>
    <x v="3"/>
    <x v="1"/>
    <x v="1"/>
    <x v="2"/>
    <n v="67752.535531338683"/>
    <x v="0"/>
  </r>
  <r>
    <d v="2019-04-11T00:00:00"/>
    <x v="0"/>
    <x v="3"/>
    <x v="1"/>
    <x v="1"/>
    <x v="3"/>
    <n v="4601891.8997375444"/>
    <x v="1"/>
  </r>
  <r>
    <d v="2019-04-11T00:00:00"/>
    <x v="0"/>
    <x v="3"/>
    <x v="1"/>
    <x v="0"/>
    <x v="2"/>
    <n v="6487922.2417430328"/>
    <x v="2"/>
  </r>
  <r>
    <d v="2019-04-11T00:00:00"/>
    <x v="0"/>
    <x v="3"/>
    <x v="1"/>
    <x v="1"/>
    <x v="0"/>
    <n v="48298.644870584292"/>
    <x v="0"/>
  </r>
  <r>
    <d v="2019-04-12T00:00:00"/>
    <x v="0"/>
    <x v="3"/>
    <x v="1"/>
    <x v="0"/>
    <x v="1"/>
    <n v="70786.703877263688"/>
    <x v="0"/>
  </r>
  <r>
    <d v="2019-04-12T00:00:00"/>
    <x v="0"/>
    <x v="3"/>
    <x v="1"/>
    <x v="1"/>
    <x v="1"/>
    <n v="1431.8821538366278"/>
    <x v="0"/>
  </r>
  <r>
    <d v="2019-04-12T00:00:00"/>
    <x v="0"/>
    <x v="3"/>
    <x v="1"/>
    <x v="0"/>
    <x v="3"/>
    <n v="496.02786090972018"/>
    <x v="0"/>
  </r>
  <r>
    <d v="2019-04-13T00:00:00"/>
    <x v="0"/>
    <x v="3"/>
    <x v="1"/>
    <x v="0"/>
    <x v="3"/>
    <n v="28812.163993136051"/>
    <x v="0"/>
  </r>
  <r>
    <d v="2019-04-13T00:00:00"/>
    <x v="0"/>
    <x v="3"/>
    <x v="1"/>
    <x v="0"/>
    <x v="1"/>
    <n v="23507.455686874157"/>
    <x v="0"/>
  </r>
  <r>
    <d v="2019-04-13T00:00:00"/>
    <x v="0"/>
    <x v="3"/>
    <x v="1"/>
    <x v="1"/>
    <x v="2"/>
    <n v="11611.592116166525"/>
    <x v="0"/>
  </r>
  <r>
    <d v="2019-04-14T00:00:00"/>
    <x v="0"/>
    <x v="3"/>
    <x v="1"/>
    <x v="1"/>
    <x v="2"/>
    <n v="82329.170158499561"/>
    <x v="0"/>
  </r>
  <r>
    <d v="2019-04-14T00:00:00"/>
    <x v="0"/>
    <x v="3"/>
    <x v="1"/>
    <x v="0"/>
    <x v="3"/>
    <n v="85026.285198482219"/>
    <x v="0"/>
  </r>
  <r>
    <d v="2019-04-14T00:00:00"/>
    <x v="0"/>
    <x v="3"/>
    <x v="1"/>
    <x v="0"/>
    <x v="1"/>
    <n v="66420.691819914064"/>
    <x v="0"/>
  </r>
  <r>
    <d v="2019-04-15T00:00:00"/>
    <x v="0"/>
    <x v="3"/>
    <x v="1"/>
    <x v="0"/>
    <x v="0"/>
    <n v="66158.040121845348"/>
    <x v="0"/>
  </r>
  <r>
    <d v="2019-04-15T00:00:00"/>
    <x v="0"/>
    <x v="3"/>
    <x v="1"/>
    <x v="0"/>
    <x v="3"/>
    <n v="84077.340393577775"/>
    <x v="0"/>
  </r>
  <r>
    <d v="2019-04-15T00:00:00"/>
    <x v="0"/>
    <x v="3"/>
    <x v="1"/>
    <x v="0"/>
    <x v="0"/>
    <n v="42934.434751745895"/>
    <x v="0"/>
  </r>
  <r>
    <d v="2019-04-16T00:00:00"/>
    <x v="0"/>
    <x v="3"/>
    <x v="1"/>
    <x v="1"/>
    <x v="3"/>
    <n v="2179392.1007151697"/>
    <x v="1"/>
  </r>
  <r>
    <d v="2019-04-16T00:00:00"/>
    <x v="0"/>
    <x v="3"/>
    <x v="1"/>
    <x v="1"/>
    <x v="1"/>
    <n v="10678.408606663203"/>
    <x v="0"/>
  </r>
  <r>
    <d v="2019-04-16T00:00:00"/>
    <x v="0"/>
    <x v="3"/>
    <x v="1"/>
    <x v="1"/>
    <x v="2"/>
    <n v="91963.88500607977"/>
    <x v="0"/>
  </r>
  <r>
    <d v="2019-04-17T00:00:00"/>
    <x v="0"/>
    <x v="3"/>
    <x v="1"/>
    <x v="0"/>
    <x v="2"/>
    <n v="5104891.6505384892"/>
    <x v="2"/>
  </r>
  <r>
    <d v="2019-04-17T00:00:00"/>
    <x v="0"/>
    <x v="3"/>
    <x v="1"/>
    <x v="1"/>
    <x v="2"/>
    <n v="8804951.4445863944"/>
    <x v="2"/>
  </r>
  <r>
    <d v="2019-04-17T00:00:00"/>
    <x v="0"/>
    <x v="3"/>
    <x v="1"/>
    <x v="0"/>
    <x v="1"/>
    <n v="82512.704442663671"/>
    <x v="0"/>
  </r>
  <r>
    <d v="2019-04-18T00:00:00"/>
    <x v="0"/>
    <x v="3"/>
    <x v="1"/>
    <x v="1"/>
    <x v="0"/>
    <n v="1930223.9932708431"/>
    <x v="1"/>
  </r>
  <r>
    <d v="2019-04-18T00:00:00"/>
    <x v="0"/>
    <x v="3"/>
    <x v="1"/>
    <x v="1"/>
    <x v="2"/>
    <n v="3517267.2527954951"/>
    <x v="1"/>
  </r>
  <r>
    <d v="2019-04-18T00:00:00"/>
    <x v="0"/>
    <x v="3"/>
    <x v="1"/>
    <x v="1"/>
    <x v="1"/>
    <n v="90542.588495652453"/>
    <x v="0"/>
  </r>
  <r>
    <d v="2019-04-19T00:00:00"/>
    <x v="0"/>
    <x v="3"/>
    <x v="1"/>
    <x v="1"/>
    <x v="2"/>
    <n v="98872.185278603982"/>
    <x v="0"/>
  </r>
  <r>
    <d v="2019-04-19T00:00:00"/>
    <x v="0"/>
    <x v="3"/>
    <x v="1"/>
    <x v="1"/>
    <x v="1"/>
    <n v="18967.60148501553"/>
    <x v="0"/>
  </r>
  <r>
    <d v="2019-04-19T00:00:00"/>
    <x v="0"/>
    <x v="3"/>
    <x v="1"/>
    <x v="1"/>
    <x v="0"/>
    <n v="58532.91139102458"/>
    <x v="0"/>
  </r>
  <r>
    <d v="2019-04-20T00:00:00"/>
    <x v="0"/>
    <x v="3"/>
    <x v="1"/>
    <x v="1"/>
    <x v="1"/>
    <n v="122754.74820154786"/>
    <x v="3"/>
  </r>
  <r>
    <d v="2019-04-20T00:00:00"/>
    <x v="0"/>
    <x v="3"/>
    <x v="1"/>
    <x v="1"/>
    <x v="1"/>
    <n v="84717.91862744707"/>
    <x v="0"/>
  </r>
  <r>
    <d v="2019-04-20T00:00:00"/>
    <x v="0"/>
    <x v="3"/>
    <x v="1"/>
    <x v="1"/>
    <x v="3"/>
    <n v="29202.230985067257"/>
    <x v="0"/>
  </r>
  <r>
    <d v="2019-04-21T00:00:00"/>
    <x v="0"/>
    <x v="3"/>
    <x v="1"/>
    <x v="1"/>
    <x v="2"/>
    <n v="2193754.5949292625"/>
    <x v="1"/>
  </r>
  <r>
    <d v="2019-04-21T00:00:00"/>
    <x v="0"/>
    <x v="3"/>
    <x v="1"/>
    <x v="1"/>
    <x v="1"/>
    <n v="20067.025685057692"/>
    <x v="0"/>
  </r>
  <r>
    <d v="2019-04-21T00:00:00"/>
    <x v="0"/>
    <x v="3"/>
    <x v="1"/>
    <x v="0"/>
    <x v="3"/>
    <n v="3974152.029451462"/>
    <x v="1"/>
  </r>
  <r>
    <d v="2019-04-22T00:00:00"/>
    <x v="0"/>
    <x v="3"/>
    <x v="1"/>
    <x v="1"/>
    <x v="1"/>
    <n v="13308.669475120916"/>
    <x v="0"/>
  </r>
  <r>
    <d v="2019-04-22T00:00:00"/>
    <x v="0"/>
    <x v="3"/>
    <x v="1"/>
    <x v="0"/>
    <x v="2"/>
    <n v="19315.720912717028"/>
    <x v="0"/>
  </r>
  <r>
    <d v="2019-04-22T00:00:00"/>
    <x v="0"/>
    <x v="3"/>
    <x v="1"/>
    <x v="0"/>
    <x v="0"/>
    <n v="794.06146502284389"/>
    <x v="0"/>
  </r>
  <r>
    <d v="2019-04-23T00:00:00"/>
    <x v="0"/>
    <x v="3"/>
    <x v="1"/>
    <x v="1"/>
    <x v="3"/>
    <n v="5982872.1342497291"/>
    <x v="2"/>
  </r>
  <r>
    <d v="2019-04-23T00:00:00"/>
    <x v="0"/>
    <x v="3"/>
    <x v="1"/>
    <x v="0"/>
    <x v="2"/>
    <n v="63564.66046584244"/>
    <x v="0"/>
  </r>
  <r>
    <d v="2019-04-23T00:00:00"/>
    <x v="0"/>
    <x v="3"/>
    <x v="1"/>
    <x v="0"/>
    <x v="1"/>
    <n v="21721.876627815549"/>
    <x v="0"/>
  </r>
  <r>
    <d v="2019-04-24T00:00:00"/>
    <x v="0"/>
    <x v="3"/>
    <x v="1"/>
    <x v="1"/>
    <x v="0"/>
    <n v="6082976.2393013285"/>
    <x v="2"/>
  </r>
  <r>
    <d v="2019-04-24T00:00:00"/>
    <x v="0"/>
    <x v="3"/>
    <x v="1"/>
    <x v="1"/>
    <x v="1"/>
    <n v="82107.831317606717"/>
    <x v="0"/>
  </r>
  <r>
    <d v="2019-04-24T00:00:00"/>
    <x v="0"/>
    <x v="3"/>
    <x v="1"/>
    <x v="0"/>
    <x v="1"/>
    <n v="96780.070323962093"/>
    <x v="0"/>
  </r>
  <r>
    <d v="2019-04-25T00:00:00"/>
    <x v="0"/>
    <x v="3"/>
    <x v="1"/>
    <x v="1"/>
    <x v="2"/>
    <n v="14810.707711261295"/>
    <x v="0"/>
  </r>
  <r>
    <d v="2019-04-25T00:00:00"/>
    <x v="0"/>
    <x v="3"/>
    <x v="1"/>
    <x v="1"/>
    <x v="0"/>
    <n v="76871.029753520546"/>
    <x v="0"/>
  </r>
  <r>
    <d v="2019-04-25T00:00:00"/>
    <x v="0"/>
    <x v="3"/>
    <x v="1"/>
    <x v="0"/>
    <x v="0"/>
    <n v="31260.495189899993"/>
    <x v="0"/>
  </r>
  <r>
    <d v="2019-04-26T00:00:00"/>
    <x v="0"/>
    <x v="3"/>
    <x v="1"/>
    <x v="1"/>
    <x v="0"/>
    <n v="2492325.6287683337"/>
    <x v="1"/>
  </r>
  <r>
    <d v="2019-04-26T00:00:00"/>
    <x v="0"/>
    <x v="3"/>
    <x v="1"/>
    <x v="0"/>
    <x v="2"/>
    <n v="13575.410827634505"/>
    <x v="0"/>
  </r>
  <r>
    <d v="2019-04-26T00:00:00"/>
    <x v="0"/>
    <x v="3"/>
    <x v="1"/>
    <x v="1"/>
    <x v="0"/>
    <n v="79836.160604259348"/>
    <x v="0"/>
  </r>
  <r>
    <d v="2019-04-27T00:00:00"/>
    <x v="0"/>
    <x v="3"/>
    <x v="1"/>
    <x v="0"/>
    <x v="2"/>
    <n v="9748368.1174532957"/>
    <x v="2"/>
  </r>
  <r>
    <d v="2019-04-27T00:00:00"/>
    <x v="0"/>
    <x v="3"/>
    <x v="1"/>
    <x v="0"/>
    <x v="2"/>
    <n v="24887.227652558318"/>
    <x v="0"/>
  </r>
  <r>
    <d v="2019-04-27T00:00:00"/>
    <x v="0"/>
    <x v="3"/>
    <x v="1"/>
    <x v="0"/>
    <x v="2"/>
    <n v="53532.880101310686"/>
    <x v="0"/>
  </r>
  <r>
    <d v="2019-04-28T00:00:00"/>
    <x v="0"/>
    <x v="3"/>
    <x v="1"/>
    <x v="0"/>
    <x v="1"/>
    <n v="43059.166924407808"/>
    <x v="0"/>
  </r>
  <r>
    <d v="2019-04-28T00:00:00"/>
    <x v="0"/>
    <x v="3"/>
    <x v="1"/>
    <x v="0"/>
    <x v="0"/>
    <n v="58163.999587972838"/>
    <x v="0"/>
  </r>
  <r>
    <d v="2019-04-28T00:00:00"/>
    <x v="0"/>
    <x v="3"/>
    <x v="1"/>
    <x v="0"/>
    <x v="2"/>
    <n v="64534.049904509797"/>
    <x v="0"/>
  </r>
  <r>
    <d v="2019-04-29T00:00:00"/>
    <x v="0"/>
    <x v="3"/>
    <x v="1"/>
    <x v="0"/>
    <x v="1"/>
    <n v="11884.486535588379"/>
    <x v="0"/>
  </r>
  <r>
    <d v="2019-04-29T00:00:00"/>
    <x v="0"/>
    <x v="3"/>
    <x v="1"/>
    <x v="0"/>
    <x v="2"/>
    <n v="34473.897099035967"/>
    <x v="0"/>
  </r>
  <r>
    <d v="2019-04-29T00:00:00"/>
    <x v="0"/>
    <x v="3"/>
    <x v="1"/>
    <x v="0"/>
    <x v="0"/>
    <n v="64445.45971090527"/>
    <x v="0"/>
  </r>
  <r>
    <d v="2019-04-30T00:00:00"/>
    <x v="0"/>
    <x v="3"/>
    <x v="1"/>
    <x v="1"/>
    <x v="3"/>
    <n v="36695.808850458525"/>
    <x v="0"/>
  </r>
  <r>
    <d v="2019-04-30T00:00:00"/>
    <x v="0"/>
    <x v="3"/>
    <x v="1"/>
    <x v="0"/>
    <x v="3"/>
    <n v="4202.8008231238982"/>
    <x v="0"/>
  </r>
  <r>
    <d v="2019-04-30T00:00:00"/>
    <x v="0"/>
    <x v="3"/>
    <x v="1"/>
    <x v="0"/>
    <x v="1"/>
    <n v="32213.531612020317"/>
    <x v="0"/>
  </r>
  <r>
    <d v="2019-05-01T00:00:00"/>
    <x v="0"/>
    <x v="4"/>
    <x v="1"/>
    <x v="1"/>
    <x v="0"/>
    <n v="74911.158564130223"/>
    <x v="0"/>
  </r>
  <r>
    <d v="2019-05-01T00:00:00"/>
    <x v="0"/>
    <x v="4"/>
    <x v="1"/>
    <x v="0"/>
    <x v="2"/>
    <n v="61230.750924142041"/>
    <x v="0"/>
  </r>
  <r>
    <d v="2019-05-01T00:00:00"/>
    <x v="0"/>
    <x v="4"/>
    <x v="1"/>
    <x v="1"/>
    <x v="3"/>
    <n v="19998.161823045622"/>
    <x v="0"/>
  </r>
  <r>
    <d v="2019-05-01T00:00:00"/>
    <x v="0"/>
    <x v="4"/>
    <x v="1"/>
    <x v="0"/>
    <x v="2"/>
    <n v="12025.851478847228"/>
    <x v="0"/>
  </r>
  <r>
    <d v="2019-05-02T00:00:00"/>
    <x v="0"/>
    <x v="4"/>
    <x v="1"/>
    <x v="0"/>
    <x v="1"/>
    <n v="1237021.1798925612"/>
    <x v="1"/>
  </r>
  <r>
    <d v="2019-05-02T00:00:00"/>
    <x v="0"/>
    <x v="4"/>
    <x v="1"/>
    <x v="0"/>
    <x v="1"/>
    <n v="7534065.231845621"/>
    <x v="2"/>
  </r>
  <r>
    <d v="2019-05-02T00:00:00"/>
    <x v="0"/>
    <x v="4"/>
    <x v="1"/>
    <x v="0"/>
    <x v="1"/>
    <n v="52557.339768962433"/>
    <x v="0"/>
  </r>
  <r>
    <d v="2019-05-02T00:00:00"/>
    <x v="0"/>
    <x v="4"/>
    <x v="1"/>
    <x v="0"/>
    <x v="1"/>
    <n v="18137.304629042326"/>
    <x v="0"/>
  </r>
  <r>
    <d v="2019-05-03T00:00:00"/>
    <x v="0"/>
    <x v="4"/>
    <x v="1"/>
    <x v="0"/>
    <x v="3"/>
    <n v="791927.24713476829"/>
    <x v="3"/>
  </r>
  <r>
    <d v="2019-05-03T00:00:00"/>
    <x v="0"/>
    <x v="4"/>
    <x v="1"/>
    <x v="1"/>
    <x v="3"/>
    <n v="2817816.1228456697"/>
    <x v="1"/>
  </r>
  <r>
    <d v="2019-05-03T00:00:00"/>
    <x v="0"/>
    <x v="4"/>
    <x v="1"/>
    <x v="1"/>
    <x v="3"/>
    <n v="1571145.0514272074"/>
    <x v="1"/>
  </r>
  <r>
    <d v="2019-05-03T00:00:00"/>
    <x v="0"/>
    <x v="4"/>
    <x v="1"/>
    <x v="1"/>
    <x v="0"/>
    <n v="96283.041328973908"/>
    <x v="0"/>
  </r>
  <r>
    <d v="2019-05-04T00:00:00"/>
    <x v="0"/>
    <x v="4"/>
    <x v="1"/>
    <x v="1"/>
    <x v="0"/>
    <n v="1803748.3217926431"/>
    <x v="1"/>
  </r>
  <r>
    <d v="2019-05-04T00:00:00"/>
    <x v="0"/>
    <x v="4"/>
    <x v="1"/>
    <x v="1"/>
    <x v="3"/>
    <n v="42500.150559267036"/>
    <x v="0"/>
  </r>
  <r>
    <d v="2019-05-04T00:00:00"/>
    <x v="0"/>
    <x v="4"/>
    <x v="1"/>
    <x v="1"/>
    <x v="2"/>
    <n v="83706.057637355712"/>
    <x v="0"/>
  </r>
  <r>
    <d v="2019-05-04T00:00:00"/>
    <x v="0"/>
    <x v="4"/>
    <x v="1"/>
    <x v="0"/>
    <x v="0"/>
    <n v="5276.0536222181136"/>
    <x v="0"/>
  </r>
  <r>
    <d v="2019-05-05T00:00:00"/>
    <x v="0"/>
    <x v="4"/>
    <x v="1"/>
    <x v="1"/>
    <x v="2"/>
    <n v="5150288.4715574402"/>
    <x v="2"/>
  </r>
  <r>
    <d v="2019-05-05T00:00:00"/>
    <x v="0"/>
    <x v="4"/>
    <x v="1"/>
    <x v="0"/>
    <x v="2"/>
    <n v="83998.027149627815"/>
    <x v="0"/>
  </r>
  <r>
    <d v="2019-05-05T00:00:00"/>
    <x v="0"/>
    <x v="4"/>
    <x v="1"/>
    <x v="0"/>
    <x v="3"/>
    <n v="14938.324440275286"/>
    <x v="0"/>
  </r>
  <r>
    <d v="2019-05-05T00:00:00"/>
    <x v="0"/>
    <x v="4"/>
    <x v="1"/>
    <x v="0"/>
    <x v="0"/>
    <n v="6660.0558882725645"/>
    <x v="0"/>
  </r>
  <r>
    <d v="2019-05-06T00:00:00"/>
    <x v="0"/>
    <x v="4"/>
    <x v="1"/>
    <x v="0"/>
    <x v="0"/>
    <n v="8313393.3527067835"/>
    <x v="2"/>
  </r>
  <r>
    <d v="2019-05-06T00:00:00"/>
    <x v="0"/>
    <x v="4"/>
    <x v="1"/>
    <x v="1"/>
    <x v="2"/>
    <n v="5786583.1834877124"/>
    <x v="2"/>
  </r>
  <r>
    <d v="2019-05-06T00:00:00"/>
    <x v="0"/>
    <x v="4"/>
    <x v="1"/>
    <x v="0"/>
    <x v="1"/>
    <n v="3100897.466747724"/>
    <x v="1"/>
  </r>
  <r>
    <d v="2019-05-06T00:00:00"/>
    <x v="0"/>
    <x v="4"/>
    <x v="1"/>
    <x v="1"/>
    <x v="3"/>
    <n v="40308.89996959993"/>
    <x v="0"/>
  </r>
  <r>
    <d v="2019-05-07T00:00:00"/>
    <x v="0"/>
    <x v="4"/>
    <x v="1"/>
    <x v="1"/>
    <x v="0"/>
    <n v="87974.021390434486"/>
    <x v="0"/>
  </r>
  <r>
    <d v="2019-05-07T00:00:00"/>
    <x v="0"/>
    <x v="4"/>
    <x v="1"/>
    <x v="1"/>
    <x v="2"/>
    <n v="53246.566240466454"/>
    <x v="0"/>
  </r>
  <r>
    <d v="2019-05-07T00:00:00"/>
    <x v="0"/>
    <x v="4"/>
    <x v="1"/>
    <x v="1"/>
    <x v="1"/>
    <n v="90498.225800198663"/>
    <x v="0"/>
  </r>
  <r>
    <d v="2019-05-07T00:00:00"/>
    <x v="0"/>
    <x v="4"/>
    <x v="1"/>
    <x v="0"/>
    <x v="2"/>
    <n v="6392.2803298144263"/>
    <x v="0"/>
  </r>
  <r>
    <d v="2019-05-08T00:00:00"/>
    <x v="0"/>
    <x v="4"/>
    <x v="1"/>
    <x v="0"/>
    <x v="3"/>
    <n v="6936960.8660944896"/>
    <x v="2"/>
  </r>
  <r>
    <d v="2019-05-08T00:00:00"/>
    <x v="0"/>
    <x v="4"/>
    <x v="1"/>
    <x v="1"/>
    <x v="1"/>
    <n v="66694.810879175799"/>
    <x v="0"/>
  </r>
  <r>
    <d v="2019-05-08T00:00:00"/>
    <x v="0"/>
    <x v="4"/>
    <x v="1"/>
    <x v="0"/>
    <x v="0"/>
    <n v="95105.381433548333"/>
    <x v="0"/>
  </r>
  <r>
    <d v="2019-05-08T00:00:00"/>
    <x v="0"/>
    <x v="4"/>
    <x v="1"/>
    <x v="0"/>
    <x v="0"/>
    <n v="35854.461815746829"/>
    <x v="0"/>
  </r>
  <r>
    <d v="2019-05-09T00:00:00"/>
    <x v="0"/>
    <x v="4"/>
    <x v="1"/>
    <x v="0"/>
    <x v="3"/>
    <n v="3146336.4521837956"/>
    <x v="1"/>
  </r>
  <r>
    <d v="2019-05-09T00:00:00"/>
    <x v="0"/>
    <x v="4"/>
    <x v="1"/>
    <x v="1"/>
    <x v="3"/>
    <n v="30389.89442550184"/>
    <x v="0"/>
  </r>
  <r>
    <d v="2019-05-09T00:00:00"/>
    <x v="0"/>
    <x v="4"/>
    <x v="1"/>
    <x v="1"/>
    <x v="2"/>
    <n v="26992.502554820698"/>
    <x v="0"/>
  </r>
  <r>
    <d v="2019-05-09T00:00:00"/>
    <x v="0"/>
    <x v="4"/>
    <x v="1"/>
    <x v="1"/>
    <x v="2"/>
    <n v="5361.3043296330097"/>
    <x v="0"/>
  </r>
  <r>
    <d v="2019-05-10T00:00:00"/>
    <x v="0"/>
    <x v="4"/>
    <x v="1"/>
    <x v="1"/>
    <x v="2"/>
    <n v="3688420.7885116437"/>
    <x v="1"/>
  </r>
  <r>
    <d v="2019-05-10T00:00:00"/>
    <x v="0"/>
    <x v="4"/>
    <x v="1"/>
    <x v="0"/>
    <x v="0"/>
    <n v="76575.71539577558"/>
    <x v="0"/>
  </r>
  <r>
    <d v="2019-05-10T00:00:00"/>
    <x v="0"/>
    <x v="4"/>
    <x v="1"/>
    <x v="0"/>
    <x v="0"/>
    <n v="12667.999365788373"/>
    <x v="0"/>
  </r>
  <r>
    <d v="2019-05-10T00:00:00"/>
    <x v="0"/>
    <x v="4"/>
    <x v="1"/>
    <x v="0"/>
    <x v="3"/>
    <n v="14988.771607750296"/>
    <x v="0"/>
  </r>
  <r>
    <d v="2019-05-11T00:00:00"/>
    <x v="0"/>
    <x v="4"/>
    <x v="1"/>
    <x v="0"/>
    <x v="1"/>
    <n v="56893.516658900109"/>
    <x v="0"/>
  </r>
  <r>
    <d v="2019-05-11T00:00:00"/>
    <x v="0"/>
    <x v="4"/>
    <x v="1"/>
    <x v="0"/>
    <x v="0"/>
    <n v="83147.240706545388"/>
    <x v="0"/>
  </r>
  <r>
    <d v="2019-05-11T00:00:00"/>
    <x v="0"/>
    <x v="4"/>
    <x v="1"/>
    <x v="0"/>
    <x v="1"/>
    <n v="83500.377688035587"/>
    <x v="0"/>
  </r>
  <r>
    <d v="2019-05-11T00:00:00"/>
    <x v="0"/>
    <x v="4"/>
    <x v="1"/>
    <x v="1"/>
    <x v="1"/>
    <n v="56529.098197786312"/>
    <x v="0"/>
  </r>
  <r>
    <d v="2019-05-12T00:00:00"/>
    <x v="0"/>
    <x v="4"/>
    <x v="1"/>
    <x v="0"/>
    <x v="0"/>
    <n v="9543901.3531914558"/>
    <x v="2"/>
  </r>
  <r>
    <d v="2019-05-12T00:00:00"/>
    <x v="0"/>
    <x v="4"/>
    <x v="1"/>
    <x v="0"/>
    <x v="1"/>
    <n v="24149.134463357314"/>
    <x v="0"/>
  </r>
  <r>
    <d v="2019-05-12T00:00:00"/>
    <x v="0"/>
    <x v="4"/>
    <x v="1"/>
    <x v="0"/>
    <x v="2"/>
    <n v="96663.759066285653"/>
    <x v="0"/>
  </r>
  <r>
    <d v="2019-05-12T00:00:00"/>
    <x v="0"/>
    <x v="4"/>
    <x v="1"/>
    <x v="0"/>
    <x v="1"/>
    <n v="93100.271140327051"/>
    <x v="0"/>
  </r>
  <r>
    <d v="2019-05-13T00:00:00"/>
    <x v="0"/>
    <x v="4"/>
    <x v="1"/>
    <x v="1"/>
    <x v="0"/>
    <n v="4068165.247167015"/>
    <x v="1"/>
  </r>
  <r>
    <d v="2019-05-13T00:00:00"/>
    <x v="0"/>
    <x v="4"/>
    <x v="1"/>
    <x v="0"/>
    <x v="0"/>
    <n v="25005.129851223184"/>
    <x v="0"/>
  </r>
  <r>
    <d v="2019-05-13T00:00:00"/>
    <x v="0"/>
    <x v="4"/>
    <x v="1"/>
    <x v="0"/>
    <x v="1"/>
    <n v="86070.683218633843"/>
    <x v="0"/>
  </r>
  <r>
    <d v="2019-05-13T00:00:00"/>
    <x v="0"/>
    <x v="4"/>
    <x v="1"/>
    <x v="0"/>
    <x v="2"/>
    <n v="73105.961712452365"/>
    <x v="0"/>
  </r>
  <r>
    <d v="2019-05-14T00:00:00"/>
    <x v="0"/>
    <x v="4"/>
    <x v="1"/>
    <x v="1"/>
    <x v="3"/>
    <n v="5489965.9594462402"/>
    <x v="2"/>
  </r>
  <r>
    <d v="2019-05-14T00:00:00"/>
    <x v="0"/>
    <x v="4"/>
    <x v="1"/>
    <x v="1"/>
    <x v="3"/>
    <n v="1038146.5244126031"/>
    <x v="1"/>
  </r>
  <r>
    <d v="2019-05-14T00:00:00"/>
    <x v="0"/>
    <x v="4"/>
    <x v="1"/>
    <x v="0"/>
    <x v="3"/>
    <n v="3442973.8826955892"/>
    <x v="1"/>
  </r>
  <r>
    <d v="2019-05-14T00:00:00"/>
    <x v="0"/>
    <x v="4"/>
    <x v="1"/>
    <x v="1"/>
    <x v="3"/>
    <n v="85823.535732845237"/>
    <x v="0"/>
  </r>
  <r>
    <d v="2019-05-15T00:00:00"/>
    <x v="0"/>
    <x v="4"/>
    <x v="1"/>
    <x v="0"/>
    <x v="3"/>
    <n v="11846.993464552035"/>
    <x v="0"/>
  </r>
  <r>
    <d v="2019-05-15T00:00:00"/>
    <x v="0"/>
    <x v="4"/>
    <x v="1"/>
    <x v="0"/>
    <x v="0"/>
    <n v="37202.421038993038"/>
    <x v="0"/>
  </r>
  <r>
    <d v="2019-05-15T00:00:00"/>
    <x v="0"/>
    <x v="4"/>
    <x v="1"/>
    <x v="1"/>
    <x v="3"/>
    <n v="88675.235995559822"/>
    <x v="0"/>
  </r>
  <r>
    <d v="2019-05-15T00:00:00"/>
    <x v="0"/>
    <x v="4"/>
    <x v="1"/>
    <x v="0"/>
    <x v="3"/>
    <n v="67348.749676894076"/>
    <x v="0"/>
  </r>
  <r>
    <d v="2019-05-16T00:00:00"/>
    <x v="0"/>
    <x v="4"/>
    <x v="1"/>
    <x v="1"/>
    <x v="2"/>
    <n v="4862106.8779101828"/>
    <x v="1"/>
  </r>
  <r>
    <d v="2019-05-16T00:00:00"/>
    <x v="0"/>
    <x v="4"/>
    <x v="1"/>
    <x v="0"/>
    <x v="0"/>
    <n v="3177332.3514197473"/>
    <x v="1"/>
  </r>
  <r>
    <d v="2019-05-16T00:00:00"/>
    <x v="0"/>
    <x v="4"/>
    <x v="1"/>
    <x v="1"/>
    <x v="1"/>
    <n v="7452450.4502425091"/>
    <x v="2"/>
  </r>
  <r>
    <d v="2019-05-17T00:00:00"/>
    <x v="0"/>
    <x v="4"/>
    <x v="1"/>
    <x v="0"/>
    <x v="2"/>
    <n v="4018040.2542531546"/>
    <x v="1"/>
  </r>
  <r>
    <d v="2019-05-17T00:00:00"/>
    <x v="0"/>
    <x v="4"/>
    <x v="1"/>
    <x v="1"/>
    <x v="2"/>
    <n v="5860517.7810020549"/>
    <x v="2"/>
  </r>
  <r>
    <d v="2019-05-17T00:00:00"/>
    <x v="0"/>
    <x v="4"/>
    <x v="1"/>
    <x v="1"/>
    <x v="3"/>
    <n v="762084.79916825553"/>
    <x v="3"/>
  </r>
  <r>
    <d v="2019-05-18T00:00:00"/>
    <x v="0"/>
    <x v="4"/>
    <x v="1"/>
    <x v="1"/>
    <x v="0"/>
    <n v="1218926.9713074202"/>
    <x v="1"/>
  </r>
  <r>
    <d v="2019-05-18T00:00:00"/>
    <x v="0"/>
    <x v="4"/>
    <x v="1"/>
    <x v="0"/>
    <x v="2"/>
    <n v="52503.128528588561"/>
    <x v="0"/>
  </r>
  <r>
    <d v="2019-05-18T00:00:00"/>
    <x v="0"/>
    <x v="4"/>
    <x v="1"/>
    <x v="0"/>
    <x v="1"/>
    <n v="57459.612892154008"/>
    <x v="0"/>
  </r>
  <r>
    <d v="2019-05-19T00:00:00"/>
    <x v="0"/>
    <x v="4"/>
    <x v="1"/>
    <x v="1"/>
    <x v="1"/>
    <n v="34811.233663095532"/>
    <x v="0"/>
  </r>
  <r>
    <d v="2019-05-19T00:00:00"/>
    <x v="0"/>
    <x v="4"/>
    <x v="1"/>
    <x v="0"/>
    <x v="2"/>
    <n v="7240.8625394341452"/>
    <x v="0"/>
  </r>
  <r>
    <d v="2019-05-19T00:00:00"/>
    <x v="0"/>
    <x v="4"/>
    <x v="1"/>
    <x v="1"/>
    <x v="3"/>
    <n v="85937.152924272843"/>
    <x v="0"/>
  </r>
  <r>
    <d v="2019-05-20T00:00:00"/>
    <x v="0"/>
    <x v="4"/>
    <x v="1"/>
    <x v="0"/>
    <x v="2"/>
    <n v="48523.315826553728"/>
    <x v="0"/>
  </r>
  <r>
    <d v="2019-05-20T00:00:00"/>
    <x v="0"/>
    <x v="4"/>
    <x v="1"/>
    <x v="0"/>
    <x v="2"/>
    <n v="24122.977708612547"/>
    <x v="0"/>
  </r>
  <r>
    <d v="2019-05-20T00:00:00"/>
    <x v="0"/>
    <x v="4"/>
    <x v="1"/>
    <x v="0"/>
    <x v="3"/>
    <n v="83870.594550713213"/>
    <x v="0"/>
  </r>
  <r>
    <d v="2019-05-21T00:00:00"/>
    <x v="0"/>
    <x v="4"/>
    <x v="1"/>
    <x v="0"/>
    <x v="0"/>
    <n v="832059.70565667143"/>
    <x v="3"/>
  </r>
  <r>
    <d v="2019-05-21T00:00:00"/>
    <x v="0"/>
    <x v="4"/>
    <x v="1"/>
    <x v="0"/>
    <x v="1"/>
    <n v="2742513.1303966609"/>
    <x v="1"/>
  </r>
  <r>
    <d v="2019-05-21T00:00:00"/>
    <x v="0"/>
    <x v="4"/>
    <x v="1"/>
    <x v="0"/>
    <x v="3"/>
    <n v="13417.78179510138"/>
    <x v="0"/>
  </r>
  <r>
    <d v="2019-05-22T00:00:00"/>
    <x v="0"/>
    <x v="4"/>
    <x v="1"/>
    <x v="1"/>
    <x v="0"/>
    <n v="7603616.0521523152"/>
    <x v="2"/>
  </r>
  <r>
    <d v="2019-05-22T00:00:00"/>
    <x v="0"/>
    <x v="4"/>
    <x v="1"/>
    <x v="0"/>
    <x v="0"/>
    <n v="75396.399663590346"/>
    <x v="0"/>
  </r>
  <r>
    <d v="2019-05-22T00:00:00"/>
    <x v="0"/>
    <x v="4"/>
    <x v="1"/>
    <x v="0"/>
    <x v="0"/>
    <n v="2045.0546492253306"/>
    <x v="0"/>
  </r>
  <r>
    <d v="2019-05-23T00:00:00"/>
    <x v="0"/>
    <x v="4"/>
    <x v="1"/>
    <x v="0"/>
    <x v="1"/>
    <n v="94487.296423693551"/>
    <x v="0"/>
  </r>
  <r>
    <d v="2019-05-23T00:00:00"/>
    <x v="0"/>
    <x v="4"/>
    <x v="1"/>
    <x v="1"/>
    <x v="0"/>
    <n v="79155.747156266909"/>
    <x v="0"/>
  </r>
  <r>
    <d v="2019-05-23T00:00:00"/>
    <x v="0"/>
    <x v="4"/>
    <x v="1"/>
    <x v="0"/>
    <x v="0"/>
    <n v="4611.9669180901938"/>
    <x v="0"/>
  </r>
  <r>
    <d v="2019-05-24T00:00:00"/>
    <x v="0"/>
    <x v="4"/>
    <x v="1"/>
    <x v="1"/>
    <x v="2"/>
    <n v="8732.2085110667413"/>
    <x v="0"/>
  </r>
  <r>
    <d v="2019-05-24T00:00:00"/>
    <x v="0"/>
    <x v="4"/>
    <x v="1"/>
    <x v="0"/>
    <x v="0"/>
    <n v="26821.634549935559"/>
    <x v="0"/>
  </r>
  <r>
    <d v="2019-05-24T00:00:00"/>
    <x v="0"/>
    <x v="4"/>
    <x v="1"/>
    <x v="1"/>
    <x v="1"/>
    <n v="2630.5116321291398"/>
    <x v="0"/>
  </r>
  <r>
    <d v="2019-05-25T00:00:00"/>
    <x v="0"/>
    <x v="4"/>
    <x v="1"/>
    <x v="0"/>
    <x v="1"/>
    <n v="5508450.9206644027"/>
    <x v="2"/>
  </r>
  <r>
    <d v="2019-05-25T00:00:00"/>
    <x v="0"/>
    <x v="4"/>
    <x v="1"/>
    <x v="1"/>
    <x v="2"/>
    <n v="1999.9258545675414"/>
    <x v="0"/>
  </r>
  <r>
    <d v="2019-05-25T00:00:00"/>
    <x v="0"/>
    <x v="4"/>
    <x v="1"/>
    <x v="0"/>
    <x v="3"/>
    <n v="83338.814510497788"/>
    <x v="0"/>
  </r>
  <r>
    <d v="2019-05-26T00:00:00"/>
    <x v="0"/>
    <x v="4"/>
    <x v="1"/>
    <x v="0"/>
    <x v="1"/>
    <n v="6706765.1843759799"/>
    <x v="2"/>
  </r>
  <r>
    <d v="2019-05-26T00:00:00"/>
    <x v="0"/>
    <x v="4"/>
    <x v="1"/>
    <x v="1"/>
    <x v="2"/>
    <n v="6013754.7896658164"/>
    <x v="2"/>
  </r>
  <r>
    <d v="2019-05-26T00:00:00"/>
    <x v="0"/>
    <x v="4"/>
    <x v="1"/>
    <x v="0"/>
    <x v="2"/>
    <n v="88103.314554719807"/>
    <x v="0"/>
  </r>
  <r>
    <d v="2019-05-27T00:00:00"/>
    <x v="0"/>
    <x v="4"/>
    <x v="1"/>
    <x v="1"/>
    <x v="0"/>
    <n v="42048.056683282142"/>
    <x v="0"/>
  </r>
  <r>
    <d v="2019-05-27T00:00:00"/>
    <x v="0"/>
    <x v="4"/>
    <x v="1"/>
    <x v="0"/>
    <x v="2"/>
    <n v="81511.221984736621"/>
    <x v="0"/>
  </r>
  <r>
    <d v="2019-05-27T00:00:00"/>
    <x v="0"/>
    <x v="4"/>
    <x v="1"/>
    <x v="1"/>
    <x v="0"/>
    <n v="68471.935549442205"/>
    <x v="0"/>
  </r>
  <r>
    <d v="2019-05-28T00:00:00"/>
    <x v="0"/>
    <x v="4"/>
    <x v="1"/>
    <x v="0"/>
    <x v="3"/>
    <n v="60511.907515087405"/>
    <x v="0"/>
  </r>
  <r>
    <d v="2019-05-28T00:00:00"/>
    <x v="0"/>
    <x v="4"/>
    <x v="1"/>
    <x v="0"/>
    <x v="0"/>
    <n v="91629.511069079381"/>
    <x v="0"/>
  </r>
  <r>
    <d v="2019-05-28T00:00:00"/>
    <x v="0"/>
    <x v="4"/>
    <x v="1"/>
    <x v="1"/>
    <x v="1"/>
    <n v="51235.253680304639"/>
    <x v="0"/>
  </r>
  <r>
    <d v="2019-05-29T00:00:00"/>
    <x v="0"/>
    <x v="4"/>
    <x v="1"/>
    <x v="1"/>
    <x v="3"/>
    <n v="35681.183332831293"/>
    <x v="0"/>
  </r>
  <r>
    <d v="2019-05-29T00:00:00"/>
    <x v="0"/>
    <x v="4"/>
    <x v="1"/>
    <x v="1"/>
    <x v="1"/>
    <n v="34280.725882818711"/>
    <x v="0"/>
  </r>
  <r>
    <d v="2019-05-29T00:00:00"/>
    <x v="0"/>
    <x v="4"/>
    <x v="1"/>
    <x v="0"/>
    <x v="0"/>
    <n v="14573.765349627787"/>
    <x v="0"/>
  </r>
  <r>
    <d v="2019-05-30T00:00:00"/>
    <x v="0"/>
    <x v="4"/>
    <x v="1"/>
    <x v="1"/>
    <x v="0"/>
    <n v="1410897.36279427"/>
    <x v="1"/>
  </r>
  <r>
    <d v="2019-05-30T00:00:00"/>
    <x v="0"/>
    <x v="4"/>
    <x v="1"/>
    <x v="1"/>
    <x v="3"/>
    <n v="72317.571901738251"/>
    <x v="0"/>
  </r>
  <r>
    <d v="2019-05-30T00:00:00"/>
    <x v="0"/>
    <x v="4"/>
    <x v="1"/>
    <x v="1"/>
    <x v="2"/>
    <n v="39065.824895256141"/>
    <x v="0"/>
  </r>
  <r>
    <d v="2019-05-31T00:00:00"/>
    <x v="0"/>
    <x v="4"/>
    <x v="1"/>
    <x v="0"/>
    <x v="2"/>
    <n v="1325527.7849213553"/>
    <x v="1"/>
  </r>
  <r>
    <d v="2019-05-31T00:00:00"/>
    <x v="0"/>
    <x v="4"/>
    <x v="1"/>
    <x v="0"/>
    <x v="2"/>
    <n v="30378.584790119377"/>
    <x v="0"/>
  </r>
  <r>
    <d v="2019-05-31T00:00:00"/>
    <x v="0"/>
    <x v="4"/>
    <x v="1"/>
    <x v="1"/>
    <x v="3"/>
    <n v="11579.88093303749"/>
    <x v="0"/>
  </r>
  <r>
    <d v="2019-06-01T00:00:00"/>
    <x v="0"/>
    <x v="5"/>
    <x v="1"/>
    <x v="0"/>
    <x v="3"/>
    <n v="68432.123283860608"/>
    <x v="0"/>
  </r>
  <r>
    <d v="2019-06-01T00:00:00"/>
    <x v="0"/>
    <x v="5"/>
    <x v="1"/>
    <x v="1"/>
    <x v="2"/>
    <n v="36361.432129944646"/>
    <x v="0"/>
  </r>
  <r>
    <d v="2019-06-01T00:00:00"/>
    <x v="0"/>
    <x v="5"/>
    <x v="1"/>
    <x v="1"/>
    <x v="2"/>
    <n v="11490.903609189052"/>
    <x v="0"/>
  </r>
  <r>
    <d v="2019-06-02T00:00:00"/>
    <x v="0"/>
    <x v="5"/>
    <x v="1"/>
    <x v="0"/>
    <x v="0"/>
    <n v="35694.199560796689"/>
    <x v="0"/>
  </r>
  <r>
    <d v="2019-06-02T00:00:00"/>
    <x v="0"/>
    <x v="5"/>
    <x v="1"/>
    <x v="0"/>
    <x v="2"/>
    <n v="26033.632927339502"/>
    <x v="0"/>
  </r>
  <r>
    <d v="2019-06-02T00:00:00"/>
    <x v="0"/>
    <x v="5"/>
    <x v="1"/>
    <x v="1"/>
    <x v="2"/>
    <n v="58526.856544820868"/>
    <x v="0"/>
  </r>
  <r>
    <d v="2019-06-03T00:00:00"/>
    <x v="0"/>
    <x v="5"/>
    <x v="1"/>
    <x v="0"/>
    <x v="0"/>
    <n v="35434.6777371641"/>
    <x v="0"/>
  </r>
  <r>
    <d v="2019-06-03T00:00:00"/>
    <x v="0"/>
    <x v="5"/>
    <x v="1"/>
    <x v="1"/>
    <x v="1"/>
    <n v="38862.679461340667"/>
    <x v="0"/>
  </r>
  <r>
    <d v="2019-06-03T00:00:00"/>
    <x v="0"/>
    <x v="5"/>
    <x v="1"/>
    <x v="0"/>
    <x v="3"/>
    <n v="83679.042979291131"/>
    <x v="0"/>
  </r>
  <r>
    <d v="2019-06-04T00:00:00"/>
    <x v="0"/>
    <x v="5"/>
    <x v="1"/>
    <x v="1"/>
    <x v="2"/>
    <n v="7484571.4306679079"/>
    <x v="2"/>
  </r>
  <r>
    <d v="2019-06-04T00:00:00"/>
    <x v="0"/>
    <x v="5"/>
    <x v="1"/>
    <x v="0"/>
    <x v="2"/>
    <n v="2777.9804253030838"/>
    <x v="0"/>
  </r>
  <r>
    <d v="2019-06-04T00:00:00"/>
    <x v="0"/>
    <x v="5"/>
    <x v="1"/>
    <x v="1"/>
    <x v="1"/>
    <n v="32491.263160111183"/>
    <x v="0"/>
  </r>
  <r>
    <d v="2019-06-05T00:00:00"/>
    <x v="0"/>
    <x v="5"/>
    <x v="1"/>
    <x v="1"/>
    <x v="1"/>
    <n v="39366.979607274247"/>
    <x v="0"/>
  </r>
  <r>
    <d v="2019-06-05T00:00:00"/>
    <x v="0"/>
    <x v="5"/>
    <x v="1"/>
    <x v="0"/>
    <x v="2"/>
    <n v="45954.11505708503"/>
    <x v="0"/>
  </r>
  <r>
    <d v="2019-06-05T00:00:00"/>
    <x v="0"/>
    <x v="5"/>
    <x v="1"/>
    <x v="1"/>
    <x v="3"/>
    <n v="76221.055161160097"/>
    <x v="0"/>
  </r>
  <r>
    <d v="2019-06-06T00:00:00"/>
    <x v="0"/>
    <x v="5"/>
    <x v="1"/>
    <x v="1"/>
    <x v="1"/>
    <n v="5961733.1247747326"/>
    <x v="2"/>
  </r>
  <r>
    <d v="2019-06-06T00:00:00"/>
    <x v="0"/>
    <x v="5"/>
    <x v="1"/>
    <x v="0"/>
    <x v="2"/>
    <n v="15278.239739998389"/>
    <x v="0"/>
  </r>
  <r>
    <d v="2019-06-06T00:00:00"/>
    <x v="0"/>
    <x v="5"/>
    <x v="1"/>
    <x v="0"/>
    <x v="2"/>
    <n v="55932.195925266737"/>
    <x v="0"/>
  </r>
  <r>
    <d v="2019-06-07T00:00:00"/>
    <x v="0"/>
    <x v="5"/>
    <x v="1"/>
    <x v="1"/>
    <x v="0"/>
    <n v="41806.985076803794"/>
    <x v="0"/>
  </r>
  <r>
    <d v="2019-06-07T00:00:00"/>
    <x v="0"/>
    <x v="5"/>
    <x v="1"/>
    <x v="0"/>
    <x v="3"/>
    <n v="4505.2562483431257"/>
    <x v="0"/>
  </r>
  <r>
    <d v="2019-06-07T00:00:00"/>
    <x v="0"/>
    <x v="5"/>
    <x v="1"/>
    <x v="0"/>
    <x v="3"/>
    <n v="36441.503507700465"/>
    <x v="0"/>
  </r>
  <r>
    <d v="2019-06-08T00:00:00"/>
    <x v="0"/>
    <x v="5"/>
    <x v="1"/>
    <x v="1"/>
    <x v="0"/>
    <n v="95203.861008301334"/>
    <x v="0"/>
  </r>
  <r>
    <d v="2019-06-08T00:00:00"/>
    <x v="0"/>
    <x v="5"/>
    <x v="1"/>
    <x v="1"/>
    <x v="0"/>
    <n v="27779.461063611609"/>
    <x v="0"/>
  </r>
  <r>
    <d v="2019-06-08T00:00:00"/>
    <x v="0"/>
    <x v="5"/>
    <x v="1"/>
    <x v="0"/>
    <x v="3"/>
    <n v="75204.073158916523"/>
    <x v="0"/>
  </r>
  <r>
    <d v="2019-06-09T00:00:00"/>
    <x v="0"/>
    <x v="5"/>
    <x v="1"/>
    <x v="1"/>
    <x v="3"/>
    <n v="45529.478847852188"/>
    <x v="0"/>
  </r>
  <r>
    <d v="2019-06-09T00:00:00"/>
    <x v="0"/>
    <x v="5"/>
    <x v="1"/>
    <x v="0"/>
    <x v="3"/>
    <n v="50469.589848959477"/>
    <x v="0"/>
  </r>
  <r>
    <d v="2019-06-09T00:00:00"/>
    <x v="0"/>
    <x v="5"/>
    <x v="1"/>
    <x v="0"/>
    <x v="3"/>
    <n v="47463.897458753367"/>
    <x v="0"/>
  </r>
  <r>
    <d v="2019-06-10T00:00:00"/>
    <x v="0"/>
    <x v="5"/>
    <x v="1"/>
    <x v="0"/>
    <x v="1"/>
    <n v="2465619.1638254011"/>
    <x v="1"/>
  </r>
  <r>
    <d v="2019-06-10T00:00:00"/>
    <x v="0"/>
    <x v="5"/>
    <x v="1"/>
    <x v="1"/>
    <x v="1"/>
    <n v="63748.821045546858"/>
    <x v="0"/>
  </r>
  <r>
    <d v="2019-06-10T00:00:00"/>
    <x v="0"/>
    <x v="5"/>
    <x v="1"/>
    <x v="1"/>
    <x v="0"/>
    <n v="62258.301657724478"/>
    <x v="0"/>
  </r>
  <r>
    <d v="2019-06-11T00:00:00"/>
    <x v="0"/>
    <x v="5"/>
    <x v="1"/>
    <x v="0"/>
    <x v="2"/>
    <n v="9737758.0089071691"/>
    <x v="2"/>
  </r>
  <r>
    <d v="2019-06-11T00:00:00"/>
    <x v="0"/>
    <x v="5"/>
    <x v="1"/>
    <x v="0"/>
    <x v="1"/>
    <n v="51659.285762108906"/>
    <x v="0"/>
  </r>
  <r>
    <d v="2019-06-11T00:00:00"/>
    <x v="0"/>
    <x v="5"/>
    <x v="1"/>
    <x v="0"/>
    <x v="0"/>
    <n v="89879.146939667306"/>
    <x v="0"/>
  </r>
  <r>
    <d v="2019-06-12T00:00:00"/>
    <x v="0"/>
    <x v="5"/>
    <x v="1"/>
    <x v="1"/>
    <x v="1"/>
    <n v="612874.83661365055"/>
    <x v="3"/>
  </r>
  <r>
    <d v="2019-06-12T00:00:00"/>
    <x v="0"/>
    <x v="5"/>
    <x v="1"/>
    <x v="1"/>
    <x v="0"/>
    <n v="6620296.7276046639"/>
    <x v="2"/>
  </r>
  <r>
    <d v="2019-06-12T00:00:00"/>
    <x v="0"/>
    <x v="5"/>
    <x v="1"/>
    <x v="1"/>
    <x v="3"/>
    <n v="99764.895572756024"/>
    <x v="0"/>
  </r>
  <r>
    <d v="2019-06-13T00:00:00"/>
    <x v="0"/>
    <x v="5"/>
    <x v="1"/>
    <x v="1"/>
    <x v="2"/>
    <n v="4879039.1127925683"/>
    <x v="1"/>
  </r>
  <r>
    <d v="2019-06-13T00:00:00"/>
    <x v="0"/>
    <x v="5"/>
    <x v="1"/>
    <x v="1"/>
    <x v="3"/>
    <n v="9419911.6688727047"/>
    <x v="2"/>
  </r>
  <r>
    <d v="2019-06-13T00:00:00"/>
    <x v="0"/>
    <x v="5"/>
    <x v="1"/>
    <x v="0"/>
    <x v="0"/>
    <n v="26483.727810195523"/>
    <x v="0"/>
  </r>
  <r>
    <d v="2019-06-14T00:00:00"/>
    <x v="0"/>
    <x v="5"/>
    <x v="1"/>
    <x v="0"/>
    <x v="0"/>
    <n v="3977231.6626114766"/>
    <x v="1"/>
  </r>
  <r>
    <d v="2019-06-14T00:00:00"/>
    <x v="0"/>
    <x v="5"/>
    <x v="1"/>
    <x v="0"/>
    <x v="2"/>
    <n v="601284.21098148648"/>
    <x v="3"/>
  </r>
  <r>
    <d v="2019-06-14T00:00:00"/>
    <x v="0"/>
    <x v="5"/>
    <x v="1"/>
    <x v="1"/>
    <x v="3"/>
    <n v="94893.771142370402"/>
    <x v="0"/>
  </r>
  <r>
    <d v="2019-06-15T00:00:00"/>
    <x v="0"/>
    <x v="5"/>
    <x v="1"/>
    <x v="1"/>
    <x v="0"/>
    <n v="6844911.5415333025"/>
    <x v="2"/>
  </r>
  <r>
    <d v="2019-06-15T00:00:00"/>
    <x v="0"/>
    <x v="5"/>
    <x v="1"/>
    <x v="1"/>
    <x v="0"/>
    <n v="3650911.6735229874"/>
    <x v="1"/>
  </r>
  <r>
    <d v="2019-06-15T00:00:00"/>
    <x v="0"/>
    <x v="5"/>
    <x v="1"/>
    <x v="1"/>
    <x v="0"/>
    <n v="70147.117602801649"/>
    <x v="0"/>
  </r>
  <r>
    <d v="2019-06-16T00:00:00"/>
    <x v="0"/>
    <x v="5"/>
    <x v="1"/>
    <x v="0"/>
    <x v="0"/>
    <n v="66171.570483450443"/>
    <x v="0"/>
  </r>
  <r>
    <d v="2019-06-16T00:00:00"/>
    <x v="0"/>
    <x v="5"/>
    <x v="1"/>
    <x v="0"/>
    <x v="1"/>
    <n v="56702.714093446368"/>
    <x v="0"/>
  </r>
  <r>
    <d v="2019-06-16T00:00:00"/>
    <x v="0"/>
    <x v="5"/>
    <x v="1"/>
    <x v="1"/>
    <x v="1"/>
    <n v="21059.431333730339"/>
    <x v="0"/>
  </r>
  <r>
    <d v="2019-06-17T00:00:00"/>
    <x v="0"/>
    <x v="5"/>
    <x v="1"/>
    <x v="0"/>
    <x v="3"/>
    <n v="4357494.5140117118"/>
    <x v="1"/>
  </r>
  <r>
    <d v="2019-06-17T00:00:00"/>
    <x v="0"/>
    <x v="5"/>
    <x v="1"/>
    <x v="0"/>
    <x v="0"/>
    <n v="89094.318778855886"/>
    <x v="0"/>
  </r>
  <r>
    <d v="2019-06-17T00:00:00"/>
    <x v="0"/>
    <x v="5"/>
    <x v="1"/>
    <x v="0"/>
    <x v="3"/>
    <n v="25731.007823750428"/>
    <x v="0"/>
  </r>
  <r>
    <d v="2019-06-18T00:00:00"/>
    <x v="0"/>
    <x v="5"/>
    <x v="1"/>
    <x v="0"/>
    <x v="0"/>
    <n v="4299973.890479234"/>
    <x v="1"/>
  </r>
  <r>
    <d v="2019-06-18T00:00:00"/>
    <x v="0"/>
    <x v="5"/>
    <x v="1"/>
    <x v="0"/>
    <x v="2"/>
    <n v="5896.9942444149992"/>
    <x v="0"/>
  </r>
  <r>
    <d v="2019-06-18T00:00:00"/>
    <x v="0"/>
    <x v="5"/>
    <x v="1"/>
    <x v="1"/>
    <x v="1"/>
    <n v="58319.860349873401"/>
    <x v="0"/>
  </r>
  <r>
    <d v="2019-06-19T00:00:00"/>
    <x v="0"/>
    <x v="5"/>
    <x v="1"/>
    <x v="1"/>
    <x v="3"/>
    <n v="25299.533261029628"/>
    <x v="0"/>
  </r>
  <r>
    <d v="2019-06-19T00:00:00"/>
    <x v="0"/>
    <x v="5"/>
    <x v="1"/>
    <x v="1"/>
    <x v="3"/>
    <n v="62054.470144791128"/>
    <x v="0"/>
  </r>
  <r>
    <d v="2019-06-19T00:00:00"/>
    <x v="0"/>
    <x v="5"/>
    <x v="1"/>
    <x v="1"/>
    <x v="1"/>
    <n v="50910.914124643081"/>
    <x v="0"/>
  </r>
  <r>
    <d v="2019-06-20T00:00:00"/>
    <x v="0"/>
    <x v="5"/>
    <x v="1"/>
    <x v="0"/>
    <x v="2"/>
    <n v="9959543.6819896754"/>
    <x v="2"/>
  </r>
  <r>
    <d v="2019-06-20T00:00:00"/>
    <x v="0"/>
    <x v="5"/>
    <x v="1"/>
    <x v="1"/>
    <x v="3"/>
    <n v="8590575.9682221375"/>
    <x v="2"/>
  </r>
  <r>
    <d v="2019-06-20T00:00:00"/>
    <x v="0"/>
    <x v="5"/>
    <x v="1"/>
    <x v="0"/>
    <x v="3"/>
    <n v="76399.27099045545"/>
    <x v="0"/>
  </r>
  <r>
    <d v="2019-06-21T00:00:00"/>
    <x v="0"/>
    <x v="5"/>
    <x v="1"/>
    <x v="1"/>
    <x v="0"/>
    <n v="9354160.0418543909"/>
    <x v="2"/>
  </r>
  <r>
    <d v="2019-06-21T00:00:00"/>
    <x v="0"/>
    <x v="5"/>
    <x v="1"/>
    <x v="1"/>
    <x v="1"/>
    <n v="45510.237036969622"/>
    <x v="0"/>
  </r>
  <r>
    <d v="2019-06-21T00:00:00"/>
    <x v="0"/>
    <x v="5"/>
    <x v="1"/>
    <x v="0"/>
    <x v="0"/>
    <n v="45770.751843418242"/>
    <x v="0"/>
  </r>
  <r>
    <d v="2019-06-22T00:00:00"/>
    <x v="0"/>
    <x v="5"/>
    <x v="1"/>
    <x v="1"/>
    <x v="2"/>
    <n v="21064.864015852549"/>
    <x v="0"/>
  </r>
  <r>
    <d v="2019-06-22T00:00:00"/>
    <x v="0"/>
    <x v="5"/>
    <x v="1"/>
    <x v="1"/>
    <x v="0"/>
    <n v="30253.147915120058"/>
    <x v="0"/>
  </r>
  <r>
    <d v="2019-06-22T00:00:00"/>
    <x v="0"/>
    <x v="5"/>
    <x v="1"/>
    <x v="1"/>
    <x v="3"/>
    <n v="35067.159270151293"/>
    <x v="0"/>
  </r>
  <r>
    <d v="2019-06-23T00:00:00"/>
    <x v="0"/>
    <x v="5"/>
    <x v="1"/>
    <x v="1"/>
    <x v="3"/>
    <n v="50761.916555036449"/>
    <x v="0"/>
  </r>
  <r>
    <d v="2019-06-23T00:00:00"/>
    <x v="0"/>
    <x v="5"/>
    <x v="1"/>
    <x v="1"/>
    <x v="3"/>
    <n v="83428.111546732631"/>
    <x v="0"/>
  </r>
  <r>
    <d v="2019-06-23T00:00:00"/>
    <x v="0"/>
    <x v="5"/>
    <x v="1"/>
    <x v="1"/>
    <x v="2"/>
    <n v="38984.464288676856"/>
    <x v="0"/>
  </r>
  <r>
    <d v="2019-06-24T00:00:00"/>
    <x v="0"/>
    <x v="5"/>
    <x v="1"/>
    <x v="1"/>
    <x v="0"/>
    <n v="49938.996243806796"/>
    <x v="0"/>
  </r>
  <r>
    <d v="2019-06-24T00:00:00"/>
    <x v="0"/>
    <x v="5"/>
    <x v="1"/>
    <x v="0"/>
    <x v="1"/>
    <n v="19579.164801556493"/>
    <x v="0"/>
  </r>
  <r>
    <d v="2019-06-24T00:00:00"/>
    <x v="0"/>
    <x v="5"/>
    <x v="1"/>
    <x v="1"/>
    <x v="3"/>
    <n v="72870.694763214968"/>
    <x v="0"/>
  </r>
  <r>
    <d v="2019-06-25T00:00:00"/>
    <x v="0"/>
    <x v="5"/>
    <x v="1"/>
    <x v="0"/>
    <x v="3"/>
    <n v="50414.160259206117"/>
    <x v="0"/>
  </r>
  <r>
    <d v="2019-06-25T00:00:00"/>
    <x v="0"/>
    <x v="5"/>
    <x v="1"/>
    <x v="1"/>
    <x v="1"/>
    <n v="16879.199716753668"/>
    <x v="0"/>
  </r>
  <r>
    <d v="2019-06-25T00:00:00"/>
    <x v="0"/>
    <x v="5"/>
    <x v="1"/>
    <x v="0"/>
    <x v="2"/>
    <n v="78893.236787153699"/>
    <x v="0"/>
  </r>
  <r>
    <d v="2019-06-26T00:00:00"/>
    <x v="0"/>
    <x v="5"/>
    <x v="1"/>
    <x v="1"/>
    <x v="1"/>
    <n v="9491920.3452410512"/>
    <x v="2"/>
  </r>
  <r>
    <d v="2019-06-26T00:00:00"/>
    <x v="0"/>
    <x v="5"/>
    <x v="1"/>
    <x v="1"/>
    <x v="0"/>
    <n v="6475140.3169227531"/>
    <x v="2"/>
  </r>
  <r>
    <d v="2019-06-26T00:00:00"/>
    <x v="0"/>
    <x v="5"/>
    <x v="1"/>
    <x v="1"/>
    <x v="1"/>
    <n v="92818.026755185769"/>
    <x v="0"/>
  </r>
  <r>
    <d v="2019-06-27T00:00:00"/>
    <x v="0"/>
    <x v="5"/>
    <x v="1"/>
    <x v="0"/>
    <x v="0"/>
    <n v="4189408.7395046609"/>
    <x v="1"/>
  </r>
  <r>
    <d v="2019-06-27T00:00:00"/>
    <x v="0"/>
    <x v="5"/>
    <x v="1"/>
    <x v="1"/>
    <x v="3"/>
    <n v="45649.090755106779"/>
    <x v="0"/>
  </r>
  <r>
    <d v="2019-06-27T00:00:00"/>
    <x v="0"/>
    <x v="5"/>
    <x v="1"/>
    <x v="1"/>
    <x v="2"/>
    <n v="39290.330324055489"/>
    <x v="0"/>
  </r>
  <r>
    <d v="2019-06-28T00:00:00"/>
    <x v="0"/>
    <x v="5"/>
    <x v="1"/>
    <x v="0"/>
    <x v="1"/>
    <n v="98513.89044895726"/>
    <x v="0"/>
  </r>
  <r>
    <d v="2019-06-28T00:00:00"/>
    <x v="0"/>
    <x v="5"/>
    <x v="1"/>
    <x v="1"/>
    <x v="1"/>
    <n v="81556.976363472728"/>
    <x v="0"/>
  </r>
  <r>
    <d v="2019-06-28T00:00:00"/>
    <x v="0"/>
    <x v="5"/>
    <x v="1"/>
    <x v="1"/>
    <x v="3"/>
    <n v="90414.548693437144"/>
    <x v="0"/>
  </r>
  <r>
    <d v="2019-06-29T00:00:00"/>
    <x v="0"/>
    <x v="5"/>
    <x v="1"/>
    <x v="0"/>
    <x v="0"/>
    <n v="4994425.3105928944"/>
    <x v="1"/>
  </r>
  <r>
    <d v="2019-06-29T00:00:00"/>
    <x v="0"/>
    <x v="5"/>
    <x v="1"/>
    <x v="0"/>
    <x v="1"/>
    <n v="55.289822581239264"/>
    <x v="0"/>
  </r>
  <r>
    <d v="2019-06-29T00:00:00"/>
    <x v="0"/>
    <x v="5"/>
    <x v="1"/>
    <x v="1"/>
    <x v="1"/>
    <n v="25497.977134635406"/>
    <x v="0"/>
  </r>
  <r>
    <d v="2019-06-30T00:00:00"/>
    <x v="0"/>
    <x v="5"/>
    <x v="1"/>
    <x v="0"/>
    <x v="0"/>
    <n v="85360.010881623835"/>
    <x v="0"/>
  </r>
  <r>
    <d v="2019-06-30T00:00:00"/>
    <x v="0"/>
    <x v="5"/>
    <x v="1"/>
    <x v="0"/>
    <x v="1"/>
    <n v="66165.076245199976"/>
    <x v="0"/>
  </r>
  <r>
    <d v="2019-06-30T00:00:00"/>
    <x v="0"/>
    <x v="5"/>
    <x v="1"/>
    <x v="0"/>
    <x v="0"/>
    <n v="38394.854207019816"/>
    <x v="0"/>
  </r>
  <r>
    <d v="2019-07-01T00:00:00"/>
    <x v="0"/>
    <x v="6"/>
    <x v="2"/>
    <x v="0"/>
    <x v="1"/>
    <n v="30656.980239821463"/>
    <x v="0"/>
  </r>
  <r>
    <d v="2019-07-01T00:00:00"/>
    <x v="0"/>
    <x v="6"/>
    <x v="2"/>
    <x v="1"/>
    <x v="1"/>
    <n v="10947.280792860236"/>
    <x v="0"/>
  </r>
  <r>
    <d v="2019-07-01T00:00:00"/>
    <x v="0"/>
    <x v="6"/>
    <x v="2"/>
    <x v="1"/>
    <x v="1"/>
    <n v="71366.097600821391"/>
    <x v="0"/>
  </r>
  <r>
    <d v="2019-07-02T00:00:00"/>
    <x v="0"/>
    <x v="6"/>
    <x v="2"/>
    <x v="1"/>
    <x v="0"/>
    <n v="98736.469053443638"/>
    <x v="0"/>
  </r>
  <r>
    <d v="2019-07-02T00:00:00"/>
    <x v="0"/>
    <x v="6"/>
    <x v="2"/>
    <x v="0"/>
    <x v="2"/>
    <n v="97214.529293139145"/>
    <x v="0"/>
  </r>
  <r>
    <d v="2019-07-02T00:00:00"/>
    <x v="0"/>
    <x v="6"/>
    <x v="2"/>
    <x v="1"/>
    <x v="1"/>
    <n v="11312.966835668647"/>
    <x v="0"/>
  </r>
  <r>
    <d v="2019-07-03T00:00:00"/>
    <x v="0"/>
    <x v="6"/>
    <x v="2"/>
    <x v="1"/>
    <x v="2"/>
    <n v="16300.450631215679"/>
    <x v="0"/>
  </r>
  <r>
    <d v="2019-07-03T00:00:00"/>
    <x v="0"/>
    <x v="6"/>
    <x v="2"/>
    <x v="0"/>
    <x v="1"/>
    <n v="53065.108448637802"/>
    <x v="0"/>
  </r>
  <r>
    <d v="2019-07-03T00:00:00"/>
    <x v="0"/>
    <x v="6"/>
    <x v="2"/>
    <x v="0"/>
    <x v="1"/>
    <n v="41696.786325293964"/>
    <x v="0"/>
  </r>
  <r>
    <d v="2019-07-04T00:00:00"/>
    <x v="0"/>
    <x v="6"/>
    <x v="2"/>
    <x v="0"/>
    <x v="3"/>
    <n v="46459.141307247242"/>
    <x v="0"/>
  </r>
  <r>
    <d v="2019-07-04T00:00:00"/>
    <x v="0"/>
    <x v="6"/>
    <x v="2"/>
    <x v="0"/>
    <x v="1"/>
    <n v="29523.839598039413"/>
    <x v="0"/>
  </r>
  <r>
    <d v="2019-07-04T00:00:00"/>
    <x v="0"/>
    <x v="6"/>
    <x v="2"/>
    <x v="1"/>
    <x v="3"/>
    <n v="20560.224280948936"/>
    <x v="0"/>
  </r>
  <r>
    <d v="2019-07-05T00:00:00"/>
    <x v="0"/>
    <x v="6"/>
    <x v="2"/>
    <x v="1"/>
    <x v="3"/>
    <n v="5557472.6543860305"/>
    <x v="2"/>
  </r>
  <r>
    <d v="2019-07-05T00:00:00"/>
    <x v="0"/>
    <x v="6"/>
    <x v="2"/>
    <x v="1"/>
    <x v="1"/>
    <n v="75851.150378783554"/>
    <x v="0"/>
  </r>
  <r>
    <d v="2019-07-05T00:00:00"/>
    <x v="0"/>
    <x v="6"/>
    <x v="2"/>
    <x v="0"/>
    <x v="1"/>
    <n v="95221.272334030931"/>
    <x v="0"/>
  </r>
  <r>
    <d v="2019-07-06T00:00:00"/>
    <x v="0"/>
    <x v="6"/>
    <x v="2"/>
    <x v="0"/>
    <x v="1"/>
    <n v="2255760.6548359119"/>
    <x v="1"/>
  </r>
  <r>
    <d v="2019-07-06T00:00:00"/>
    <x v="0"/>
    <x v="6"/>
    <x v="2"/>
    <x v="0"/>
    <x v="1"/>
    <n v="79741.905596718119"/>
    <x v="0"/>
  </r>
  <r>
    <d v="2019-07-06T00:00:00"/>
    <x v="0"/>
    <x v="6"/>
    <x v="2"/>
    <x v="0"/>
    <x v="3"/>
    <n v="94375.026538809805"/>
    <x v="0"/>
  </r>
  <r>
    <d v="2019-07-07T00:00:00"/>
    <x v="0"/>
    <x v="6"/>
    <x v="2"/>
    <x v="1"/>
    <x v="0"/>
    <n v="9868536.2122699767"/>
    <x v="2"/>
  </r>
  <r>
    <d v="2019-07-07T00:00:00"/>
    <x v="0"/>
    <x v="6"/>
    <x v="2"/>
    <x v="0"/>
    <x v="1"/>
    <n v="10070.347879956344"/>
    <x v="0"/>
  </r>
  <r>
    <d v="2019-07-07T00:00:00"/>
    <x v="0"/>
    <x v="6"/>
    <x v="2"/>
    <x v="1"/>
    <x v="2"/>
    <n v="52637.757851291368"/>
    <x v="0"/>
  </r>
  <r>
    <d v="2019-07-08T00:00:00"/>
    <x v="0"/>
    <x v="6"/>
    <x v="2"/>
    <x v="1"/>
    <x v="2"/>
    <n v="75102.946694541301"/>
    <x v="0"/>
  </r>
  <r>
    <d v="2019-07-08T00:00:00"/>
    <x v="0"/>
    <x v="6"/>
    <x v="2"/>
    <x v="0"/>
    <x v="2"/>
    <n v="66731.95552262773"/>
    <x v="0"/>
  </r>
  <r>
    <d v="2019-07-08T00:00:00"/>
    <x v="0"/>
    <x v="6"/>
    <x v="2"/>
    <x v="0"/>
    <x v="3"/>
    <n v="77979.300023766671"/>
    <x v="0"/>
  </r>
  <r>
    <d v="2019-07-09T00:00:00"/>
    <x v="0"/>
    <x v="6"/>
    <x v="2"/>
    <x v="0"/>
    <x v="3"/>
    <n v="1361957.0077688692"/>
    <x v="1"/>
  </r>
  <r>
    <d v="2019-07-09T00:00:00"/>
    <x v="0"/>
    <x v="6"/>
    <x v="2"/>
    <x v="0"/>
    <x v="0"/>
    <n v="21014.530619852911"/>
    <x v="0"/>
  </r>
  <r>
    <d v="2019-07-09T00:00:00"/>
    <x v="0"/>
    <x v="6"/>
    <x v="2"/>
    <x v="1"/>
    <x v="3"/>
    <n v="93108.015174212502"/>
    <x v="0"/>
  </r>
  <r>
    <d v="2019-07-10T00:00:00"/>
    <x v="0"/>
    <x v="6"/>
    <x v="2"/>
    <x v="0"/>
    <x v="0"/>
    <n v="51775.444523070459"/>
    <x v="0"/>
  </r>
  <r>
    <d v="2019-07-10T00:00:00"/>
    <x v="0"/>
    <x v="6"/>
    <x v="2"/>
    <x v="0"/>
    <x v="2"/>
    <n v="29836.662244171373"/>
    <x v="0"/>
  </r>
  <r>
    <d v="2019-07-10T00:00:00"/>
    <x v="0"/>
    <x v="6"/>
    <x v="2"/>
    <x v="0"/>
    <x v="2"/>
    <n v="72937.494362538302"/>
    <x v="0"/>
  </r>
  <r>
    <d v="2019-07-11T00:00:00"/>
    <x v="0"/>
    <x v="6"/>
    <x v="2"/>
    <x v="0"/>
    <x v="1"/>
    <n v="78842.919655389647"/>
    <x v="0"/>
  </r>
  <r>
    <d v="2019-07-11T00:00:00"/>
    <x v="0"/>
    <x v="6"/>
    <x v="2"/>
    <x v="0"/>
    <x v="2"/>
    <n v="69757.118883909832"/>
    <x v="0"/>
  </r>
  <r>
    <d v="2019-07-11T00:00:00"/>
    <x v="0"/>
    <x v="6"/>
    <x v="2"/>
    <x v="0"/>
    <x v="1"/>
    <n v="24657.448722467125"/>
    <x v="0"/>
  </r>
  <r>
    <d v="2019-07-12T00:00:00"/>
    <x v="0"/>
    <x v="6"/>
    <x v="2"/>
    <x v="1"/>
    <x v="3"/>
    <n v="302723.74151630531"/>
    <x v="3"/>
  </r>
  <r>
    <d v="2019-07-12T00:00:00"/>
    <x v="0"/>
    <x v="6"/>
    <x v="2"/>
    <x v="1"/>
    <x v="1"/>
    <n v="16477.809290518129"/>
    <x v="0"/>
  </r>
  <r>
    <d v="2019-07-12T00:00:00"/>
    <x v="0"/>
    <x v="6"/>
    <x v="2"/>
    <x v="1"/>
    <x v="0"/>
    <n v="18867.086207646778"/>
    <x v="0"/>
  </r>
  <r>
    <d v="2019-07-13T00:00:00"/>
    <x v="0"/>
    <x v="6"/>
    <x v="2"/>
    <x v="0"/>
    <x v="0"/>
    <n v="4162882.5775256716"/>
    <x v="1"/>
  </r>
  <r>
    <d v="2019-07-13T00:00:00"/>
    <x v="0"/>
    <x v="6"/>
    <x v="2"/>
    <x v="1"/>
    <x v="1"/>
    <n v="41224.904843801567"/>
    <x v="0"/>
  </r>
  <r>
    <d v="2019-07-13T00:00:00"/>
    <x v="0"/>
    <x v="6"/>
    <x v="2"/>
    <x v="0"/>
    <x v="2"/>
    <n v="65073.981036548947"/>
    <x v="0"/>
  </r>
  <r>
    <d v="2019-07-14T00:00:00"/>
    <x v="0"/>
    <x v="6"/>
    <x v="2"/>
    <x v="1"/>
    <x v="1"/>
    <n v="11100.110758800518"/>
    <x v="0"/>
  </r>
  <r>
    <d v="2019-07-14T00:00:00"/>
    <x v="0"/>
    <x v="6"/>
    <x v="2"/>
    <x v="1"/>
    <x v="2"/>
    <n v="36784.168440938593"/>
    <x v="0"/>
  </r>
  <r>
    <d v="2019-07-14T00:00:00"/>
    <x v="0"/>
    <x v="6"/>
    <x v="2"/>
    <x v="0"/>
    <x v="0"/>
    <n v="86309.696009692765"/>
    <x v="0"/>
  </r>
  <r>
    <d v="2019-07-15T00:00:00"/>
    <x v="0"/>
    <x v="6"/>
    <x v="2"/>
    <x v="0"/>
    <x v="3"/>
    <n v="273369.02157884755"/>
    <x v="3"/>
  </r>
  <r>
    <d v="2019-07-15T00:00:00"/>
    <x v="0"/>
    <x v="6"/>
    <x v="2"/>
    <x v="1"/>
    <x v="0"/>
    <n v="1115853.4035720646"/>
    <x v="1"/>
  </r>
  <r>
    <d v="2019-07-15T00:00:00"/>
    <x v="0"/>
    <x v="6"/>
    <x v="2"/>
    <x v="0"/>
    <x v="1"/>
    <n v="87790.704651409571"/>
    <x v="0"/>
  </r>
  <r>
    <d v="2019-07-16T00:00:00"/>
    <x v="0"/>
    <x v="6"/>
    <x v="2"/>
    <x v="1"/>
    <x v="0"/>
    <n v="38625.160893461354"/>
    <x v="0"/>
  </r>
  <r>
    <d v="2019-07-16T00:00:00"/>
    <x v="0"/>
    <x v="6"/>
    <x v="2"/>
    <x v="0"/>
    <x v="1"/>
    <n v="24105.688558737114"/>
    <x v="0"/>
  </r>
  <r>
    <d v="2019-07-16T00:00:00"/>
    <x v="0"/>
    <x v="6"/>
    <x v="2"/>
    <x v="0"/>
    <x v="1"/>
    <n v="32974.728221593818"/>
    <x v="0"/>
  </r>
  <r>
    <d v="2019-07-17T00:00:00"/>
    <x v="0"/>
    <x v="6"/>
    <x v="2"/>
    <x v="1"/>
    <x v="0"/>
    <n v="3326524.3851670478"/>
    <x v="1"/>
  </r>
  <r>
    <d v="2019-07-17T00:00:00"/>
    <x v="0"/>
    <x v="6"/>
    <x v="2"/>
    <x v="1"/>
    <x v="2"/>
    <n v="2998277.9512510537"/>
    <x v="1"/>
  </r>
  <r>
    <d v="2019-07-17T00:00:00"/>
    <x v="0"/>
    <x v="6"/>
    <x v="2"/>
    <x v="1"/>
    <x v="0"/>
    <n v="95182.586405623209"/>
    <x v="0"/>
  </r>
  <r>
    <d v="2019-07-18T00:00:00"/>
    <x v="0"/>
    <x v="6"/>
    <x v="2"/>
    <x v="0"/>
    <x v="0"/>
    <n v="2326082.3126897612"/>
    <x v="1"/>
  </r>
  <r>
    <d v="2019-07-18T00:00:00"/>
    <x v="0"/>
    <x v="6"/>
    <x v="2"/>
    <x v="1"/>
    <x v="2"/>
    <n v="1238540.8771951245"/>
    <x v="1"/>
  </r>
  <r>
    <d v="2019-07-18T00:00:00"/>
    <x v="0"/>
    <x v="6"/>
    <x v="2"/>
    <x v="1"/>
    <x v="1"/>
    <n v="65477.999713044868"/>
    <x v="0"/>
  </r>
  <r>
    <d v="2019-07-19T00:00:00"/>
    <x v="0"/>
    <x v="6"/>
    <x v="2"/>
    <x v="1"/>
    <x v="3"/>
    <n v="72370.53559343853"/>
    <x v="0"/>
  </r>
  <r>
    <d v="2019-07-19T00:00:00"/>
    <x v="0"/>
    <x v="6"/>
    <x v="2"/>
    <x v="0"/>
    <x v="0"/>
    <n v="75108.813233637004"/>
    <x v="0"/>
  </r>
  <r>
    <d v="2019-07-19T00:00:00"/>
    <x v="0"/>
    <x v="6"/>
    <x v="2"/>
    <x v="1"/>
    <x v="1"/>
    <n v="29803.647283191058"/>
    <x v="0"/>
  </r>
  <r>
    <d v="2019-07-20T00:00:00"/>
    <x v="0"/>
    <x v="6"/>
    <x v="2"/>
    <x v="1"/>
    <x v="2"/>
    <n v="5937023.3072524928"/>
    <x v="2"/>
  </r>
  <r>
    <d v="2019-07-20T00:00:00"/>
    <x v="0"/>
    <x v="6"/>
    <x v="2"/>
    <x v="0"/>
    <x v="1"/>
    <n v="12276.0762951581"/>
    <x v="0"/>
  </r>
  <r>
    <d v="2019-07-20T00:00:00"/>
    <x v="0"/>
    <x v="6"/>
    <x v="2"/>
    <x v="1"/>
    <x v="0"/>
    <n v="61350.804051987208"/>
    <x v="0"/>
  </r>
  <r>
    <d v="2019-07-21T00:00:00"/>
    <x v="0"/>
    <x v="6"/>
    <x v="2"/>
    <x v="0"/>
    <x v="0"/>
    <n v="4825820.4627844971"/>
    <x v="1"/>
  </r>
  <r>
    <d v="2019-07-21T00:00:00"/>
    <x v="0"/>
    <x v="6"/>
    <x v="2"/>
    <x v="1"/>
    <x v="2"/>
    <n v="33133.624785417145"/>
    <x v="0"/>
  </r>
  <r>
    <d v="2019-07-21T00:00:00"/>
    <x v="0"/>
    <x v="6"/>
    <x v="2"/>
    <x v="1"/>
    <x v="1"/>
    <n v="92075.442954835889"/>
    <x v="0"/>
  </r>
  <r>
    <d v="2019-07-22T00:00:00"/>
    <x v="0"/>
    <x v="6"/>
    <x v="2"/>
    <x v="0"/>
    <x v="0"/>
    <n v="1089.2522587257147"/>
    <x v="0"/>
  </r>
  <r>
    <d v="2019-07-22T00:00:00"/>
    <x v="0"/>
    <x v="6"/>
    <x v="2"/>
    <x v="0"/>
    <x v="2"/>
    <n v="12581.895059904658"/>
    <x v="0"/>
  </r>
  <r>
    <d v="2019-07-22T00:00:00"/>
    <x v="0"/>
    <x v="6"/>
    <x v="2"/>
    <x v="0"/>
    <x v="1"/>
    <n v="53435.69154054737"/>
    <x v="0"/>
  </r>
  <r>
    <d v="2019-07-23T00:00:00"/>
    <x v="0"/>
    <x v="6"/>
    <x v="2"/>
    <x v="0"/>
    <x v="3"/>
    <n v="1898842.6505842071"/>
    <x v="1"/>
  </r>
  <r>
    <d v="2019-07-23T00:00:00"/>
    <x v="0"/>
    <x v="6"/>
    <x v="2"/>
    <x v="0"/>
    <x v="3"/>
    <n v="25161.256616594863"/>
    <x v="0"/>
  </r>
  <r>
    <d v="2019-07-23T00:00:00"/>
    <x v="0"/>
    <x v="6"/>
    <x v="2"/>
    <x v="1"/>
    <x v="2"/>
    <n v="53400.968490802472"/>
    <x v="0"/>
  </r>
  <r>
    <d v="2019-07-24T00:00:00"/>
    <x v="0"/>
    <x v="6"/>
    <x v="2"/>
    <x v="1"/>
    <x v="0"/>
    <n v="2038799.9965078374"/>
    <x v="1"/>
  </r>
  <r>
    <d v="2019-07-24T00:00:00"/>
    <x v="0"/>
    <x v="6"/>
    <x v="2"/>
    <x v="1"/>
    <x v="2"/>
    <n v="2034.0596761314166"/>
    <x v="0"/>
  </r>
  <r>
    <d v="2019-07-24T00:00:00"/>
    <x v="0"/>
    <x v="6"/>
    <x v="2"/>
    <x v="1"/>
    <x v="2"/>
    <n v="51790.435807879017"/>
    <x v="0"/>
  </r>
  <r>
    <d v="2019-07-25T00:00:00"/>
    <x v="0"/>
    <x v="6"/>
    <x v="2"/>
    <x v="0"/>
    <x v="2"/>
    <n v="5451014.7898538793"/>
    <x v="2"/>
  </r>
  <r>
    <d v="2019-07-25T00:00:00"/>
    <x v="0"/>
    <x v="6"/>
    <x v="2"/>
    <x v="1"/>
    <x v="3"/>
    <n v="29398.379513490559"/>
    <x v="0"/>
  </r>
  <r>
    <d v="2019-07-25T00:00:00"/>
    <x v="0"/>
    <x v="6"/>
    <x v="2"/>
    <x v="0"/>
    <x v="3"/>
    <n v="76528.641902465184"/>
    <x v="0"/>
  </r>
  <r>
    <d v="2019-07-26T00:00:00"/>
    <x v="0"/>
    <x v="6"/>
    <x v="2"/>
    <x v="1"/>
    <x v="2"/>
    <n v="11983.26279921893"/>
    <x v="0"/>
  </r>
  <r>
    <d v="2019-07-26T00:00:00"/>
    <x v="0"/>
    <x v="6"/>
    <x v="2"/>
    <x v="1"/>
    <x v="3"/>
    <n v="34619.499639959562"/>
    <x v="0"/>
  </r>
  <r>
    <d v="2019-07-26T00:00:00"/>
    <x v="0"/>
    <x v="6"/>
    <x v="2"/>
    <x v="0"/>
    <x v="2"/>
    <n v="8685.4278306216838"/>
    <x v="0"/>
  </r>
  <r>
    <d v="2019-07-27T00:00:00"/>
    <x v="0"/>
    <x v="6"/>
    <x v="2"/>
    <x v="1"/>
    <x v="3"/>
    <n v="2414496.1687166635"/>
    <x v="1"/>
  </r>
  <r>
    <d v="2019-07-27T00:00:00"/>
    <x v="0"/>
    <x v="6"/>
    <x v="2"/>
    <x v="0"/>
    <x v="0"/>
    <n v="49311.890051867013"/>
    <x v="0"/>
  </r>
  <r>
    <d v="2019-07-27T00:00:00"/>
    <x v="0"/>
    <x v="6"/>
    <x v="2"/>
    <x v="1"/>
    <x v="1"/>
    <n v="32997.016224039202"/>
    <x v="0"/>
  </r>
  <r>
    <d v="2019-07-28T00:00:00"/>
    <x v="0"/>
    <x v="6"/>
    <x v="2"/>
    <x v="0"/>
    <x v="2"/>
    <n v="1645.8018725709956"/>
    <x v="0"/>
  </r>
  <r>
    <d v="2019-07-28T00:00:00"/>
    <x v="0"/>
    <x v="6"/>
    <x v="2"/>
    <x v="1"/>
    <x v="1"/>
    <n v="93549.011067093175"/>
    <x v="0"/>
  </r>
  <r>
    <d v="2019-07-28T00:00:00"/>
    <x v="0"/>
    <x v="6"/>
    <x v="2"/>
    <x v="0"/>
    <x v="2"/>
    <n v="11544.884393733135"/>
    <x v="0"/>
  </r>
  <r>
    <d v="2019-07-29T00:00:00"/>
    <x v="0"/>
    <x v="6"/>
    <x v="2"/>
    <x v="1"/>
    <x v="2"/>
    <n v="4158667.9397436632"/>
    <x v="1"/>
  </r>
  <r>
    <d v="2019-07-29T00:00:00"/>
    <x v="0"/>
    <x v="6"/>
    <x v="2"/>
    <x v="0"/>
    <x v="1"/>
    <n v="5222546.9848876158"/>
    <x v="2"/>
  </r>
  <r>
    <d v="2019-07-29T00:00:00"/>
    <x v="0"/>
    <x v="6"/>
    <x v="2"/>
    <x v="1"/>
    <x v="0"/>
    <n v="15530.679060368824"/>
    <x v="0"/>
  </r>
  <r>
    <d v="2019-07-30T00:00:00"/>
    <x v="0"/>
    <x v="6"/>
    <x v="2"/>
    <x v="0"/>
    <x v="1"/>
    <n v="82522.490832682408"/>
    <x v="0"/>
  </r>
  <r>
    <d v="2019-07-30T00:00:00"/>
    <x v="0"/>
    <x v="6"/>
    <x v="2"/>
    <x v="0"/>
    <x v="1"/>
    <n v="75402.745187924622"/>
    <x v="0"/>
  </r>
  <r>
    <d v="2019-07-30T00:00:00"/>
    <x v="0"/>
    <x v="6"/>
    <x v="2"/>
    <x v="1"/>
    <x v="0"/>
    <n v="11360.59858932078"/>
    <x v="0"/>
  </r>
  <r>
    <d v="2019-07-31T00:00:00"/>
    <x v="0"/>
    <x v="6"/>
    <x v="2"/>
    <x v="0"/>
    <x v="2"/>
    <n v="6720224.7448276253"/>
    <x v="2"/>
  </r>
  <r>
    <d v="2019-07-31T00:00:00"/>
    <x v="0"/>
    <x v="6"/>
    <x v="2"/>
    <x v="1"/>
    <x v="1"/>
    <n v="5850907.4051803835"/>
    <x v="2"/>
  </r>
  <r>
    <d v="2019-07-31T00:00:00"/>
    <x v="0"/>
    <x v="6"/>
    <x v="2"/>
    <x v="1"/>
    <x v="3"/>
    <n v="7585172.7797443848"/>
    <x v="2"/>
  </r>
  <r>
    <d v="2019-08-01T00:00:00"/>
    <x v="0"/>
    <x v="7"/>
    <x v="2"/>
    <x v="1"/>
    <x v="2"/>
    <n v="9135951.0876710098"/>
    <x v="2"/>
  </r>
  <r>
    <d v="2019-08-01T00:00:00"/>
    <x v="0"/>
    <x v="7"/>
    <x v="2"/>
    <x v="0"/>
    <x v="0"/>
    <n v="9126114.1494314428"/>
    <x v="2"/>
  </r>
  <r>
    <d v="2019-08-01T00:00:00"/>
    <x v="0"/>
    <x v="7"/>
    <x v="2"/>
    <x v="1"/>
    <x v="1"/>
    <n v="66462.368997548896"/>
    <x v="0"/>
  </r>
  <r>
    <d v="2019-08-02T00:00:00"/>
    <x v="0"/>
    <x v="7"/>
    <x v="2"/>
    <x v="1"/>
    <x v="0"/>
    <n v="3768021.3168530897"/>
    <x v="1"/>
  </r>
  <r>
    <d v="2019-08-02T00:00:00"/>
    <x v="0"/>
    <x v="7"/>
    <x v="2"/>
    <x v="1"/>
    <x v="0"/>
    <n v="53343.470586480798"/>
    <x v="0"/>
  </r>
  <r>
    <d v="2019-08-02T00:00:00"/>
    <x v="0"/>
    <x v="7"/>
    <x v="2"/>
    <x v="0"/>
    <x v="0"/>
    <n v="47077.026522655564"/>
    <x v="0"/>
  </r>
  <r>
    <d v="2019-08-03T00:00:00"/>
    <x v="0"/>
    <x v="7"/>
    <x v="2"/>
    <x v="1"/>
    <x v="1"/>
    <n v="6090341.1529257707"/>
    <x v="2"/>
  </r>
  <r>
    <d v="2019-08-03T00:00:00"/>
    <x v="0"/>
    <x v="7"/>
    <x v="2"/>
    <x v="1"/>
    <x v="1"/>
    <n v="60870.676548389354"/>
    <x v="0"/>
  </r>
  <r>
    <d v="2019-08-03T00:00:00"/>
    <x v="0"/>
    <x v="7"/>
    <x v="2"/>
    <x v="1"/>
    <x v="2"/>
    <n v="51301.932615029153"/>
    <x v="0"/>
  </r>
  <r>
    <d v="2019-08-04T00:00:00"/>
    <x v="0"/>
    <x v="7"/>
    <x v="2"/>
    <x v="1"/>
    <x v="3"/>
    <n v="317622.67920102837"/>
    <x v="3"/>
  </r>
  <r>
    <d v="2019-08-04T00:00:00"/>
    <x v="0"/>
    <x v="7"/>
    <x v="2"/>
    <x v="1"/>
    <x v="0"/>
    <n v="45254.097069094132"/>
    <x v="0"/>
  </r>
  <r>
    <d v="2019-08-04T00:00:00"/>
    <x v="0"/>
    <x v="7"/>
    <x v="2"/>
    <x v="1"/>
    <x v="2"/>
    <n v="23980.87124488124"/>
    <x v="0"/>
  </r>
  <r>
    <d v="2019-08-05T00:00:00"/>
    <x v="0"/>
    <x v="7"/>
    <x v="2"/>
    <x v="0"/>
    <x v="1"/>
    <n v="3822845.2499928246"/>
    <x v="1"/>
  </r>
  <r>
    <d v="2019-08-05T00:00:00"/>
    <x v="0"/>
    <x v="7"/>
    <x v="2"/>
    <x v="0"/>
    <x v="3"/>
    <n v="15384.994512718786"/>
    <x v="0"/>
  </r>
  <r>
    <d v="2019-08-05T00:00:00"/>
    <x v="0"/>
    <x v="7"/>
    <x v="2"/>
    <x v="0"/>
    <x v="2"/>
    <n v="91800.429409941455"/>
    <x v="0"/>
  </r>
  <r>
    <d v="2019-08-06T00:00:00"/>
    <x v="0"/>
    <x v="7"/>
    <x v="2"/>
    <x v="1"/>
    <x v="2"/>
    <n v="723483.11324815778"/>
    <x v="3"/>
  </r>
  <r>
    <d v="2019-08-06T00:00:00"/>
    <x v="0"/>
    <x v="7"/>
    <x v="2"/>
    <x v="1"/>
    <x v="2"/>
    <n v="51044.193884872511"/>
    <x v="0"/>
  </r>
  <r>
    <d v="2019-08-06T00:00:00"/>
    <x v="0"/>
    <x v="7"/>
    <x v="2"/>
    <x v="1"/>
    <x v="0"/>
    <n v="73493.934945385205"/>
    <x v="0"/>
  </r>
  <r>
    <d v="2019-08-07T00:00:00"/>
    <x v="0"/>
    <x v="7"/>
    <x v="2"/>
    <x v="1"/>
    <x v="2"/>
    <n v="29773.658409187054"/>
    <x v="0"/>
  </r>
  <r>
    <d v="2019-08-07T00:00:00"/>
    <x v="0"/>
    <x v="7"/>
    <x v="2"/>
    <x v="1"/>
    <x v="0"/>
    <n v="54451.348062374505"/>
    <x v="0"/>
  </r>
  <r>
    <d v="2019-08-07T00:00:00"/>
    <x v="0"/>
    <x v="7"/>
    <x v="2"/>
    <x v="0"/>
    <x v="2"/>
    <n v="58486.424380117205"/>
    <x v="0"/>
  </r>
  <r>
    <d v="2019-08-08T00:00:00"/>
    <x v="0"/>
    <x v="7"/>
    <x v="2"/>
    <x v="1"/>
    <x v="2"/>
    <n v="1673839.8292500267"/>
    <x v="1"/>
  </r>
  <r>
    <d v="2019-08-08T00:00:00"/>
    <x v="0"/>
    <x v="7"/>
    <x v="2"/>
    <x v="0"/>
    <x v="0"/>
    <n v="464606.07268716925"/>
    <x v="3"/>
  </r>
  <r>
    <d v="2019-08-08T00:00:00"/>
    <x v="0"/>
    <x v="7"/>
    <x v="2"/>
    <x v="0"/>
    <x v="0"/>
    <n v="15833.733689855722"/>
    <x v="0"/>
  </r>
  <r>
    <d v="2019-08-09T00:00:00"/>
    <x v="0"/>
    <x v="7"/>
    <x v="2"/>
    <x v="1"/>
    <x v="1"/>
    <n v="9482327.128296528"/>
    <x v="2"/>
  </r>
  <r>
    <d v="2019-08-09T00:00:00"/>
    <x v="0"/>
    <x v="7"/>
    <x v="2"/>
    <x v="1"/>
    <x v="1"/>
    <n v="21560.278899806206"/>
    <x v="0"/>
  </r>
  <r>
    <d v="2019-08-09T00:00:00"/>
    <x v="0"/>
    <x v="7"/>
    <x v="2"/>
    <x v="0"/>
    <x v="1"/>
    <n v="56760.112466172031"/>
    <x v="0"/>
  </r>
  <r>
    <d v="2019-08-10T00:00:00"/>
    <x v="0"/>
    <x v="7"/>
    <x v="2"/>
    <x v="0"/>
    <x v="3"/>
    <n v="8383653.823624637"/>
    <x v="2"/>
  </r>
  <r>
    <d v="2019-08-10T00:00:00"/>
    <x v="0"/>
    <x v="7"/>
    <x v="2"/>
    <x v="1"/>
    <x v="1"/>
    <n v="24225.0395819974"/>
    <x v="0"/>
  </r>
  <r>
    <d v="2019-08-10T00:00:00"/>
    <x v="0"/>
    <x v="7"/>
    <x v="2"/>
    <x v="0"/>
    <x v="2"/>
    <n v="8919.3414710515444"/>
    <x v="0"/>
  </r>
  <r>
    <d v="2019-08-11T00:00:00"/>
    <x v="0"/>
    <x v="7"/>
    <x v="2"/>
    <x v="1"/>
    <x v="0"/>
    <n v="8342089.7544533415"/>
    <x v="2"/>
  </r>
  <r>
    <d v="2019-08-11T00:00:00"/>
    <x v="0"/>
    <x v="7"/>
    <x v="2"/>
    <x v="0"/>
    <x v="2"/>
    <n v="94317.156710943091"/>
    <x v="0"/>
  </r>
  <r>
    <d v="2019-08-11T00:00:00"/>
    <x v="0"/>
    <x v="7"/>
    <x v="2"/>
    <x v="0"/>
    <x v="2"/>
    <n v="20837.048550683434"/>
    <x v="0"/>
  </r>
  <r>
    <d v="2019-08-12T00:00:00"/>
    <x v="0"/>
    <x v="7"/>
    <x v="2"/>
    <x v="1"/>
    <x v="3"/>
    <n v="2620804.0081491377"/>
    <x v="1"/>
  </r>
  <r>
    <d v="2019-08-12T00:00:00"/>
    <x v="0"/>
    <x v="7"/>
    <x v="2"/>
    <x v="1"/>
    <x v="0"/>
    <n v="35515.473405331169"/>
    <x v="0"/>
  </r>
  <r>
    <d v="2019-08-12T00:00:00"/>
    <x v="0"/>
    <x v="7"/>
    <x v="2"/>
    <x v="1"/>
    <x v="0"/>
    <n v="84293.930479453891"/>
    <x v="0"/>
  </r>
  <r>
    <d v="2019-08-13T00:00:00"/>
    <x v="0"/>
    <x v="7"/>
    <x v="2"/>
    <x v="0"/>
    <x v="2"/>
    <n v="8899695.097011812"/>
    <x v="2"/>
  </r>
  <r>
    <d v="2019-08-13T00:00:00"/>
    <x v="0"/>
    <x v="7"/>
    <x v="2"/>
    <x v="1"/>
    <x v="0"/>
    <n v="7083003.9061423829"/>
    <x v="2"/>
  </r>
  <r>
    <d v="2019-08-13T00:00:00"/>
    <x v="0"/>
    <x v="7"/>
    <x v="2"/>
    <x v="0"/>
    <x v="2"/>
    <n v="76036.209520181103"/>
    <x v="0"/>
  </r>
  <r>
    <d v="2019-08-14T00:00:00"/>
    <x v="0"/>
    <x v="7"/>
    <x v="2"/>
    <x v="0"/>
    <x v="2"/>
    <n v="7613641.1059336029"/>
    <x v="2"/>
  </r>
  <r>
    <d v="2019-08-14T00:00:00"/>
    <x v="0"/>
    <x v="7"/>
    <x v="2"/>
    <x v="1"/>
    <x v="2"/>
    <n v="9094898.9469114356"/>
    <x v="2"/>
  </r>
  <r>
    <d v="2019-08-14T00:00:00"/>
    <x v="0"/>
    <x v="7"/>
    <x v="2"/>
    <x v="1"/>
    <x v="1"/>
    <n v="46614.857694377468"/>
    <x v="0"/>
  </r>
  <r>
    <d v="2019-08-15T00:00:00"/>
    <x v="0"/>
    <x v="7"/>
    <x v="2"/>
    <x v="0"/>
    <x v="0"/>
    <n v="4127356.9220164851"/>
    <x v="1"/>
  </r>
  <r>
    <d v="2019-08-15T00:00:00"/>
    <x v="0"/>
    <x v="7"/>
    <x v="2"/>
    <x v="1"/>
    <x v="3"/>
    <n v="33794.004520363262"/>
    <x v="0"/>
  </r>
  <r>
    <d v="2019-08-15T00:00:00"/>
    <x v="0"/>
    <x v="7"/>
    <x v="2"/>
    <x v="0"/>
    <x v="0"/>
    <n v="67686.718002299269"/>
    <x v="0"/>
  </r>
  <r>
    <d v="2019-08-16T00:00:00"/>
    <x v="0"/>
    <x v="7"/>
    <x v="2"/>
    <x v="0"/>
    <x v="2"/>
    <n v="1030289.486629098"/>
    <x v="1"/>
  </r>
  <r>
    <d v="2019-08-16T00:00:00"/>
    <x v="0"/>
    <x v="7"/>
    <x v="2"/>
    <x v="1"/>
    <x v="0"/>
    <n v="765243.72364711994"/>
    <x v="3"/>
  </r>
  <r>
    <d v="2019-08-16T00:00:00"/>
    <x v="0"/>
    <x v="7"/>
    <x v="2"/>
    <x v="1"/>
    <x v="1"/>
    <n v="1544860.4058148828"/>
    <x v="1"/>
  </r>
  <r>
    <d v="2019-08-17T00:00:00"/>
    <x v="0"/>
    <x v="7"/>
    <x v="2"/>
    <x v="0"/>
    <x v="0"/>
    <n v="3406515.8905917904"/>
    <x v="1"/>
  </r>
  <r>
    <d v="2019-08-17T00:00:00"/>
    <x v="0"/>
    <x v="7"/>
    <x v="2"/>
    <x v="1"/>
    <x v="2"/>
    <n v="32015.153681342756"/>
    <x v="0"/>
  </r>
  <r>
    <d v="2019-08-17T00:00:00"/>
    <x v="0"/>
    <x v="7"/>
    <x v="2"/>
    <x v="0"/>
    <x v="1"/>
    <n v="1837.4878459844313"/>
    <x v="0"/>
  </r>
  <r>
    <d v="2019-08-18T00:00:00"/>
    <x v="0"/>
    <x v="7"/>
    <x v="2"/>
    <x v="1"/>
    <x v="2"/>
    <n v="4961425.4778055996"/>
    <x v="1"/>
  </r>
  <r>
    <d v="2019-08-18T00:00:00"/>
    <x v="0"/>
    <x v="7"/>
    <x v="2"/>
    <x v="0"/>
    <x v="2"/>
    <n v="73559.3429320539"/>
    <x v="0"/>
  </r>
  <r>
    <d v="2019-08-18T00:00:00"/>
    <x v="0"/>
    <x v="7"/>
    <x v="2"/>
    <x v="1"/>
    <x v="1"/>
    <n v="65515.499709318501"/>
    <x v="0"/>
  </r>
  <r>
    <d v="2019-08-19T00:00:00"/>
    <x v="0"/>
    <x v="7"/>
    <x v="2"/>
    <x v="0"/>
    <x v="1"/>
    <n v="747003.52577500849"/>
    <x v="3"/>
  </r>
  <r>
    <d v="2019-08-19T00:00:00"/>
    <x v="0"/>
    <x v="7"/>
    <x v="2"/>
    <x v="0"/>
    <x v="1"/>
    <n v="5961883.8310359474"/>
    <x v="2"/>
  </r>
  <r>
    <d v="2019-08-19T00:00:00"/>
    <x v="0"/>
    <x v="7"/>
    <x v="2"/>
    <x v="1"/>
    <x v="1"/>
    <n v="94085.441982562086"/>
    <x v="0"/>
  </r>
  <r>
    <d v="2019-08-20T00:00:00"/>
    <x v="0"/>
    <x v="7"/>
    <x v="2"/>
    <x v="0"/>
    <x v="2"/>
    <n v="1973670.7744073977"/>
    <x v="1"/>
  </r>
  <r>
    <d v="2019-08-20T00:00:00"/>
    <x v="0"/>
    <x v="7"/>
    <x v="2"/>
    <x v="0"/>
    <x v="0"/>
    <n v="3157219.9118311903"/>
    <x v="1"/>
  </r>
  <r>
    <d v="2019-08-20T00:00:00"/>
    <x v="0"/>
    <x v="7"/>
    <x v="2"/>
    <x v="1"/>
    <x v="0"/>
    <n v="49379.588115687926"/>
    <x v="0"/>
  </r>
  <r>
    <d v="2019-08-21T00:00:00"/>
    <x v="0"/>
    <x v="7"/>
    <x v="2"/>
    <x v="0"/>
    <x v="2"/>
    <n v="8104947.5465661744"/>
    <x v="2"/>
  </r>
  <r>
    <d v="2019-08-21T00:00:00"/>
    <x v="0"/>
    <x v="7"/>
    <x v="2"/>
    <x v="0"/>
    <x v="2"/>
    <n v="84789.108388273598"/>
    <x v="0"/>
  </r>
  <r>
    <d v="2019-08-21T00:00:00"/>
    <x v="0"/>
    <x v="7"/>
    <x v="2"/>
    <x v="1"/>
    <x v="2"/>
    <n v="49098.911218773668"/>
    <x v="0"/>
  </r>
  <r>
    <d v="2019-08-22T00:00:00"/>
    <x v="0"/>
    <x v="7"/>
    <x v="2"/>
    <x v="0"/>
    <x v="1"/>
    <n v="21863.841764411383"/>
    <x v="0"/>
  </r>
  <r>
    <d v="2019-08-22T00:00:00"/>
    <x v="0"/>
    <x v="7"/>
    <x v="2"/>
    <x v="1"/>
    <x v="1"/>
    <n v="57857.287563987535"/>
    <x v="0"/>
  </r>
  <r>
    <d v="2019-08-22T00:00:00"/>
    <x v="0"/>
    <x v="7"/>
    <x v="2"/>
    <x v="1"/>
    <x v="2"/>
    <n v="29138.135040540779"/>
    <x v="0"/>
  </r>
  <r>
    <d v="2019-08-23T00:00:00"/>
    <x v="0"/>
    <x v="7"/>
    <x v="2"/>
    <x v="0"/>
    <x v="3"/>
    <n v="6738337.2655158276"/>
    <x v="2"/>
  </r>
  <r>
    <d v="2019-08-23T00:00:00"/>
    <x v="0"/>
    <x v="7"/>
    <x v="2"/>
    <x v="1"/>
    <x v="1"/>
    <n v="70838.888854646182"/>
    <x v="0"/>
  </r>
  <r>
    <d v="2019-08-23T00:00:00"/>
    <x v="0"/>
    <x v="7"/>
    <x v="2"/>
    <x v="1"/>
    <x v="2"/>
    <n v="71669.293367323757"/>
    <x v="0"/>
  </r>
  <r>
    <d v="2019-08-24T00:00:00"/>
    <x v="0"/>
    <x v="7"/>
    <x v="2"/>
    <x v="0"/>
    <x v="3"/>
    <n v="91772.165638322345"/>
    <x v="0"/>
  </r>
  <r>
    <d v="2019-08-24T00:00:00"/>
    <x v="0"/>
    <x v="7"/>
    <x v="2"/>
    <x v="0"/>
    <x v="3"/>
    <n v="94652.787039621908"/>
    <x v="0"/>
  </r>
  <r>
    <d v="2019-08-24T00:00:00"/>
    <x v="0"/>
    <x v="7"/>
    <x v="2"/>
    <x v="1"/>
    <x v="0"/>
    <n v="45594.733187929451"/>
    <x v="0"/>
  </r>
  <r>
    <d v="2019-08-25T00:00:00"/>
    <x v="0"/>
    <x v="7"/>
    <x v="2"/>
    <x v="0"/>
    <x v="1"/>
    <n v="3075552.096345644"/>
    <x v="1"/>
  </r>
  <r>
    <d v="2019-08-25T00:00:00"/>
    <x v="0"/>
    <x v="7"/>
    <x v="2"/>
    <x v="1"/>
    <x v="0"/>
    <n v="9741488.8518598732"/>
    <x v="2"/>
  </r>
  <r>
    <d v="2019-08-25T00:00:00"/>
    <x v="0"/>
    <x v="7"/>
    <x v="2"/>
    <x v="1"/>
    <x v="1"/>
    <n v="65962.219321502329"/>
    <x v="0"/>
  </r>
  <r>
    <d v="2019-08-26T00:00:00"/>
    <x v="0"/>
    <x v="7"/>
    <x v="2"/>
    <x v="0"/>
    <x v="1"/>
    <n v="9142081.4372827876"/>
    <x v="2"/>
  </r>
  <r>
    <d v="2019-08-26T00:00:00"/>
    <x v="0"/>
    <x v="7"/>
    <x v="2"/>
    <x v="1"/>
    <x v="2"/>
    <n v="2826457.5301677263"/>
    <x v="1"/>
  </r>
  <r>
    <d v="2019-08-26T00:00:00"/>
    <x v="0"/>
    <x v="7"/>
    <x v="2"/>
    <x v="1"/>
    <x v="2"/>
    <n v="33302.053397773445"/>
    <x v="0"/>
  </r>
  <r>
    <d v="2019-08-27T00:00:00"/>
    <x v="0"/>
    <x v="7"/>
    <x v="2"/>
    <x v="1"/>
    <x v="1"/>
    <n v="873178.20963906054"/>
    <x v="3"/>
  </r>
  <r>
    <d v="2019-08-27T00:00:00"/>
    <x v="0"/>
    <x v="7"/>
    <x v="2"/>
    <x v="1"/>
    <x v="2"/>
    <n v="89302.082661974418"/>
    <x v="0"/>
  </r>
  <r>
    <d v="2019-08-27T00:00:00"/>
    <x v="0"/>
    <x v="7"/>
    <x v="2"/>
    <x v="1"/>
    <x v="0"/>
    <n v="15741.802029897444"/>
    <x v="0"/>
  </r>
  <r>
    <d v="2019-08-28T00:00:00"/>
    <x v="0"/>
    <x v="7"/>
    <x v="2"/>
    <x v="1"/>
    <x v="2"/>
    <n v="3668.7909289331633"/>
    <x v="0"/>
  </r>
  <r>
    <d v="2019-08-28T00:00:00"/>
    <x v="0"/>
    <x v="7"/>
    <x v="2"/>
    <x v="0"/>
    <x v="3"/>
    <n v="42863.06244868986"/>
    <x v="0"/>
  </r>
  <r>
    <d v="2019-08-28T00:00:00"/>
    <x v="0"/>
    <x v="7"/>
    <x v="2"/>
    <x v="1"/>
    <x v="3"/>
    <n v="81647.36121313402"/>
    <x v="0"/>
  </r>
  <r>
    <d v="2019-08-29T00:00:00"/>
    <x v="0"/>
    <x v="7"/>
    <x v="2"/>
    <x v="0"/>
    <x v="0"/>
    <n v="8192379.9043321265"/>
    <x v="2"/>
  </r>
  <r>
    <d v="2019-08-29T00:00:00"/>
    <x v="0"/>
    <x v="7"/>
    <x v="2"/>
    <x v="0"/>
    <x v="2"/>
    <n v="70032.420755743558"/>
    <x v="0"/>
  </r>
  <r>
    <d v="2019-08-29T00:00:00"/>
    <x v="0"/>
    <x v="7"/>
    <x v="2"/>
    <x v="1"/>
    <x v="1"/>
    <n v="64534.369660343946"/>
    <x v="0"/>
  </r>
  <r>
    <d v="2019-08-30T00:00:00"/>
    <x v="0"/>
    <x v="7"/>
    <x v="2"/>
    <x v="0"/>
    <x v="3"/>
    <n v="7338931.7827234194"/>
    <x v="2"/>
  </r>
  <r>
    <d v="2019-08-30T00:00:00"/>
    <x v="0"/>
    <x v="7"/>
    <x v="2"/>
    <x v="1"/>
    <x v="1"/>
    <n v="44314.243686089838"/>
    <x v="0"/>
  </r>
  <r>
    <d v="2019-08-30T00:00:00"/>
    <x v="0"/>
    <x v="7"/>
    <x v="2"/>
    <x v="0"/>
    <x v="0"/>
    <n v="48378.602624866719"/>
    <x v="0"/>
  </r>
  <r>
    <d v="2019-08-31T00:00:00"/>
    <x v="0"/>
    <x v="7"/>
    <x v="2"/>
    <x v="0"/>
    <x v="0"/>
    <n v="99104.489289087796"/>
    <x v="0"/>
  </r>
  <r>
    <d v="2019-08-31T00:00:00"/>
    <x v="0"/>
    <x v="7"/>
    <x v="2"/>
    <x v="1"/>
    <x v="2"/>
    <n v="3815.9777409209505"/>
    <x v="0"/>
  </r>
  <r>
    <d v="2019-08-31T00:00:00"/>
    <x v="0"/>
    <x v="7"/>
    <x v="2"/>
    <x v="1"/>
    <x v="0"/>
    <n v="54070.656174623677"/>
    <x v="0"/>
  </r>
  <r>
    <d v="2019-09-01T00:00:00"/>
    <x v="0"/>
    <x v="8"/>
    <x v="2"/>
    <x v="1"/>
    <x v="2"/>
    <n v="8682819.8276528306"/>
    <x v="2"/>
  </r>
  <r>
    <d v="2019-09-01T00:00:00"/>
    <x v="0"/>
    <x v="8"/>
    <x v="2"/>
    <x v="1"/>
    <x v="0"/>
    <n v="723955.95101304329"/>
    <x v="3"/>
  </r>
  <r>
    <d v="2019-09-01T00:00:00"/>
    <x v="0"/>
    <x v="8"/>
    <x v="2"/>
    <x v="0"/>
    <x v="0"/>
    <n v="1274578.7805204978"/>
    <x v="1"/>
  </r>
  <r>
    <d v="2019-09-02T00:00:00"/>
    <x v="0"/>
    <x v="8"/>
    <x v="2"/>
    <x v="1"/>
    <x v="0"/>
    <n v="41122.581779484994"/>
    <x v="0"/>
  </r>
  <r>
    <d v="2019-09-02T00:00:00"/>
    <x v="0"/>
    <x v="8"/>
    <x v="2"/>
    <x v="0"/>
    <x v="0"/>
    <n v="13616.408121757062"/>
    <x v="0"/>
  </r>
  <r>
    <d v="2019-09-02T00:00:00"/>
    <x v="0"/>
    <x v="8"/>
    <x v="2"/>
    <x v="0"/>
    <x v="0"/>
    <n v="58062.319086387317"/>
    <x v="0"/>
  </r>
  <r>
    <d v="2019-09-03T00:00:00"/>
    <x v="0"/>
    <x v="8"/>
    <x v="2"/>
    <x v="0"/>
    <x v="2"/>
    <n v="7837460.3181094509"/>
    <x v="2"/>
  </r>
  <r>
    <d v="2019-09-03T00:00:00"/>
    <x v="0"/>
    <x v="8"/>
    <x v="2"/>
    <x v="1"/>
    <x v="1"/>
    <n v="3839231.6942218631"/>
    <x v="1"/>
  </r>
  <r>
    <d v="2019-09-03T00:00:00"/>
    <x v="0"/>
    <x v="8"/>
    <x v="2"/>
    <x v="1"/>
    <x v="1"/>
    <n v="17053.799901383394"/>
    <x v="0"/>
  </r>
  <r>
    <d v="2019-09-04T00:00:00"/>
    <x v="0"/>
    <x v="8"/>
    <x v="2"/>
    <x v="0"/>
    <x v="2"/>
    <n v="8633561.9843372721"/>
    <x v="2"/>
  </r>
  <r>
    <d v="2019-09-04T00:00:00"/>
    <x v="0"/>
    <x v="8"/>
    <x v="2"/>
    <x v="1"/>
    <x v="3"/>
    <n v="90973.918997523666"/>
    <x v="0"/>
  </r>
  <r>
    <d v="2019-09-04T00:00:00"/>
    <x v="0"/>
    <x v="8"/>
    <x v="2"/>
    <x v="0"/>
    <x v="1"/>
    <n v="15966.419434664325"/>
    <x v="0"/>
  </r>
  <r>
    <d v="2019-09-05T00:00:00"/>
    <x v="0"/>
    <x v="8"/>
    <x v="2"/>
    <x v="0"/>
    <x v="3"/>
    <n v="45896.435173696591"/>
    <x v="0"/>
  </r>
  <r>
    <d v="2019-09-05T00:00:00"/>
    <x v="0"/>
    <x v="8"/>
    <x v="2"/>
    <x v="1"/>
    <x v="2"/>
    <n v="93482.523935644174"/>
    <x v="0"/>
  </r>
  <r>
    <d v="2019-09-05T00:00:00"/>
    <x v="0"/>
    <x v="8"/>
    <x v="2"/>
    <x v="0"/>
    <x v="2"/>
    <n v="68160.697732858913"/>
    <x v="0"/>
  </r>
  <r>
    <d v="2019-09-06T00:00:00"/>
    <x v="0"/>
    <x v="8"/>
    <x v="2"/>
    <x v="1"/>
    <x v="0"/>
    <n v="5424028.5150210252"/>
    <x v="2"/>
  </r>
  <r>
    <d v="2019-09-06T00:00:00"/>
    <x v="0"/>
    <x v="8"/>
    <x v="2"/>
    <x v="0"/>
    <x v="2"/>
    <n v="89040.587417552611"/>
    <x v="0"/>
  </r>
  <r>
    <d v="2019-09-06T00:00:00"/>
    <x v="0"/>
    <x v="8"/>
    <x v="2"/>
    <x v="0"/>
    <x v="0"/>
    <n v="59227.315219555108"/>
    <x v="0"/>
  </r>
  <r>
    <d v="2019-09-07T00:00:00"/>
    <x v="0"/>
    <x v="8"/>
    <x v="2"/>
    <x v="1"/>
    <x v="2"/>
    <n v="6690.1963664960931"/>
    <x v="0"/>
  </r>
  <r>
    <d v="2019-09-07T00:00:00"/>
    <x v="0"/>
    <x v="8"/>
    <x v="2"/>
    <x v="0"/>
    <x v="0"/>
    <n v="95053.847465530489"/>
    <x v="0"/>
  </r>
  <r>
    <d v="2019-09-07T00:00:00"/>
    <x v="0"/>
    <x v="8"/>
    <x v="2"/>
    <x v="1"/>
    <x v="2"/>
    <n v="94698.712180332135"/>
    <x v="0"/>
  </r>
  <r>
    <d v="2019-09-08T00:00:00"/>
    <x v="0"/>
    <x v="8"/>
    <x v="2"/>
    <x v="1"/>
    <x v="1"/>
    <n v="2544093.7311880528"/>
    <x v="1"/>
  </r>
  <r>
    <d v="2019-09-08T00:00:00"/>
    <x v="0"/>
    <x v="8"/>
    <x v="2"/>
    <x v="0"/>
    <x v="0"/>
    <n v="4710930.5527944518"/>
    <x v="1"/>
  </r>
  <r>
    <d v="2019-09-08T00:00:00"/>
    <x v="0"/>
    <x v="8"/>
    <x v="2"/>
    <x v="1"/>
    <x v="1"/>
    <n v="89584.36064567494"/>
    <x v="0"/>
  </r>
  <r>
    <d v="2019-09-09T00:00:00"/>
    <x v="0"/>
    <x v="8"/>
    <x v="2"/>
    <x v="0"/>
    <x v="3"/>
    <n v="3229391.8296788982"/>
    <x v="1"/>
  </r>
  <r>
    <d v="2019-09-09T00:00:00"/>
    <x v="0"/>
    <x v="8"/>
    <x v="2"/>
    <x v="1"/>
    <x v="0"/>
    <n v="9517620.6510627288"/>
    <x v="2"/>
  </r>
  <r>
    <d v="2019-09-09T00:00:00"/>
    <x v="0"/>
    <x v="8"/>
    <x v="2"/>
    <x v="1"/>
    <x v="3"/>
    <n v="23001.791743769983"/>
    <x v="0"/>
  </r>
  <r>
    <d v="2019-09-10T00:00:00"/>
    <x v="0"/>
    <x v="8"/>
    <x v="2"/>
    <x v="0"/>
    <x v="0"/>
    <n v="4826992.218659197"/>
    <x v="1"/>
  </r>
  <r>
    <d v="2019-09-10T00:00:00"/>
    <x v="0"/>
    <x v="8"/>
    <x v="2"/>
    <x v="1"/>
    <x v="0"/>
    <n v="9051601.4235264473"/>
    <x v="2"/>
  </r>
  <r>
    <d v="2019-09-10T00:00:00"/>
    <x v="0"/>
    <x v="8"/>
    <x v="2"/>
    <x v="0"/>
    <x v="0"/>
    <n v="16401.646714028138"/>
    <x v="0"/>
  </r>
  <r>
    <d v="2019-09-11T00:00:00"/>
    <x v="0"/>
    <x v="8"/>
    <x v="2"/>
    <x v="0"/>
    <x v="0"/>
    <n v="46409.189983225166"/>
    <x v="0"/>
  </r>
  <r>
    <d v="2019-09-11T00:00:00"/>
    <x v="0"/>
    <x v="8"/>
    <x v="2"/>
    <x v="1"/>
    <x v="1"/>
    <n v="56512.829313672177"/>
    <x v="0"/>
  </r>
  <r>
    <d v="2019-09-11T00:00:00"/>
    <x v="0"/>
    <x v="8"/>
    <x v="2"/>
    <x v="1"/>
    <x v="0"/>
    <n v="36558.911351421433"/>
    <x v="0"/>
  </r>
  <r>
    <d v="2019-09-12T00:00:00"/>
    <x v="0"/>
    <x v="8"/>
    <x v="2"/>
    <x v="1"/>
    <x v="2"/>
    <n v="1544086.5158894779"/>
    <x v="1"/>
  </r>
  <r>
    <d v="2019-09-12T00:00:00"/>
    <x v="0"/>
    <x v="8"/>
    <x v="2"/>
    <x v="0"/>
    <x v="0"/>
    <n v="39803.839391440612"/>
    <x v="0"/>
  </r>
  <r>
    <d v="2019-09-12T00:00:00"/>
    <x v="0"/>
    <x v="8"/>
    <x v="2"/>
    <x v="0"/>
    <x v="1"/>
    <n v="69086.457490350411"/>
    <x v="0"/>
  </r>
  <r>
    <d v="2019-09-13T00:00:00"/>
    <x v="0"/>
    <x v="8"/>
    <x v="2"/>
    <x v="0"/>
    <x v="2"/>
    <n v="8182946.6185995666"/>
    <x v="2"/>
  </r>
  <r>
    <d v="2019-09-13T00:00:00"/>
    <x v="0"/>
    <x v="8"/>
    <x v="2"/>
    <x v="1"/>
    <x v="1"/>
    <n v="926801.44425325352"/>
    <x v="3"/>
  </r>
  <r>
    <d v="2019-09-13T00:00:00"/>
    <x v="0"/>
    <x v="8"/>
    <x v="2"/>
    <x v="1"/>
    <x v="2"/>
    <n v="75533.844682495706"/>
    <x v="0"/>
  </r>
  <r>
    <d v="2019-09-14T00:00:00"/>
    <x v="0"/>
    <x v="8"/>
    <x v="2"/>
    <x v="0"/>
    <x v="0"/>
    <n v="7814286.2724478897"/>
    <x v="2"/>
  </r>
  <r>
    <d v="2019-09-14T00:00:00"/>
    <x v="0"/>
    <x v="8"/>
    <x v="2"/>
    <x v="1"/>
    <x v="0"/>
    <n v="74672.717836984055"/>
    <x v="0"/>
  </r>
  <r>
    <d v="2019-09-14T00:00:00"/>
    <x v="0"/>
    <x v="8"/>
    <x v="2"/>
    <x v="1"/>
    <x v="1"/>
    <n v="53786.771568587887"/>
    <x v="0"/>
  </r>
  <r>
    <d v="2019-09-15T00:00:00"/>
    <x v="0"/>
    <x v="8"/>
    <x v="2"/>
    <x v="1"/>
    <x v="0"/>
    <n v="20958.833530135023"/>
    <x v="0"/>
  </r>
  <r>
    <d v="2019-09-15T00:00:00"/>
    <x v="0"/>
    <x v="8"/>
    <x v="2"/>
    <x v="0"/>
    <x v="3"/>
    <n v="16818.943855112499"/>
    <x v="0"/>
  </r>
  <r>
    <d v="2019-09-15T00:00:00"/>
    <x v="0"/>
    <x v="8"/>
    <x v="2"/>
    <x v="1"/>
    <x v="1"/>
    <n v="7411.2402401785957"/>
    <x v="0"/>
  </r>
  <r>
    <d v="2019-09-16T00:00:00"/>
    <x v="0"/>
    <x v="8"/>
    <x v="2"/>
    <x v="1"/>
    <x v="3"/>
    <n v="86648.397439194712"/>
    <x v="0"/>
  </r>
  <r>
    <d v="2019-09-16T00:00:00"/>
    <x v="0"/>
    <x v="8"/>
    <x v="2"/>
    <x v="0"/>
    <x v="1"/>
    <n v="93297.243654865873"/>
    <x v="0"/>
  </r>
  <r>
    <d v="2019-09-16T00:00:00"/>
    <x v="0"/>
    <x v="8"/>
    <x v="2"/>
    <x v="0"/>
    <x v="2"/>
    <n v="34284.770201433988"/>
    <x v="0"/>
  </r>
  <r>
    <d v="2019-09-17T00:00:00"/>
    <x v="0"/>
    <x v="8"/>
    <x v="2"/>
    <x v="0"/>
    <x v="3"/>
    <n v="45194.917294746141"/>
    <x v="0"/>
  </r>
  <r>
    <d v="2019-09-17T00:00:00"/>
    <x v="0"/>
    <x v="8"/>
    <x v="2"/>
    <x v="0"/>
    <x v="3"/>
    <n v="95179.993538863797"/>
    <x v="0"/>
  </r>
  <r>
    <d v="2019-09-17T00:00:00"/>
    <x v="0"/>
    <x v="8"/>
    <x v="2"/>
    <x v="0"/>
    <x v="2"/>
    <n v="21362.715425072387"/>
    <x v="0"/>
  </r>
  <r>
    <d v="2019-09-18T00:00:00"/>
    <x v="0"/>
    <x v="8"/>
    <x v="2"/>
    <x v="1"/>
    <x v="3"/>
    <n v="76889.985307987503"/>
    <x v="0"/>
  </r>
  <r>
    <d v="2019-09-18T00:00:00"/>
    <x v="0"/>
    <x v="8"/>
    <x v="2"/>
    <x v="1"/>
    <x v="2"/>
    <n v="15682.773013508566"/>
    <x v="0"/>
  </r>
  <r>
    <d v="2019-09-18T00:00:00"/>
    <x v="0"/>
    <x v="8"/>
    <x v="2"/>
    <x v="0"/>
    <x v="3"/>
    <n v="56080.934265259719"/>
    <x v="0"/>
  </r>
  <r>
    <d v="2019-09-19T00:00:00"/>
    <x v="0"/>
    <x v="8"/>
    <x v="2"/>
    <x v="1"/>
    <x v="2"/>
    <n v="1797066.9216674129"/>
    <x v="1"/>
  </r>
  <r>
    <d v="2019-09-19T00:00:00"/>
    <x v="0"/>
    <x v="8"/>
    <x v="2"/>
    <x v="1"/>
    <x v="1"/>
    <n v="5626852.838700586"/>
    <x v="2"/>
  </r>
  <r>
    <d v="2019-09-19T00:00:00"/>
    <x v="0"/>
    <x v="8"/>
    <x v="2"/>
    <x v="0"/>
    <x v="1"/>
    <n v="72845.677250664259"/>
    <x v="0"/>
  </r>
  <r>
    <d v="2019-09-20T00:00:00"/>
    <x v="0"/>
    <x v="8"/>
    <x v="2"/>
    <x v="1"/>
    <x v="3"/>
    <n v="7692356.9018923212"/>
    <x v="2"/>
  </r>
  <r>
    <d v="2019-09-20T00:00:00"/>
    <x v="0"/>
    <x v="8"/>
    <x v="2"/>
    <x v="1"/>
    <x v="3"/>
    <n v="55131.776013883602"/>
    <x v="0"/>
  </r>
  <r>
    <d v="2019-09-20T00:00:00"/>
    <x v="0"/>
    <x v="8"/>
    <x v="2"/>
    <x v="0"/>
    <x v="0"/>
    <n v="1382.9278913807252"/>
    <x v="0"/>
  </r>
  <r>
    <d v="2019-09-21T00:00:00"/>
    <x v="0"/>
    <x v="8"/>
    <x v="2"/>
    <x v="1"/>
    <x v="1"/>
    <n v="30711.769940875311"/>
    <x v="0"/>
  </r>
  <r>
    <d v="2019-09-21T00:00:00"/>
    <x v="0"/>
    <x v="8"/>
    <x v="2"/>
    <x v="1"/>
    <x v="0"/>
    <n v="46874.480846822145"/>
    <x v="0"/>
  </r>
  <r>
    <d v="2019-09-21T00:00:00"/>
    <x v="0"/>
    <x v="8"/>
    <x v="2"/>
    <x v="1"/>
    <x v="2"/>
    <n v="8451.3737343774319"/>
    <x v="0"/>
  </r>
  <r>
    <d v="2019-09-22T00:00:00"/>
    <x v="0"/>
    <x v="8"/>
    <x v="2"/>
    <x v="1"/>
    <x v="1"/>
    <n v="38356.030263499386"/>
    <x v="0"/>
  </r>
  <r>
    <d v="2019-09-22T00:00:00"/>
    <x v="0"/>
    <x v="8"/>
    <x v="2"/>
    <x v="1"/>
    <x v="3"/>
    <n v="2258.9832727060279"/>
    <x v="0"/>
  </r>
  <r>
    <d v="2019-09-22T00:00:00"/>
    <x v="0"/>
    <x v="8"/>
    <x v="2"/>
    <x v="1"/>
    <x v="2"/>
    <n v="96854.194244238373"/>
    <x v="0"/>
  </r>
  <r>
    <d v="2019-09-23T00:00:00"/>
    <x v="0"/>
    <x v="8"/>
    <x v="2"/>
    <x v="0"/>
    <x v="0"/>
    <n v="23156.037553913888"/>
    <x v="0"/>
  </r>
  <r>
    <d v="2019-09-23T00:00:00"/>
    <x v="0"/>
    <x v="8"/>
    <x v="2"/>
    <x v="0"/>
    <x v="2"/>
    <n v="73846.621374830342"/>
    <x v="0"/>
  </r>
  <r>
    <d v="2019-09-23T00:00:00"/>
    <x v="0"/>
    <x v="8"/>
    <x v="2"/>
    <x v="0"/>
    <x v="1"/>
    <n v="14267.712908154163"/>
    <x v="0"/>
  </r>
  <r>
    <d v="2019-09-24T00:00:00"/>
    <x v="0"/>
    <x v="8"/>
    <x v="2"/>
    <x v="0"/>
    <x v="3"/>
    <n v="22959.417395205393"/>
    <x v="0"/>
  </r>
  <r>
    <d v="2019-09-24T00:00:00"/>
    <x v="0"/>
    <x v="8"/>
    <x v="2"/>
    <x v="0"/>
    <x v="3"/>
    <n v="82904.088386348376"/>
    <x v="0"/>
  </r>
  <r>
    <d v="2019-09-24T00:00:00"/>
    <x v="0"/>
    <x v="8"/>
    <x v="2"/>
    <x v="0"/>
    <x v="0"/>
    <n v="55865.856716855735"/>
    <x v="0"/>
  </r>
  <r>
    <d v="2019-09-25T00:00:00"/>
    <x v="0"/>
    <x v="8"/>
    <x v="2"/>
    <x v="0"/>
    <x v="1"/>
    <n v="2648682.9726091977"/>
    <x v="1"/>
  </r>
  <r>
    <d v="2019-09-25T00:00:00"/>
    <x v="0"/>
    <x v="8"/>
    <x v="2"/>
    <x v="0"/>
    <x v="0"/>
    <n v="51585.753322758195"/>
    <x v="0"/>
  </r>
  <r>
    <d v="2019-09-25T00:00:00"/>
    <x v="0"/>
    <x v="8"/>
    <x v="2"/>
    <x v="1"/>
    <x v="1"/>
    <n v="62598.126389152385"/>
    <x v="0"/>
  </r>
  <r>
    <d v="2019-09-26T00:00:00"/>
    <x v="0"/>
    <x v="8"/>
    <x v="2"/>
    <x v="1"/>
    <x v="0"/>
    <n v="5710863.4943350721"/>
    <x v="2"/>
  </r>
  <r>
    <d v="2019-09-26T00:00:00"/>
    <x v="0"/>
    <x v="8"/>
    <x v="2"/>
    <x v="1"/>
    <x v="3"/>
    <n v="6480831.8503304543"/>
    <x v="2"/>
  </r>
  <r>
    <d v="2019-09-26T00:00:00"/>
    <x v="0"/>
    <x v="8"/>
    <x v="2"/>
    <x v="0"/>
    <x v="1"/>
    <n v="56146.228585503573"/>
    <x v="0"/>
  </r>
  <r>
    <d v="2019-09-27T00:00:00"/>
    <x v="0"/>
    <x v="8"/>
    <x v="2"/>
    <x v="1"/>
    <x v="3"/>
    <n v="20756.022458583157"/>
    <x v="0"/>
  </r>
  <r>
    <d v="2019-09-27T00:00:00"/>
    <x v="0"/>
    <x v="8"/>
    <x v="2"/>
    <x v="1"/>
    <x v="1"/>
    <n v="66717.980812124704"/>
    <x v="0"/>
  </r>
  <r>
    <d v="2019-09-27T00:00:00"/>
    <x v="0"/>
    <x v="8"/>
    <x v="2"/>
    <x v="0"/>
    <x v="3"/>
    <n v="87012.267673601469"/>
    <x v="0"/>
  </r>
  <r>
    <d v="2019-09-28T00:00:00"/>
    <x v="0"/>
    <x v="8"/>
    <x v="2"/>
    <x v="0"/>
    <x v="2"/>
    <n v="68105.989347123323"/>
    <x v="0"/>
  </r>
  <r>
    <d v="2019-09-28T00:00:00"/>
    <x v="0"/>
    <x v="8"/>
    <x v="2"/>
    <x v="0"/>
    <x v="0"/>
    <n v="48669.852922431397"/>
    <x v="0"/>
  </r>
  <r>
    <d v="2019-09-28T00:00:00"/>
    <x v="0"/>
    <x v="8"/>
    <x v="2"/>
    <x v="0"/>
    <x v="2"/>
    <n v="33897.760414643344"/>
    <x v="0"/>
  </r>
  <r>
    <d v="2019-09-29T00:00:00"/>
    <x v="0"/>
    <x v="8"/>
    <x v="2"/>
    <x v="0"/>
    <x v="2"/>
    <n v="2045249.8143211838"/>
    <x v="1"/>
  </r>
  <r>
    <d v="2019-09-29T00:00:00"/>
    <x v="0"/>
    <x v="8"/>
    <x v="2"/>
    <x v="0"/>
    <x v="0"/>
    <n v="15338.72035588273"/>
    <x v="0"/>
  </r>
  <r>
    <d v="2019-09-29T00:00:00"/>
    <x v="0"/>
    <x v="8"/>
    <x v="2"/>
    <x v="1"/>
    <x v="3"/>
    <n v="57366.588897908565"/>
    <x v="0"/>
  </r>
  <r>
    <d v="2019-09-30T00:00:00"/>
    <x v="0"/>
    <x v="8"/>
    <x v="2"/>
    <x v="0"/>
    <x v="1"/>
    <n v="2990039.6598419412"/>
    <x v="1"/>
  </r>
  <r>
    <d v="2019-09-30T00:00:00"/>
    <x v="0"/>
    <x v="8"/>
    <x v="2"/>
    <x v="1"/>
    <x v="1"/>
    <n v="32681.118651122775"/>
    <x v="0"/>
  </r>
  <r>
    <d v="2019-09-30T00:00:00"/>
    <x v="0"/>
    <x v="8"/>
    <x v="2"/>
    <x v="0"/>
    <x v="1"/>
    <n v="2206.0201842585279"/>
    <x v="0"/>
  </r>
  <r>
    <d v="2019-10-01T00:00:00"/>
    <x v="0"/>
    <x v="9"/>
    <x v="3"/>
    <x v="1"/>
    <x v="3"/>
    <n v="2999788.5179377147"/>
    <x v="1"/>
  </r>
  <r>
    <d v="2019-10-01T00:00:00"/>
    <x v="0"/>
    <x v="9"/>
    <x v="3"/>
    <x v="1"/>
    <x v="1"/>
    <n v="5837.4104327309269"/>
    <x v="0"/>
  </r>
  <r>
    <d v="2019-10-01T00:00:00"/>
    <x v="0"/>
    <x v="9"/>
    <x v="3"/>
    <x v="1"/>
    <x v="2"/>
    <n v="72569.382838578371"/>
    <x v="0"/>
  </r>
  <r>
    <d v="2019-10-02T00:00:00"/>
    <x v="0"/>
    <x v="9"/>
    <x v="3"/>
    <x v="0"/>
    <x v="2"/>
    <n v="3555572.2046814822"/>
    <x v="1"/>
  </r>
  <r>
    <d v="2019-10-02T00:00:00"/>
    <x v="0"/>
    <x v="9"/>
    <x v="3"/>
    <x v="1"/>
    <x v="3"/>
    <n v="2567149.6900637993"/>
    <x v="1"/>
  </r>
  <r>
    <d v="2019-10-02T00:00:00"/>
    <x v="0"/>
    <x v="9"/>
    <x v="3"/>
    <x v="1"/>
    <x v="3"/>
    <n v="26888.902543043536"/>
    <x v="0"/>
  </r>
  <r>
    <d v="2019-10-03T00:00:00"/>
    <x v="0"/>
    <x v="9"/>
    <x v="3"/>
    <x v="0"/>
    <x v="1"/>
    <n v="677433.02440152806"/>
    <x v="3"/>
  </r>
  <r>
    <d v="2019-10-03T00:00:00"/>
    <x v="0"/>
    <x v="9"/>
    <x v="3"/>
    <x v="1"/>
    <x v="1"/>
    <n v="24099.817021242088"/>
    <x v="0"/>
  </r>
  <r>
    <d v="2019-10-03T00:00:00"/>
    <x v="0"/>
    <x v="9"/>
    <x v="3"/>
    <x v="1"/>
    <x v="2"/>
    <n v="55950.328102159583"/>
    <x v="0"/>
  </r>
  <r>
    <d v="2019-10-04T00:00:00"/>
    <x v="0"/>
    <x v="9"/>
    <x v="3"/>
    <x v="0"/>
    <x v="0"/>
    <n v="56952.085318429432"/>
    <x v="0"/>
  </r>
  <r>
    <d v="2019-10-04T00:00:00"/>
    <x v="0"/>
    <x v="9"/>
    <x v="3"/>
    <x v="0"/>
    <x v="3"/>
    <n v="63280.737453985013"/>
    <x v="0"/>
  </r>
  <r>
    <d v="2019-10-04T00:00:00"/>
    <x v="0"/>
    <x v="9"/>
    <x v="3"/>
    <x v="0"/>
    <x v="0"/>
    <n v="37391.77147975238"/>
    <x v="0"/>
  </r>
  <r>
    <d v="2019-10-05T00:00:00"/>
    <x v="0"/>
    <x v="9"/>
    <x v="3"/>
    <x v="0"/>
    <x v="0"/>
    <n v="63386.198895826419"/>
    <x v="0"/>
  </r>
  <r>
    <d v="2019-10-05T00:00:00"/>
    <x v="0"/>
    <x v="9"/>
    <x v="3"/>
    <x v="0"/>
    <x v="0"/>
    <n v="8911.5373727695951"/>
    <x v="0"/>
  </r>
  <r>
    <d v="2019-10-05T00:00:00"/>
    <x v="0"/>
    <x v="9"/>
    <x v="3"/>
    <x v="1"/>
    <x v="2"/>
    <n v="23977.43717266808"/>
    <x v="0"/>
  </r>
  <r>
    <d v="2019-10-06T00:00:00"/>
    <x v="0"/>
    <x v="9"/>
    <x v="3"/>
    <x v="0"/>
    <x v="3"/>
    <n v="5054206.49705105"/>
    <x v="2"/>
  </r>
  <r>
    <d v="2019-10-06T00:00:00"/>
    <x v="0"/>
    <x v="9"/>
    <x v="3"/>
    <x v="0"/>
    <x v="1"/>
    <n v="9255483.6554164328"/>
    <x v="2"/>
  </r>
  <r>
    <d v="2019-10-06T00:00:00"/>
    <x v="0"/>
    <x v="9"/>
    <x v="3"/>
    <x v="0"/>
    <x v="3"/>
    <n v="5277.5844253699188"/>
    <x v="0"/>
  </r>
  <r>
    <d v="2019-10-07T00:00:00"/>
    <x v="0"/>
    <x v="9"/>
    <x v="3"/>
    <x v="0"/>
    <x v="0"/>
    <n v="9939209.2444770187"/>
    <x v="2"/>
  </r>
  <r>
    <d v="2019-10-07T00:00:00"/>
    <x v="0"/>
    <x v="9"/>
    <x v="3"/>
    <x v="1"/>
    <x v="1"/>
    <n v="7030485.4577228334"/>
    <x v="2"/>
  </r>
  <r>
    <d v="2019-10-07T00:00:00"/>
    <x v="0"/>
    <x v="9"/>
    <x v="3"/>
    <x v="0"/>
    <x v="1"/>
    <n v="1734170.4478427155"/>
    <x v="1"/>
  </r>
  <r>
    <d v="2019-10-08T00:00:00"/>
    <x v="0"/>
    <x v="9"/>
    <x v="3"/>
    <x v="1"/>
    <x v="2"/>
    <n v="1038979.8917438764"/>
    <x v="1"/>
  </r>
  <r>
    <d v="2019-10-08T00:00:00"/>
    <x v="0"/>
    <x v="9"/>
    <x v="3"/>
    <x v="1"/>
    <x v="3"/>
    <n v="9562223.2097830456"/>
    <x v="2"/>
  </r>
  <r>
    <d v="2019-10-08T00:00:00"/>
    <x v="0"/>
    <x v="9"/>
    <x v="3"/>
    <x v="0"/>
    <x v="2"/>
    <n v="9852776.0909677204"/>
    <x v="2"/>
  </r>
  <r>
    <d v="2019-10-09T00:00:00"/>
    <x v="0"/>
    <x v="9"/>
    <x v="3"/>
    <x v="0"/>
    <x v="0"/>
    <n v="49593.102885396576"/>
    <x v="0"/>
  </r>
  <r>
    <d v="2019-10-09T00:00:00"/>
    <x v="0"/>
    <x v="9"/>
    <x v="3"/>
    <x v="0"/>
    <x v="3"/>
    <n v="8334.3346573928284"/>
    <x v="0"/>
  </r>
  <r>
    <d v="2019-10-09T00:00:00"/>
    <x v="0"/>
    <x v="9"/>
    <x v="3"/>
    <x v="1"/>
    <x v="2"/>
    <n v="4524.0946124500024"/>
    <x v="0"/>
  </r>
  <r>
    <d v="2019-10-10T00:00:00"/>
    <x v="0"/>
    <x v="9"/>
    <x v="3"/>
    <x v="1"/>
    <x v="1"/>
    <n v="195.9943959900512"/>
    <x v="0"/>
  </r>
  <r>
    <d v="2019-10-10T00:00:00"/>
    <x v="0"/>
    <x v="9"/>
    <x v="3"/>
    <x v="1"/>
    <x v="2"/>
    <n v="26822.244332754319"/>
    <x v="0"/>
  </r>
  <r>
    <d v="2019-10-10T00:00:00"/>
    <x v="0"/>
    <x v="9"/>
    <x v="3"/>
    <x v="0"/>
    <x v="0"/>
    <n v="48221.525160977893"/>
    <x v="0"/>
  </r>
  <r>
    <d v="2019-10-11T00:00:00"/>
    <x v="0"/>
    <x v="9"/>
    <x v="3"/>
    <x v="0"/>
    <x v="3"/>
    <n v="97978.532499747351"/>
    <x v="0"/>
  </r>
  <r>
    <d v="2019-10-11T00:00:00"/>
    <x v="0"/>
    <x v="9"/>
    <x v="3"/>
    <x v="1"/>
    <x v="1"/>
    <n v="90427.69067895785"/>
    <x v="0"/>
  </r>
  <r>
    <d v="2019-10-11T00:00:00"/>
    <x v="0"/>
    <x v="9"/>
    <x v="3"/>
    <x v="0"/>
    <x v="1"/>
    <n v="46148.947446496604"/>
    <x v="0"/>
  </r>
  <r>
    <d v="2019-10-12T00:00:00"/>
    <x v="0"/>
    <x v="9"/>
    <x v="3"/>
    <x v="0"/>
    <x v="3"/>
    <n v="90230.14436554299"/>
    <x v="0"/>
  </r>
  <r>
    <d v="2019-10-12T00:00:00"/>
    <x v="0"/>
    <x v="9"/>
    <x v="3"/>
    <x v="0"/>
    <x v="0"/>
    <n v="45048.889274285095"/>
    <x v="0"/>
  </r>
  <r>
    <d v="2019-10-12T00:00:00"/>
    <x v="0"/>
    <x v="9"/>
    <x v="3"/>
    <x v="1"/>
    <x v="2"/>
    <n v="11826.36598783069"/>
    <x v="0"/>
  </r>
  <r>
    <d v="2019-10-13T00:00:00"/>
    <x v="0"/>
    <x v="9"/>
    <x v="3"/>
    <x v="0"/>
    <x v="3"/>
    <n v="5165816.3349384759"/>
    <x v="2"/>
  </r>
  <r>
    <d v="2019-10-13T00:00:00"/>
    <x v="0"/>
    <x v="9"/>
    <x v="3"/>
    <x v="1"/>
    <x v="2"/>
    <n v="93935.809162738471"/>
    <x v="0"/>
  </r>
  <r>
    <d v="2019-10-13T00:00:00"/>
    <x v="0"/>
    <x v="9"/>
    <x v="3"/>
    <x v="1"/>
    <x v="2"/>
    <n v="43484.200137870968"/>
    <x v="0"/>
  </r>
  <r>
    <d v="2019-10-14T00:00:00"/>
    <x v="0"/>
    <x v="9"/>
    <x v="3"/>
    <x v="0"/>
    <x v="2"/>
    <n v="2578675.5666687191"/>
    <x v="1"/>
  </r>
  <r>
    <d v="2019-10-14T00:00:00"/>
    <x v="0"/>
    <x v="9"/>
    <x v="3"/>
    <x v="0"/>
    <x v="0"/>
    <n v="34511.747182881656"/>
    <x v="0"/>
  </r>
  <r>
    <d v="2019-10-14T00:00:00"/>
    <x v="0"/>
    <x v="9"/>
    <x v="3"/>
    <x v="1"/>
    <x v="3"/>
    <n v="97075.186132524366"/>
    <x v="0"/>
  </r>
  <r>
    <d v="2019-10-15T00:00:00"/>
    <x v="0"/>
    <x v="9"/>
    <x v="3"/>
    <x v="0"/>
    <x v="0"/>
    <n v="3397305.0301785003"/>
    <x v="1"/>
  </r>
  <r>
    <d v="2019-10-15T00:00:00"/>
    <x v="0"/>
    <x v="9"/>
    <x v="3"/>
    <x v="0"/>
    <x v="3"/>
    <n v="51460.451145461149"/>
    <x v="0"/>
  </r>
  <r>
    <d v="2019-10-15T00:00:00"/>
    <x v="0"/>
    <x v="9"/>
    <x v="3"/>
    <x v="0"/>
    <x v="0"/>
    <n v="69498.396826379161"/>
    <x v="0"/>
  </r>
  <r>
    <d v="2019-10-16T00:00:00"/>
    <x v="0"/>
    <x v="9"/>
    <x v="3"/>
    <x v="1"/>
    <x v="3"/>
    <n v="73368.637783891696"/>
    <x v="0"/>
  </r>
  <r>
    <d v="2019-10-16T00:00:00"/>
    <x v="0"/>
    <x v="9"/>
    <x v="3"/>
    <x v="0"/>
    <x v="1"/>
    <n v="91479.379191766653"/>
    <x v="0"/>
  </r>
  <r>
    <d v="2019-10-16T00:00:00"/>
    <x v="0"/>
    <x v="9"/>
    <x v="3"/>
    <x v="1"/>
    <x v="1"/>
    <n v="53924.286581874192"/>
    <x v="0"/>
  </r>
  <r>
    <d v="2019-10-17T00:00:00"/>
    <x v="0"/>
    <x v="9"/>
    <x v="3"/>
    <x v="0"/>
    <x v="1"/>
    <n v="8949591.4413778577"/>
    <x v="2"/>
  </r>
  <r>
    <d v="2019-10-17T00:00:00"/>
    <x v="0"/>
    <x v="9"/>
    <x v="3"/>
    <x v="1"/>
    <x v="2"/>
    <n v="1635678.082053551"/>
    <x v="1"/>
  </r>
  <r>
    <d v="2019-10-17T00:00:00"/>
    <x v="0"/>
    <x v="9"/>
    <x v="3"/>
    <x v="1"/>
    <x v="0"/>
    <n v="89543.846128360543"/>
    <x v="0"/>
  </r>
  <r>
    <d v="2019-10-18T00:00:00"/>
    <x v="0"/>
    <x v="9"/>
    <x v="3"/>
    <x v="1"/>
    <x v="1"/>
    <n v="25094.877670378624"/>
    <x v="0"/>
  </r>
  <r>
    <d v="2019-10-18T00:00:00"/>
    <x v="0"/>
    <x v="9"/>
    <x v="3"/>
    <x v="0"/>
    <x v="1"/>
    <n v="74853.747250362881"/>
    <x v="0"/>
  </r>
  <r>
    <d v="2019-10-18T00:00:00"/>
    <x v="0"/>
    <x v="9"/>
    <x v="3"/>
    <x v="1"/>
    <x v="1"/>
    <n v="98908.247293795459"/>
    <x v="0"/>
  </r>
  <r>
    <d v="2019-10-19T00:00:00"/>
    <x v="0"/>
    <x v="9"/>
    <x v="3"/>
    <x v="1"/>
    <x v="3"/>
    <n v="8219009.6179859564"/>
    <x v="2"/>
  </r>
  <r>
    <d v="2019-10-19T00:00:00"/>
    <x v="0"/>
    <x v="9"/>
    <x v="3"/>
    <x v="1"/>
    <x v="0"/>
    <n v="47510.500476841553"/>
    <x v="0"/>
  </r>
  <r>
    <d v="2019-10-19T00:00:00"/>
    <x v="0"/>
    <x v="9"/>
    <x v="3"/>
    <x v="0"/>
    <x v="0"/>
    <n v="50339.595067478527"/>
    <x v="0"/>
  </r>
  <r>
    <d v="2019-10-20T00:00:00"/>
    <x v="0"/>
    <x v="9"/>
    <x v="3"/>
    <x v="0"/>
    <x v="1"/>
    <n v="659387.98997431935"/>
    <x v="3"/>
  </r>
  <r>
    <d v="2019-10-20T00:00:00"/>
    <x v="0"/>
    <x v="9"/>
    <x v="3"/>
    <x v="0"/>
    <x v="3"/>
    <n v="53679.57351823982"/>
    <x v="0"/>
  </r>
  <r>
    <d v="2019-10-20T00:00:00"/>
    <x v="0"/>
    <x v="9"/>
    <x v="3"/>
    <x v="1"/>
    <x v="1"/>
    <n v="55023.85883873998"/>
    <x v="0"/>
  </r>
  <r>
    <d v="2019-10-21T00:00:00"/>
    <x v="0"/>
    <x v="9"/>
    <x v="3"/>
    <x v="1"/>
    <x v="3"/>
    <n v="4931220.8536224896"/>
    <x v="1"/>
  </r>
  <r>
    <d v="2019-10-21T00:00:00"/>
    <x v="0"/>
    <x v="9"/>
    <x v="3"/>
    <x v="0"/>
    <x v="1"/>
    <n v="3979470.8721853676"/>
    <x v="1"/>
  </r>
  <r>
    <d v="2019-10-21T00:00:00"/>
    <x v="0"/>
    <x v="9"/>
    <x v="3"/>
    <x v="0"/>
    <x v="1"/>
    <n v="93006.206165063893"/>
    <x v="0"/>
  </r>
  <r>
    <d v="2019-10-22T00:00:00"/>
    <x v="0"/>
    <x v="9"/>
    <x v="3"/>
    <x v="0"/>
    <x v="3"/>
    <n v="71456.5764342779"/>
    <x v="0"/>
  </r>
  <r>
    <d v="2019-10-22T00:00:00"/>
    <x v="0"/>
    <x v="9"/>
    <x v="3"/>
    <x v="1"/>
    <x v="3"/>
    <n v="90043.861911682936"/>
    <x v="0"/>
  </r>
  <r>
    <d v="2019-10-22T00:00:00"/>
    <x v="0"/>
    <x v="9"/>
    <x v="3"/>
    <x v="1"/>
    <x v="1"/>
    <n v="13294.757391101963"/>
    <x v="0"/>
  </r>
  <r>
    <d v="2019-10-23T00:00:00"/>
    <x v="0"/>
    <x v="9"/>
    <x v="3"/>
    <x v="0"/>
    <x v="2"/>
    <n v="2999261.9100387651"/>
    <x v="1"/>
  </r>
  <r>
    <d v="2019-10-23T00:00:00"/>
    <x v="0"/>
    <x v="9"/>
    <x v="3"/>
    <x v="0"/>
    <x v="3"/>
    <n v="89884.278100117604"/>
    <x v="0"/>
  </r>
  <r>
    <d v="2019-10-23T00:00:00"/>
    <x v="0"/>
    <x v="9"/>
    <x v="3"/>
    <x v="1"/>
    <x v="0"/>
    <n v="40109.153492780104"/>
    <x v="0"/>
  </r>
  <r>
    <d v="2019-10-24T00:00:00"/>
    <x v="0"/>
    <x v="9"/>
    <x v="3"/>
    <x v="0"/>
    <x v="2"/>
    <n v="5415706.268723473"/>
    <x v="2"/>
  </r>
  <r>
    <d v="2019-10-24T00:00:00"/>
    <x v="0"/>
    <x v="9"/>
    <x v="3"/>
    <x v="0"/>
    <x v="0"/>
    <n v="89057.310883872313"/>
    <x v="0"/>
  </r>
  <r>
    <d v="2019-10-24T00:00:00"/>
    <x v="0"/>
    <x v="9"/>
    <x v="3"/>
    <x v="0"/>
    <x v="1"/>
    <n v="94718.181950199229"/>
    <x v="0"/>
  </r>
  <r>
    <d v="2019-10-25T00:00:00"/>
    <x v="0"/>
    <x v="9"/>
    <x v="3"/>
    <x v="1"/>
    <x v="2"/>
    <n v="7446263.1133437641"/>
    <x v="2"/>
  </r>
  <r>
    <d v="2019-10-25T00:00:00"/>
    <x v="0"/>
    <x v="9"/>
    <x v="3"/>
    <x v="0"/>
    <x v="3"/>
    <n v="23706.665744842303"/>
    <x v="0"/>
  </r>
  <r>
    <d v="2019-10-25T00:00:00"/>
    <x v="0"/>
    <x v="9"/>
    <x v="3"/>
    <x v="1"/>
    <x v="3"/>
    <n v="55585.57941133008"/>
    <x v="0"/>
  </r>
  <r>
    <d v="2019-10-26T00:00:00"/>
    <x v="0"/>
    <x v="9"/>
    <x v="3"/>
    <x v="0"/>
    <x v="3"/>
    <n v="61736.620971466349"/>
    <x v="0"/>
  </r>
  <r>
    <d v="2019-10-26T00:00:00"/>
    <x v="0"/>
    <x v="9"/>
    <x v="3"/>
    <x v="1"/>
    <x v="2"/>
    <n v="34797.021810743245"/>
    <x v="0"/>
  </r>
  <r>
    <d v="2019-10-26T00:00:00"/>
    <x v="0"/>
    <x v="9"/>
    <x v="3"/>
    <x v="0"/>
    <x v="0"/>
    <n v="91348.951854499246"/>
    <x v="0"/>
  </r>
  <r>
    <d v="2019-10-27T00:00:00"/>
    <x v="0"/>
    <x v="9"/>
    <x v="3"/>
    <x v="0"/>
    <x v="1"/>
    <n v="70877.873058791825"/>
    <x v="0"/>
  </r>
  <r>
    <d v="2019-10-27T00:00:00"/>
    <x v="0"/>
    <x v="9"/>
    <x v="3"/>
    <x v="1"/>
    <x v="0"/>
    <n v="73982.824113104245"/>
    <x v="0"/>
  </r>
  <r>
    <d v="2019-10-27T00:00:00"/>
    <x v="0"/>
    <x v="9"/>
    <x v="3"/>
    <x v="0"/>
    <x v="3"/>
    <n v="56976.269720118675"/>
    <x v="0"/>
  </r>
  <r>
    <d v="2019-10-28T00:00:00"/>
    <x v="0"/>
    <x v="9"/>
    <x v="3"/>
    <x v="1"/>
    <x v="0"/>
    <n v="7316444.0384686245"/>
    <x v="2"/>
  </r>
  <r>
    <d v="2019-10-28T00:00:00"/>
    <x v="0"/>
    <x v="9"/>
    <x v="3"/>
    <x v="0"/>
    <x v="2"/>
    <n v="68216.793517630053"/>
    <x v="0"/>
  </r>
  <r>
    <d v="2019-10-28T00:00:00"/>
    <x v="0"/>
    <x v="9"/>
    <x v="3"/>
    <x v="1"/>
    <x v="2"/>
    <n v="8501.064251633883"/>
    <x v="0"/>
  </r>
  <r>
    <d v="2019-10-29T00:00:00"/>
    <x v="0"/>
    <x v="9"/>
    <x v="3"/>
    <x v="0"/>
    <x v="2"/>
    <n v="8490500.6054030489"/>
    <x v="2"/>
  </r>
  <r>
    <d v="2019-10-29T00:00:00"/>
    <x v="0"/>
    <x v="9"/>
    <x v="3"/>
    <x v="0"/>
    <x v="0"/>
    <n v="4395698.8697899533"/>
    <x v="1"/>
  </r>
  <r>
    <d v="2019-10-29T00:00:00"/>
    <x v="0"/>
    <x v="9"/>
    <x v="3"/>
    <x v="1"/>
    <x v="3"/>
    <n v="88792.553833284779"/>
    <x v="0"/>
  </r>
  <r>
    <d v="2019-10-30T00:00:00"/>
    <x v="0"/>
    <x v="9"/>
    <x v="3"/>
    <x v="1"/>
    <x v="1"/>
    <n v="7413938.733957693"/>
    <x v="2"/>
  </r>
  <r>
    <d v="2019-10-30T00:00:00"/>
    <x v="0"/>
    <x v="9"/>
    <x v="3"/>
    <x v="1"/>
    <x v="1"/>
    <n v="142899.0679766362"/>
    <x v="3"/>
  </r>
  <r>
    <d v="2019-10-30T00:00:00"/>
    <x v="0"/>
    <x v="9"/>
    <x v="3"/>
    <x v="0"/>
    <x v="3"/>
    <n v="60940.21759057646"/>
    <x v="0"/>
  </r>
  <r>
    <d v="2019-10-31T00:00:00"/>
    <x v="0"/>
    <x v="9"/>
    <x v="3"/>
    <x v="1"/>
    <x v="3"/>
    <n v="6961416.7286281046"/>
    <x v="2"/>
  </r>
  <r>
    <d v="2019-10-31T00:00:00"/>
    <x v="0"/>
    <x v="9"/>
    <x v="3"/>
    <x v="0"/>
    <x v="1"/>
    <n v="40079.009386629281"/>
    <x v="0"/>
  </r>
  <r>
    <d v="2019-10-31T00:00:00"/>
    <x v="0"/>
    <x v="9"/>
    <x v="3"/>
    <x v="0"/>
    <x v="3"/>
    <n v="50426.060844453714"/>
    <x v="0"/>
  </r>
  <r>
    <d v="2019-11-01T00:00:00"/>
    <x v="0"/>
    <x v="10"/>
    <x v="3"/>
    <x v="1"/>
    <x v="1"/>
    <n v="68287.768495099517"/>
    <x v="0"/>
  </r>
  <r>
    <d v="2019-11-01T00:00:00"/>
    <x v="0"/>
    <x v="10"/>
    <x v="3"/>
    <x v="0"/>
    <x v="2"/>
    <n v="70289.149605636587"/>
    <x v="0"/>
  </r>
  <r>
    <d v="2019-11-01T00:00:00"/>
    <x v="0"/>
    <x v="10"/>
    <x v="3"/>
    <x v="1"/>
    <x v="1"/>
    <n v="24251.612538122026"/>
    <x v="0"/>
  </r>
  <r>
    <d v="2019-11-02T00:00:00"/>
    <x v="0"/>
    <x v="10"/>
    <x v="3"/>
    <x v="1"/>
    <x v="3"/>
    <n v="2359.5117955411247"/>
    <x v="0"/>
  </r>
  <r>
    <d v="2019-11-02T00:00:00"/>
    <x v="0"/>
    <x v="10"/>
    <x v="3"/>
    <x v="1"/>
    <x v="3"/>
    <n v="97676.636377491872"/>
    <x v="0"/>
  </r>
  <r>
    <d v="2019-11-02T00:00:00"/>
    <x v="0"/>
    <x v="10"/>
    <x v="3"/>
    <x v="1"/>
    <x v="3"/>
    <n v="35688.129209570128"/>
    <x v="0"/>
  </r>
  <r>
    <d v="2019-11-03T00:00:00"/>
    <x v="0"/>
    <x v="10"/>
    <x v="3"/>
    <x v="1"/>
    <x v="1"/>
    <n v="7062050.0587504152"/>
    <x v="2"/>
  </r>
  <r>
    <d v="2019-11-03T00:00:00"/>
    <x v="0"/>
    <x v="10"/>
    <x v="3"/>
    <x v="0"/>
    <x v="3"/>
    <n v="7723111.3357398398"/>
    <x v="2"/>
  </r>
  <r>
    <d v="2019-11-03T00:00:00"/>
    <x v="0"/>
    <x v="10"/>
    <x v="3"/>
    <x v="0"/>
    <x v="3"/>
    <n v="62995.204208202813"/>
    <x v="0"/>
  </r>
  <r>
    <d v="2019-11-04T00:00:00"/>
    <x v="0"/>
    <x v="10"/>
    <x v="3"/>
    <x v="1"/>
    <x v="3"/>
    <n v="7881774.3171460107"/>
    <x v="2"/>
  </r>
  <r>
    <d v="2019-11-04T00:00:00"/>
    <x v="0"/>
    <x v="10"/>
    <x v="3"/>
    <x v="1"/>
    <x v="1"/>
    <n v="3736974.3125631316"/>
    <x v="1"/>
  </r>
  <r>
    <d v="2019-11-04T00:00:00"/>
    <x v="0"/>
    <x v="10"/>
    <x v="3"/>
    <x v="0"/>
    <x v="1"/>
    <n v="46821.425153920878"/>
    <x v="0"/>
  </r>
  <r>
    <d v="2019-11-05T00:00:00"/>
    <x v="0"/>
    <x v="10"/>
    <x v="3"/>
    <x v="0"/>
    <x v="1"/>
    <n v="4061741.0161666325"/>
    <x v="1"/>
  </r>
  <r>
    <d v="2019-11-05T00:00:00"/>
    <x v="0"/>
    <x v="10"/>
    <x v="3"/>
    <x v="0"/>
    <x v="2"/>
    <n v="2935372.4784346744"/>
    <x v="1"/>
  </r>
  <r>
    <d v="2019-11-05T00:00:00"/>
    <x v="0"/>
    <x v="10"/>
    <x v="3"/>
    <x v="0"/>
    <x v="0"/>
    <n v="60699.462859540632"/>
    <x v="0"/>
  </r>
  <r>
    <d v="2019-11-06T00:00:00"/>
    <x v="0"/>
    <x v="10"/>
    <x v="3"/>
    <x v="1"/>
    <x v="2"/>
    <n v="7766236.4100017957"/>
    <x v="2"/>
  </r>
  <r>
    <d v="2019-11-06T00:00:00"/>
    <x v="0"/>
    <x v="10"/>
    <x v="3"/>
    <x v="0"/>
    <x v="3"/>
    <n v="94300.396991559071"/>
    <x v="0"/>
  </r>
  <r>
    <d v="2019-11-06T00:00:00"/>
    <x v="0"/>
    <x v="10"/>
    <x v="3"/>
    <x v="0"/>
    <x v="0"/>
    <n v="25205.902584771411"/>
    <x v="0"/>
  </r>
  <r>
    <d v="2019-11-07T00:00:00"/>
    <x v="0"/>
    <x v="10"/>
    <x v="3"/>
    <x v="0"/>
    <x v="0"/>
    <n v="5640008.7369456422"/>
    <x v="2"/>
  </r>
  <r>
    <d v="2019-11-07T00:00:00"/>
    <x v="0"/>
    <x v="10"/>
    <x v="3"/>
    <x v="0"/>
    <x v="0"/>
    <n v="4992221.872071513"/>
    <x v="1"/>
  </r>
  <r>
    <d v="2019-11-07T00:00:00"/>
    <x v="0"/>
    <x v="10"/>
    <x v="3"/>
    <x v="0"/>
    <x v="1"/>
    <n v="7269.3957929473199"/>
    <x v="0"/>
  </r>
  <r>
    <d v="2019-11-08T00:00:00"/>
    <x v="0"/>
    <x v="10"/>
    <x v="3"/>
    <x v="1"/>
    <x v="2"/>
    <n v="7578601.9628040344"/>
    <x v="2"/>
  </r>
  <r>
    <d v="2019-11-08T00:00:00"/>
    <x v="0"/>
    <x v="10"/>
    <x v="3"/>
    <x v="1"/>
    <x v="0"/>
    <n v="4447056.157541737"/>
    <x v="1"/>
  </r>
  <r>
    <d v="2019-11-08T00:00:00"/>
    <x v="0"/>
    <x v="10"/>
    <x v="3"/>
    <x v="0"/>
    <x v="1"/>
    <n v="79814.664526103035"/>
    <x v="0"/>
  </r>
  <r>
    <d v="2019-11-09T00:00:00"/>
    <x v="0"/>
    <x v="10"/>
    <x v="3"/>
    <x v="1"/>
    <x v="2"/>
    <n v="8819917.2106871884"/>
    <x v="2"/>
  </r>
  <r>
    <d v="2019-11-09T00:00:00"/>
    <x v="0"/>
    <x v="10"/>
    <x v="3"/>
    <x v="1"/>
    <x v="3"/>
    <n v="52912.98512974687"/>
    <x v="0"/>
  </r>
  <r>
    <d v="2019-11-09T00:00:00"/>
    <x v="0"/>
    <x v="10"/>
    <x v="3"/>
    <x v="1"/>
    <x v="0"/>
    <n v="6787.7338309881634"/>
    <x v="0"/>
  </r>
  <r>
    <d v="2019-11-10T00:00:00"/>
    <x v="0"/>
    <x v="10"/>
    <x v="3"/>
    <x v="1"/>
    <x v="2"/>
    <n v="4123574.9682550128"/>
    <x v="1"/>
  </r>
  <r>
    <d v="2019-11-10T00:00:00"/>
    <x v="0"/>
    <x v="10"/>
    <x v="3"/>
    <x v="0"/>
    <x v="0"/>
    <n v="75398.362245332813"/>
    <x v="0"/>
  </r>
  <r>
    <d v="2019-11-10T00:00:00"/>
    <x v="0"/>
    <x v="10"/>
    <x v="3"/>
    <x v="1"/>
    <x v="2"/>
    <n v="74757.180391640592"/>
    <x v="0"/>
  </r>
  <r>
    <d v="2019-11-11T00:00:00"/>
    <x v="0"/>
    <x v="10"/>
    <x v="3"/>
    <x v="0"/>
    <x v="2"/>
    <n v="7912853.5277550314"/>
    <x v="2"/>
  </r>
  <r>
    <d v="2019-11-11T00:00:00"/>
    <x v="0"/>
    <x v="10"/>
    <x v="3"/>
    <x v="1"/>
    <x v="1"/>
    <n v="86452.726984410954"/>
    <x v="0"/>
  </r>
  <r>
    <d v="2019-11-11T00:00:00"/>
    <x v="0"/>
    <x v="10"/>
    <x v="3"/>
    <x v="0"/>
    <x v="2"/>
    <n v="78556.764215098548"/>
    <x v="0"/>
  </r>
  <r>
    <d v="2019-11-12T00:00:00"/>
    <x v="0"/>
    <x v="10"/>
    <x v="3"/>
    <x v="1"/>
    <x v="3"/>
    <n v="2640704.130872116"/>
    <x v="1"/>
  </r>
  <r>
    <d v="2019-11-12T00:00:00"/>
    <x v="0"/>
    <x v="10"/>
    <x v="3"/>
    <x v="0"/>
    <x v="3"/>
    <n v="1493240.6330731362"/>
    <x v="1"/>
  </r>
  <r>
    <d v="2019-11-12T00:00:00"/>
    <x v="0"/>
    <x v="10"/>
    <x v="3"/>
    <x v="1"/>
    <x v="2"/>
    <n v="50177.062448329838"/>
    <x v="0"/>
  </r>
  <r>
    <d v="2019-11-13T00:00:00"/>
    <x v="0"/>
    <x v="10"/>
    <x v="3"/>
    <x v="0"/>
    <x v="1"/>
    <n v="6824821.1027744068"/>
    <x v="2"/>
  </r>
  <r>
    <d v="2019-11-13T00:00:00"/>
    <x v="0"/>
    <x v="10"/>
    <x v="3"/>
    <x v="1"/>
    <x v="1"/>
    <n v="81311.682691832379"/>
    <x v="0"/>
  </r>
  <r>
    <d v="2019-11-13T00:00:00"/>
    <x v="0"/>
    <x v="10"/>
    <x v="3"/>
    <x v="1"/>
    <x v="0"/>
    <n v="10103.130447503294"/>
    <x v="0"/>
  </r>
  <r>
    <d v="2019-11-14T00:00:00"/>
    <x v="0"/>
    <x v="10"/>
    <x v="3"/>
    <x v="1"/>
    <x v="1"/>
    <n v="9968904.9121313374"/>
    <x v="2"/>
  </r>
  <r>
    <d v="2019-11-14T00:00:00"/>
    <x v="0"/>
    <x v="10"/>
    <x v="3"/>
    <x v="0"/>
    <x v="2"/>
    <n v="10231.243805261214"/>
    <x v="0"/>
  </r>
  <r>
    <d v="2019-11-14T00:00:00"/>
    <x v="0"/>
    <x v="10"/>
    <x v="3"/>
    <x v="1"/>
    <x v="3"/>
    <n v="53569.771282883718"/>
    <x v="0"/>
  </r>
  <r>
    <d v="2019-11-15T00:00:00"/>
    <x v="0"/>
    <x v="10"/>
    <x v="3"/>
    <x v="1"/>
    <x v="3"/>
    <n v="30974.308306080955"/>
    <x v="0"/>
  </r>
  <r>
    <d v="2019-11-15T00:00:00"/>
    <x v="0"/>
    <x v="10"/>
    <x v="3"/>
    <x v="0"/>
    <x v="0"/>
    <n v="62846.695671118723"/>
    <x v="0"/>
  </r>
  <r>
    <d v="2019-11-15T00:00:00"/>
    <x v="0"/>
    <x v="10"/>
    <x v="3"/>
    <x v="0"/>
    <x v="0"/>
    <n v="6892.7319619558002"/>
    <x v="0"/>
  </r>
  <r>
    <d v="2019-11-16T00:00:00"/>
    <x v="0"/>
    <x v="10"/>
    <x v="3"/>
    <x v="0"/>
    <x v="0"/>
    <n v="6336846.0705802655"/>
    <x v="2"/>
  </r>
  <r>
    <d v="2019-11-16T00:00:00"/>
    <x v="0"/>
    <x v="10"/>
    <x v="3"/>
    <x v="0"/>
    <x v="1"/>
    <n v="66651.685310606277"/>
    <x v="0"/>
  </r>
  <r>
    <d v="2019-11-16T00:00:00"/>
    <x v="0"/>
    <x v="10"/>
    <x v="3"/>
    <x v="0"/>
    <x v="1"/>
    <n v="93799.32556013015"/>
    <x v="0"/>
  </r>
  <r>
    <d v="2019-11-17T00:00:00"/>
    <x v="0"/>
    <x v="10"/>
    <x v="3"/>
    <x v="1"/>
    <x v="1"/>
    <n v="58559.503496457488"/>
    <x v="0"/>
  </r>
  <r>
    <d v="2019-11-17T00:00:00"/>
    <x v="0"/>
    <x v="10"/>
    <x v="3"/>
    <x v="0"/>
    <x v="3"/>
    <n v="75270.296825495578"/>
    <x v="0"/>
  </r>
  <r>
    <d v="2019-11-17T00:00:00"/>
    <x v="0"/>
    <x v="10"/>
    <x v="3"/>
    <x v="0"/>
    <x v="0"/>
    <n v="31816.089938635672"/>
    <x v="0"/>
  </r>
  <r>
    <d v="2019-11-18T00:00:00"/>
    <x v="0"/>
    <x v="10"/>
    <x v="3"/>
    <x v="1"/>
    <x v="0"/>
    <n v="6373889.010585865"/>
    <x v="2"/>
  </r>
  <r>
    <d v="2019-11-18T00:00:00"/>
    <x v="0"/>
    <x v="10"/>
    <x v="3"/>
    <x v="1"/>
    <x v="3"/>
    <n v="17663.010556698577"/>
    <x v="0"/>
  </r>
  <r>
    <d v="2019-11-18T00:00:00"/>
    <x v="0"/>
    <x v="10"/>
    <x v="3"/>
    <x v="1"/>
    <x v="0"/>
    <n v="34459.782584432105"/>
    <x v="0"/>
  </r>
  <r>
    <d v="2019-11-19T00:00:00"/>
    <x v="0"/>
    <x v="10"/>
    <x v="3"/>
    <x v="0"/>
    <x v="0"/>
    <n v="2476688.0190128847"/>
    <x v="1"/>
  </r>
  <r>
    <d v="2019-11-19T00:00:00"/>
    <x v="0"/>
    <x v="10"/>
    <x v="3"/>
    <x v="1"/>
    <x v="0"/>
    <n v="957523.61539207969"/>
    <x v="3"/>
  </r>
  <r>
    <d v="2019-11-19T00:00:00"/>
    <x v="0"/>
    <x v="10"/>
    <x v="3"/>
    <x v="0"/>
    <x v="0"/>
    <n v="12306.976811808134"/>
    <x v="0"/>
  </r>
  <r>
    <d v="2019-11-20T00:00:00"/>
    <x v="0"/>
    <x v="10"/>
    <x v="3"/>
    <x v="1"/>
    <x v="3"/>
    <n v="51084.677302461016"/>
    <x v="0"/>
  </r>
  <r>
    <d v="2019-11-20T00:00:00"/>
    <x v="0"/>
    <x v="10"/>
    <x v="3"/>
    <x v="1"/>
    <x v="1"/>
    <n v="54458.312874300951"/>
    <x v="0"/>
  </r>
  <r>
    <d v="2019-11-20T00:00:00"/>
    <x v="0"/>
    <x v="10"/>
    <x v="3"/>
    <x v="1"/>
    <x v="2"/>
    <n v="96294.090573177353"/>
    <x v="0"/>
  </r>
  <r>
    <d v="2019-11-21T00:00:00"/>
    <x v="0"/>
    <x v="10"/>
    <x v="3"/>
    <x v="0"/>
    <x v="1"/>
    <n v="98537.977754100124"/>
    <x v="0"/>
  </r>
  <r>
    <d v="2019-11-21T00:00:00"/>
    <x v="0"/>
    <x v="10"/>
    <x v="3"/>
    <x v="1"/>
    <x v="2"/>
    <n v="42666.07998517932"/>
    <x v="0"/>
  </r>
  <r>
    <d v="2019-11-21T00:00:00"/>
    <x v="0"/>
    <x v="10"/>
    <x v="3"/>
    <x v="0"/>
    <x v="2"/>
    <n v="38315.444277437491"/>
    <x v="0"/>
  </r>
  <r>
    <d v="2019-11-22T00:00:00"/>
    <x v="0"/>
    <x v="10"/>
    <x v="3"/>
    <x v="1"/>
    <x v="3"/>
    <n v="35240.137715101751"/>
    <x v="0"/>
  </r>
  <r>
    <d v="2019-11-22T00:00:00"/>
    <x v="0"/>
    <x v="10"/>
    <x v="3"/>
    <x v="1"/>
    <x v="2"/>
    <n v="59789.278651466302"/>
    <x v="0"/>
  </r>
  <r>
    <d v="2019-11-22T00:00:00"/>
    <x v="0"/>
    <x v="10"/>
    <x v="3"/>
    <x v="1"/>
    <x v="1"/>
    <n v="96483.236772171076"/>
    <x v="0"/>
  </r>
  <r>
    <d v="2019-11-23T00:00:00"/>
    <x v="0"/>
    <x v="10"/>
    <x v="3"/>
    <x v="0"/>
    <x v="3"/>
    <n v="29135.908635747732"/>
    <x v="0"/>
  </r>
  <r>
    <d v="2019-11-23T00:00:00"/>
    <x v="0"/>
    <x v="10"/>
    <x v="3"/>
    <x v="0"/>
    <x v="2"/>
    <n v="83172.827127728582"/>
    <x v="0"/>
  </r>
  <r>
    <d v="2019-11-23T00:00:00"/>
    <x v="0"/>
    <x v="10"/>
    <x v="3"/>
    <x v="0"/>
    <x v="2"/>
    <n v="59997.942329455815"/>
    <x v="0"/>
  </r>
  <r>
    <d v="2019-11-24T00:00:00"/>
    <x v="0"/>
    <x v="10"/>
    <x v="3"/>
    <x v="0"/>
    <x v="1"/>
    <n v="8422229.0253068227"/>
    <x v="2"/>
  </r>
  <r>
    <d v="2019-11-24T00:00:00"/>
    <x v="0"/>
    <x v="10"/>
    <x v="3"/>
    <x v="0"/>
    <x v="3"/>
    <n v="62200.15714085014"/>
    <x v="0"/>
  </r>
  <r>
    <d v="2019-11-24T00:00:00"/>
    <x v="0"/>
    <x v="10"/>
    <x v="3"/>
    <x v="0"/>
    <x v="3"/>
    <n v="93117.260150911592"/>
    <x v="0"/>
  </r>
  <r>
    <d v="2019-11-25T00:00:00"/>
    <x v="0"/>
    <x v="10"/>
    <x v="3"/>
    <x v="1"/>
    <x v="1"/>
    <n v="73786.86308090789"/>
    <x v="0"/>
  </r>
  <r>
    <d v="2019-11-25T00:00:00"/>
    <x v="0"/>
    <x v="10"/>
    <x v="3"/>
    <x v="1"/>
    <x v="3"/>
    <n v="60517.672414685228"/>
    <x v="0"/>
  </r>
  <r>
    <d v="2019-11-25T00:00:00"/>
    <x v="0"/>
    <x v="10"/>
    <x v="3"/>
    <x v="0"/>
    <x v="2"/>
    <n v="10138.980606163961"/>
    <x v="0"/>
  </r>
  <r>
    <d v="2019-11-26T00:00:00"/>
    <x v="0"/>
    <x v="10"/>
    <x v="3"/>
    <x v="0"/>
    <x v="1"/>
    <n v="9509897.8894540835"/>
    <x v="2"/>
  </r>
  <r>
    <d v="2019-11-26T00:00:00"/>
    <x v="0"/>
    <x v="10"/>
    <x v="3"/>
    <x v="0"/>
    <x v="3"/>
    <n v="56517.036141534518"/>
    <x v="0"/>
  </r>
  <r>
    <d v="2019-11-26T00:00:00"/>
    <x v="0"/>
    <x v="10"/>
    <x v="3"/>
    <x v="0"/>
    <x v="2"/>
    <n v="72502.427683325179"/>
    <x v="0"/>
  </r>
  <r>
    <d v="2019-11-27T00:00:00"/>
    <x v="0"/>
    <x v="10"/>
    <x v="3"/>
    <x v="1"/>
    <x v="1"/>
    <n v="70365.151554865501"/>
    <x v="0"/>
  </r>
  <r>
    <d v="2019-11-27T00:00:00"/>
    <x v="0"/>
    <x v="10"/>
    <x v="3"/>
    <x v="0"/>
    <x v="0"/>
    <n v="73560.990983425567"/>
    <x v="0"/>
  </r>
  <r>
    <d v="2019-11-27T00:00:00"/>
    <x v="0"/>
    <x v="10"/>
    <x v="3"/>
    <x v="0"/>
    <x v="3"/>
    <n v="28745.191736075347"/>
    <x v="0"/>
  </r>
  <r>
    <d v="2019-11-28T00:00:00"/>
    <x v="0"/>
    <x v="10"/>
    <x v="3"/>
    <x v="0"/>
    <x v="0"/>
    <n v="1240722.9235235618"/>
    <x v="1"/>
  </r>
  <r>
    <d v="2019-11-28T00:00:00"/>
    <x v="0"/>
    <x v="10"/>
    <x v="3"/>
    <x v="0"/>
    <x v="3"/>
    <n v="2659970.821187987"/>
    <x v="1"/>
  </r>
  <r>
    <d v="2019-11-28T00:00:00"/>
    <x v="0"/>
    <x v="10"/>
    <x v="3"/>
    <x v="1"/>
    <x v="3"/>
    <n v="27214.965871105502"/>
    <x v="0"/>
  </r>
  <r>
    <d v="2019-11-29T00:00:00"/>
    <x v="0"/>
    <x v="10"/>
    <x v="3"/>
    <x v="0"/>
    <x v="2"/>
    <n v="8205038.2450445732"/>
    <x v="2"/>
  </r>
  <r>
    <d v="2019-11-29T00:00:00"/>
    <x v="0"/>
    <x v="10"/>
    <x v="3"/>
    <x v="0"/>
    <x v="3"/>
    <n v="14954.433315823611"/>
    <x v="0"/>
  </r>
  <r>
    <d v="2019-11-29T00:00:00"/>
    <x v="0"/>
    <x v="10"/>
    <x v="3"/>
    <x v="1"/>
    <x v="0"/>
    <n v="3060.4463986873111"/>
    <x v="0"/>
  </r>
  <r>
    <d v="2019-11-30T00:00:00"/>
    <x v="0"/>
    <x v="10"/>
    <x v="3"/>
    <x v="1"/>
    <x v="3"/>
    <n v="7552719.5200609518"/>
    <x v="2"/>
  </r>
  <r>
    <d v="2019-11-30T00:00:00"/>
    <x v="0"/>
    <x v="10"/>
    <x v="3"/>
    <x v="0"/>
    <x v="0"/>
    <n v="4218068.8368734168"/>
    <x v="1"/>
  </r>
  <r>
    <d v="2019-11-30T00:00:00"/>
    <x v="0"/>
    <x v="10"/>
    <x v="3"/>
    <x v="1"/>
    <x v="0"/>
    <n v="27971.418801319469"/>
    <x v="0"/>
  </r>
  <r>
    <d v="2019-12-01T00:00:00"/>
    <x v="0"/>
    <x v="11"/>
    <x v="3"/>
    <x v="1"/>
    <x v="3"/>
    <n v="5071100.3697707355"/>
    <x v="2"/>
  </r>
  <r>
    <d v="2019-12-01T00:00:00"/>
    <x v="0"/>
    <x v="11"/>
    <x v="3"/>
    <x v="0"/>
    <x v="0"/>
    <n v="45508.247113983271"/>
    <x v="0"/>
  </r>
  <r>
    <d v="2019-12-01T00:00:00"/>
    <x v="0"/>
    <x v="11"/>
    <x v="3"/>
    <x v="1"/>
    <x v="0"/>
    <n v="49117.479273421646"/>
    <x v="0"/>
  </r>
  <r>
    <d v="2019-12-02T00:00:00"/>
    <x v="0"/>
    <x v="11"/>
    <x v="3"/>
    <x v="1"/>
    <x v="1"/>
    <n v="1517.7041404669023"/>
    <x v="0"/>
  </r>
  <r>
    <d v="2019-12-02T00:00:00"/>
    <x v="0"/>
    <x v="11"/>
    <x v="3"/>
    <x v="1"/>
    <x v="3"/>
    <n v="51074.791135268228"/>
    <x v="0"/>
  </r>
  <r>
    <d v="2019-12-02T00:00:00"/>
    <x v="0"/>
    <x v="11"/>
    <x v="3"/>
    <x v="1"/>
    <x v="3"/>
    <n v="54682.607200410297"/>
    <x v="0"/>
  </r>
  <r>
    <d v="2019-12-03T00:00:00"/>
    <x v="0"/>
    <x v="11"/>
    <x v="3"/>
    <x v="0"/>
    <x v="3"/>
    <n v="73817.993093489684"/>
    <x v="0"/>
  </r>
  <r>
    <d v="2019-12-03T00:00:00"/>
    <x v="0"/>
    <x v="11"/>
    <x v="3"/>
    <x v="1"/>
    <x v="0"/>
    <n v="71296.020902876815"/>
    <x v="0"/>
  </r>
  <r>
    <d v="2019-12-03T00:00:00"/>
    <x v="0"/>
    <x v="11"/>
    <x v="3"/>
    <x v="0"/>
    <x v="3"/>
    <n v="56312.815277313763"/>
    <x v="0"/>
  </r>
  <r>
    <d v="2019-12-04T00:00:00"/>
    <x v="0"/>
    <x v="11"/>
    <x v="3"/>
    <x v="1"/>
    <x v="1"/>
    <n v="4705194.9170244178"/>
    <x v="1"/>
  </r>
  <r>
    <d v="2019-12-04T00:00:00"/>
    <x v="0"/>
    <x v="11"/>
    <x v="3"/>
    <x v="1"/>
    <x v="1"/>
    <n v="64034.735305132643"/>
    <x v="0"/>
  </r>
  <r>
    <d v="2019-12-04T00:00:00"/>
    <x v="0"/>
    <x v="11"/>
    <x v="3"/>
    <x v="1"/>
    <x v="1"/>
    <n v="3892.2335153321887"/>
    <x v="0"/>
  </r>
  <r>
    <d v="2019-12-05T00:00:00"/>
    <x v="0"/>
    <x v="11"/>
    <x v="3"/>
    <x v="1"/>
    <x v="2"/>
    <n v="3562783.8219839493"/>
    <x v="1"/>
  </r>
  <r>
    <d v="2019-12-05T00:00:00"/>
    <x v="0"/>
    <x v="11"/>
    <x v="3"/>
    <x v="0"/>
    <x v="2"/>
    <n v="4072721.8315491644"/>
    <x v="1"/>
  </r>
  <r>
    <d v="2019-12-05T00:00:00"/>
    <x v="0"/>
    <x v="11"/>
    <x v="3"/>
    <x v="0"/>
    <x v="3"/>
    <n v="44224.724044127513"/>
    <x v="0"/>
  </r>
  <r>
    <d v="2019-12-06T00:00:00"/>
    <x v="0"/>
    <x v="11"/>
    <x v="3"/>
    <x v="0"/>
    <x v="3"/>
    <n v="7251962.7747182958"/>
    <x v="2"/>
  </r>
  <r>
    <d v="2019-12-06T00:00:00"/>
    <x v="0"/>
    <x v="11"/>
    <x v="3"/>
    <x v="0"/>
    <x v="1"/>
    <n v="37937.461264060032"/>
    <x v="0"/>
  </r>
  <r>
    <d v="2019-12-06T00:00:00"/>
    <x v="0"/>
    <x v="11"/>
    <x v="3"/>
    <x v="0"/>
    <x v="2"/>
    <n v="91626.236244162807"/>
    <x v="0"/>
  </r>
  <r>
    <d v="2019-12-07T00:00:00"/>
    <x v="0"/>
    <x v="11"/>
    <x v="3"/>
    <x v="1"/>
    <x v="3"/>
    <n v="6588593.1376263844"/>
    <x v="2"/>
  </r>
  <r>
    <d v="2019-12-07T00:00:00"/>
    <x v="0"/>
    <x v="11"/>
    <x v="3"/>
    <x v="0"/>
    <x v="0"/>
    <n v="38717.363054013324"/>
    <x v="0"/>
  </r>
  <r>
    <d v="2019-12-07T00:00:00"/>
    <x v="0"/>
    <x v="11"/>
    <x v="3"/>
    <x v="0"/>
    <x v="3"/>
    <n v="17842.525952981759"/>
    <x v="0"/>
  </r>
  <r>
    <d v="2019-12-08T00:00:00"/>
    <x v="0"/>
    <x v="11"/>
    <x v="3"/>
    <x v="1"/>
    <x v="0"/>
    <n v="1255449.2522964356"/>
    <x v="1"/>
  </r>
  <r>
    <d v="2019-12-08T00:00:00"/>
    <x v="0"/>
    <x v="11"/>
    <x v="3"/>
    <x v="1"/>
    <x v="0"/>
    <n v="7194133.6091616536"/>
    <x v="2"/>
  </r>
  <r>
    <d v="2019-12-08T00:00:00"/>
    <x v="0"/>
    <x v="11"/>
    <x v="3"/>
    <x v="1"/>
    <x v="3"/>
    <n v="6462686.7143936828"/>
    <x v="2"/>
  </r>
  <r>
    <d v="2019-12-09T00:00:00"/>
    <x v="0"/>
    <x v="11"/>
    <x v="3"/>
    <x v="1"/>
    <x v="1"/>
    <n v="12822.345944638813"/>
    <x v="0"/>
  </r>
  <r>
    <d v="2019-12-09T00:00:00"/>
    <x v="0"/>
    <x v="11"/>
    <x v="3"/>
    <x v="0"/>
    <x v="1"/>
    <n v="22688.272094937111"/>
    <x v="0"/>
  </r>
  <r>
    <d v="2019-12-09T00:00:00"/>
    <x v="0"/>
    <x v="11"/>
    <x v="3"/>
    <x v="1"/>
    <x v="0"/>
    <n v="82063.086059942885"/>
    <x v="0"/>
  </r>
  <r>
    <d v="2019-12-10T00:00:00"/>
    <x v="0"/>
    <x v="11"/>
    <x v="3"/>
    <x v="1"/>
    <x v="1"/>
    <n v="1182.5412627292419"/>
    <x v="0"/>
  </r>
  <r>
    <d v="2019-12-10T00:00:00"/>
    <x v="0"/>
    <x v="11"/>
    <x v="3"/>
    <x v="1"/>
    <x v="1"/>
    <n v="42883.626506930836"/>
    <x v="0"/>
  </r>
  <r>
    <d v="2019-12-10T00:00:00"/>
    <x v="0"/>
    <x v="11"/>
    <x v="3"/>
    <x v="1"/>
    <x v="2"/>
    <n v="10292.683035163896"/>
    <x v="0"/>
  </r>
  <r>
    <d v="2019-12-11T00:00:00"/>
    <x v="0"/>
    <x v="11"/>
    <x v="3"/>
    <x v="0"/>
    <x v="2"/>
    <n v="9477977.1918260064"/>
    <x v="2"/>
  </r>
  <r>
    <d v="2019-12-11T00:00:00"/>
    <x v="0"/>
    <x v="11"/>
    <x v="3"/>
    <x v="1"/>
    <x v="0"/>
    <n v="54685.706499755674"/>
    <x v="0"/>
  </r>
  <r>
    <d v="2019-12-11T00:00:00"/>
    <x v="0"/>
    <x v="11"/>
    <x v="3"/>
    <x v="1"/>
    <x v="2"/>
    <n v="25376.176398455518"/>
    <x v="0"/>
  </r>
  <r>
    <d v="2019-12-12T00:00:00"/>
    <x v="0"/>
    <x v="11"/>
    <x v="3"/>
    <x v="0"/>
    <x v="0"/>
    <n v="6140355.85262754"/>
    <x v="2"/>
  </r>
  <r>
    <d v="2019-12-12T00:00:00"/>
    <x v="0"/>
    <x v="11"/>
    <x v="3"/>
    <x v="1"/>
    <x v="1"/>
    <n v="44569.972857938475"/>
    <x v="0"/>
  </r>
  <r>
    <d v="2019-12-12T00:00:00"/>
    <x v="0"/>
    <x v="11"/>
    <x v="3"/>
    <x v="1"/>
    <x v="2"/>
    <n v="4118.1375078583324"/>
    <x v="0"/>
  </r>
  <r>
    <d v="2019-12-13T00:00:00"/>
    <x v="0"/>
    <x v="11"/>
    <x v="3"/>
    <x v="1"/>
    <x v="3"/>
    <n v="88863.669984093867"/>
    <x v="0"/>
  </r>
  <r>
    <d v="2019-12-13T00:00:00"/>
    <x v="0"/>
    <x v="11"/>
    <x v="3"/>
    <x v="0"/>
    <x v="1"/>
    <n v="450.1939760507945"/>
    <x v="0"/>
  </r>
  <r>
    <d v="2019-12-13T00:00:00"/>
    <x v="0"/>
    <x v="11"/>
    <x v="3"/>
    <x v="0"/>
    <x v="3"/>
    <n v="72414.806270927307"/>
    <x v="0"/>
  </r>
  <r>
    <d v="2019-12-14T00:00:00"/>
    <x v="0"/>
    <x v="11"/>
    <x v="3"/>
    <x v="1"/>
    <x v="2"/>
    <n v="9505174.0145210046"/>
    <x v="2"/>
  </r>
  <r>
    <d v="2019-12-14T00:00:00"/>
    <x v="0"/>
    <x v="11"/>
    <x v="3"/>
    <x v="1"/>
    <x v="0"/>
    <n v="27081.646213714448"/>
    <x v="0"/>
  </r>
  <r>
    <d v="2019-12-14T00:00:00"/>
    <x v="0"/>
    <x v="11"/>
    <x v="3"/>
    <x v="0"/>
    <x v="3"/>
    <n v="45163.860687698994"/>
    <x v="0"/>
  </r>
  <r>
    <d v="2019-12-15T00:00:00"/>
    <x v="0"/>
    <x v="11"/>
    <x v="3"/>
    <x v="0"/>
    <x v="2"/>
    <n v="8711998.1005483437"/>
    <x v="2"/>
  </r>
  <r>
    <d v="2019-12-15T00:00:00"/>
    <x v="0"/>
    <x v="11"/>
    <x v="3"/>
    <x v="0"/>
    <x v="3"/>
    <n v="7759649.8971882984"/>
    <x v="2"/>
  </r>
  <r>
    <d v="2019-12-15T00:00:00"/>
    <x v="0"/>
    <x v="11"/>
    <x v="3"/>
    <x v="1"/>
    <x v="1"/>
    <n v="18688.838666923733"/>
    <x v="0"/>
  </r>
  <r>
    <d v="2019-12-16T00:00:00"/>
    <x v="0"/>
    <x v="11"/>
    <x v="3"/>
    <x v="1"/>
    <x v="3"/>
    <n v="82500.354784951021"/>
    <x v="0"/>
  </r>
  <r>
    <d v="2019-12-16T00:00:00"/>
    <x v="0"/>
    <x v="11"/>
    <x v="3"/>
    <x v="0"/>
    <x v="1"/>
    <n v="56979.838818986304"/>
    <x v="0"/>
  </r>
  <r>
    <d v="2019-12-16T00:00:00"/>
    <x v="0"/>
    <x v="11"/>
    <x v="3"/>
    <x v="1"/>
    <x v="1"/>
    <n v="55921.871075124982"/>
    <x v="0"/>
  </r>
  <r>
    <d v="2019-12-17T00:00:00"/>
    <x v="0"/>
    <x v="11"/>
    <x v="3"/>
    <x v="0"/>
    <x v="2"/>
    <n v="21807.941823935249"/>
    <x v="0"/>
  </r>
  <r>
    <d v="2019-12-17T00:00:00"/>
    <x v="0"/>
    <x v="11"/>
    <x v="3"/>
    <x v="1"/>
    <x v="0"/>
    <n v="74287.589156097994"/>
    <x v="0"/>
  </r>
  <r>
    <d v="2019-12-17T00:00:00"/>
    <x v="0"/>
    <x v="11"/>
    <x v="3"/>
    <x v="0"/>
    <x v="1"/>
    <n v="41541.041622581673"/>
    <x v="0"/>
  </r>
  <r>
    <d v="2019-12-18T00:00:00"/>
    <x v="0"/>
    <x v="11"/>
    <x v="3"/>
    <x v="0"/>
    <x v="0"/>
    <n v="1105329.9422625285"/>
    <x v="1"/>
  </r>
  <r>
    <d v="2019-12-18T00:00:00"/>
    <x v="0"/>
    <x v="11"/>
    <x v="3"/>
    <x v="0"/>
    <x v="0"/>
    <n v="2614235.0580561114"/>
    <x v="1"/>
  </r>
  <r>
    <d v="2019-12-18T00:00:00"/>
    <x v="0"/>
    <x v="11"/>
    <x v="3"/>
    <x v="0"/>
    <x v="0"/>
    <n v="725714.57769016852"/>
    <x v="3"/>
  </r>
  <r>
    <d v="2019-12-19T00:00:00"/>
    <x v="0"/>
    <x v="11"/>
    <x v="3"/>
    <x v="0"/>
    <x v="3"/>
    <n v="33732.395020788201"/>
    <x v="0"/>
  </r>
  <r>
    <d v="2019-12-19T00:00:00"/>
    <x v="0"/>
    <x v="11"/>
    <x v="3"/>
    <x v="0"/>
    <x v="1"/>
    <n v="16173.887771616657"/>
    <x v="0"/>
  </r>
  <r>
    <d v="2019-12-19T00:00:00"/>
    <x v="0"/>
    <x v="11"/>
    <x v="3"/>
    <x v="0"/>
    <x v="3"/>
    <n v="16972.205640406301"/>
    <x v="0"/>
  </r>
  <r>
    <d v="2019-12-20T00:00:00"/>
    <x v="0"/>
    <x v="11"/>
    <x v="3"/>
    <x v="1"/>
    <x v="0"/>
    <n v="8629090.0624058433"/>
    <x v="2"/>
  </r>
  <r>
    <d v="2019-12-20T00:00:00"/>
    <x v="0"/>
    <x v="11"/>
    <x v="3"/>
    <x v="1"/>
    <x v="0"/>
    <n v="98283.251480461622"/>
    <x v="0"/>
  </r>
  <r>
    <d v="2019-12-20T00:00:00"/>
    <x v="0"/>
    <x v="11"/>
    <x v="3"/>
    <x v="1"/>
    <x v="3"/>
    <n v="82026.834480568737"/>
    <x v="0"/>
  </r>
  <r>
    <d v="2019-12-21T00:00:00"/>
    <x v="0"/>
    <x v="11"/>
    <x v="3"/>
    <x v="0"/>
    <x v="1"/>
    <n v="8617.1126437383118"/>
    <x v="0"/>
  </r>
  <r>
    <d v="2019-12-21T00:00:00"/>
    <x v="0"/>
    <x v="11"/>
    <x v="3"/>
    <x v="1"/>
    <x v="0"/>
    <n v="3544.0506749367937"/>
    <x v="0"/>
  </r>
  <r>
    <d v="2019-12-21T00:00:00"/>
    <x v="0"/>
    <x v="11"/>
    <x v="3"/>
    <x v="0"/>
    <x v="2"/>
    <n v="87895.407884652508"/>
    <x v="0"/>
  </r>
  <r>
    <d v="2019-12-22T00:00:00"/>
    <x v="0"/>
    <x v="11"/>
    <x v="3"/>
    <x v="0"/>
    <x v="2"/>
    <n v="8641526.2800099943"/>
    <x v="2"/>
  </r>
  <r>
    <d v="2019-12-22T00:00:00"/>
    <x v="0"/>
    <x v="11"/>
    <x v="3"/>
    <x v="1"/>
    <x v="3"/>
    <n v="2156227.7751606572"/>
    <x v="1"/>
  </r>
  <r>
    <d v="2019-12-22T00:00:00"/>
    <x v="0"/>
    <x v="11"/>
    <x v="3"/>
    <x v="1"/>
    <x v="2"/>
    <n v="85010.474086689239"/>
    <x v="0"/>
  </r>
  <r>
    <d v="2019-12-23T00:00:00"/>
    <x v="0"/>
    <x v="11"/>
    <x v="3"/>
    <x v="1"/>
    <x v="3"/>
    <n v="6937135.4793076823"/>
    <x v="2"/>
  </r>
  <r>
    <d v="2019-12-23T00:00:00"/>
    <x v="0"/>
    <x v="11"/>
    <x v="3"/>
    <x v="0"/>
    <x v="3"/>
    <n v="8993263.7366498467"/>
    <x v="2"/>
  </r>
  <r>
    <d v="2019-12-23T00:00:00"/>
    <x v="0"/>
    <x v="11"/>
    <x v="3"/>
    <x v="1"/>
    <x v="3"/>
    <n v="40993.496189808917"/>
    <x v="0"/>
  </r>
  <r>
    <d v="2019-12-24T00:00:00"/>
    <x v="0"/>
    <x v="11"/>
    <x v="3"/>
    <x v="0"/>
    <x v="3"/>
    <n v="105110.33971409511"/>
    <x v="3"/>
  </r>
  <r>
    <d v="2019-12-24T00:00:00"/>
    <x v="0"/>
    <x v="11"/>
    <x v="3"/>
    <x v="1"/>
    <x v="3"/>
    <n v="2718124.7689995202"/>
    <x v="1"/>
  </r>
  <r>
    <d v="2019-12-24T00:00:00"/>
    <x v="0"/>
    <x v="11"/>
    <x v="3"/>
    <x v="0"/>
    <x v="3"/>
    <n v="40463.778399953088"/>
    <x v="0"/>
  </r>
  <r>
    <d v="2019-12-25T00:00:00"/>
    <x v="0"/>
    <x v="11"/>
    <x v="3"/>
    <x v="1"/>
    <x v="1"/>
    <n v="7194517.5621281192"/>
    <x v="2"/>
  </r>
  <r>
    <d v="2019-12-25T00:00:00"/>
    <x v="0"/>
    <x v="11"/>
    <x v="3"/>
    <x v="1"/>
    <x v="3"/>
    <n v="45315.452529705668"/>
    <x v="0"/>
  </r>
  <r>
    <d v="2019-12-25T00:00:00"/>
    <x v="0"/>
    <x v="11"/>
    <x v="3"/>
    <x v="0"/>
    <x v="0"/>
    <n v="91675.573171632888"/>
    <x v="0"/>
  </r>
  <r>
    <d v="2019-12-26T00:00:00"/>
    <x v="0"/>
    <x v="11"/>
    <x v="3"/>
    <x v="0"/>
    <x v="0"/>
    <n v="9069356.0869847648"/>
    <x v="2"/>
  </r>
  <r>
    <d v="2019-12-26T00:00:00"/>
    <x v="0"/>
    <x v="11"/>
    <x v="3"/>
    <x v="1"/>
    <x v="1"/>
    <n v="3502.4783543611602"/>
    <x v="0"/>
  </r>
  <r>
    <d v="2019-12-26T00:00:00"/>
    <x v="0"/>
    <x v="11"/>
    <x v="3"/>
    <x v="0"/>
    <x v="0"/>
    <n v="99361.560943074772"/>
    <x v="0"/>
  </r>
  <r>
    <d v="2019-12-27T00:00:00"/>
    <x v="0"/>
    <x v="11"/>
    <x v="3"/>
    <x v="0"/>
    <x v="0"/>
    <n v="7494662.0119738868"/>
    <x v="2"/>
  </r>
  <r>
    <d v="2019-12-27T00:00:00"/>
    <x v="0"/>
    <x v="11"/>
    <x v="3"/>
    <x v="0"/>
    <x v="0"/>
    <n v="7032437.068048398"/>
    <x v="2"/>
  </r>
  <r>
    <d v="2019-12-27T00:00:00"/>
    <x v="0"/>
    <x v="11"/>
    <x v="3"/>
    <x v="0"/>
    <x v="3"/>
    <n v="55541.14926324445"/>
    <x v="0"/>
  </r>
  <r>
    <d v="2019-12-28T00:00:00"/>
    <x v="0"/>
    <x v="11"/>
    <x v="3"/>
    <x v="1"/>
    <x v="1"/>
    <n v="9589817.6881822553"/>
    <x v="2"/>
  </r>
  <r>
    <d v="2019-12-28T00:00:00"/>
    <x v="0"/>
    <x v="11"/>
    <x v="3"/>
    <x v="0"/>
    <x v="3"/>
    <n v="972548.95070123742"/>
    <x v="3"/>
  </r>
  <r>
    <d v="2019-12-28T00:00:00"/>
    <x v="0"/>
    <x v="11"/>
    <x v="3"/>
    <x v="1"/>
    <x v="1"/>
    <n v="17910.547831429092"/>
    <x v="0"/>
  </r>
  <r>
    <d v="2019-12-29T00:00:00"/>
    <x v="0"/>
    <x v="11"/>
    <x v="3"/>
    <x v="0"/>
    <x v="1"/>
    <n v="13920.729885675943"/>
    <x v="0"/>
  </r>
  <r>
    <d v="2019-12-29T00:00:00"/>
    <x v="0"/>
    <x v="11"/>
    <x v="3"/>
    <x v="0"/>
    <x v="0"/>
    <n v="42936.755596784045"/>
    <x v="0"/>
  </r>
  <r>
    <d v="2019-12-29T00:00:00"/>
    <x v="0"/>
    <x v="11"/>
    <x v="3"/>
    <x v="1"/>
    <x v="2"/>
    <n v="20374.787443396679"/>
    <x v="0"/>
  </r>
  <r>
    <d v="2019-12-30T00:00:00"/>
    <x v="0"/>
    <x v="11"/>
    <x v="3"/>
    <x v="1"/>
    <x v="2"/>
    <n v="19058.875156649967"/>
    <x v="0"/>
  </r>
  <r>
    <d v="2019-12-30T00:00:00"/>
    <x v="0"/>
    <x v="11"/>
    <x v="3"/>
    <x v="1"/>
    <x v="1"/>
    <n v="28162.543979434849"/>
    <x v="0"/>
  </r>
  <r>
    <d v="2019-12-30T00:00:00"/>
    <x v="0"/>
    <x v="11"/>
    <x v="3"/>
    <x v="0"/>
    <x v="2"/>
    <n v="9137.4488804929151"/>
    <x v="0"/>
  </r>
  <r>
    <d v="2019-12-31T00:00:00"/>
    <x v="0"/>
    <x v="11"/>
    <x v="3"/>
    <x v="1"/>
    <x v="1"/>
    <n v="6158850.2067276994"/>
    <x v="2"/>
  </r>
  <r>
    <d v="2019-12-31T00:00:00"/>
    <x v="0"/>
    <x v="11"/>
    <x v="3"/>
    <x v="0"/>
    <x v="1"/>
    <n v="2892988.7406887445"/>
    <x v="1"/>
  </r>
  <r>
    <d v="2019-12-31T00:00:00"/>
    <x v="0"/>
    <x v="11"/>
    <x v="3"/>
    <x v="0"/>
    <x v="1"/>
    <n v="11812.778115207435"/>
    <x v="0"/>
  </r>
  <r>
    <d v="2020-01-01T00:00:00"/>
    <x v="1"/>
    <x v="0"/>
    <x v="0"/>
    <x v="0"/>
    <x v="3"/>
    <n v="40505.276091754764"/>
    <x v="0"/>
  </r>
  <r>
    <d v="2020-01-01T00:00:00"/>
    <x v="1"/>
    <x v="0"/>
    <x v="0"/>
    <x v="0"/>
    <x v="1"/>
    <n v="19921.428813150964"/>
    <x v="0"/>
  </r>
  <r>
    <d v="2020-01-01T00:00:00"/>
    <x v="1"/>
    <x v="0"/>
    <x v="0"/>
    <x v="0"/>
    <x v="0"/>
    <n v="72888.060851282615"/>
    <x v="0"/>
  </r>
  <r>
    <d v="2020-01-02T00:00:00"/>
    <x v="1"/>
    <x v="0"/>
    <x v="0"/>
    <x v="0"/>
    <x v="1"/>
    <n v="61535.012607390425"/>
    <x v="0"/>
  </r>
  <r>
    <d v="2020-01-02T00:00:00"/>
    <x v="1"/>
    <x v="0"/>
    <x v="0"/>
    <x v="1"/>
    <x v="1"/>
    <n v="68081.281403514324"/>
    <x v="0"/>
  </r>
  <r>
    <d v="2020-01-02T00:00:00"/>
    <x v="1"/>
    <x v="0"/>
    <x v="0"/>
    <x v="0"/>
    <x v="3"/>
    <n v="35598.544212206121"/>
    <x v="0"/>
  </r>
  <r>
    <d v="2020-01-03T00:00:00"/>
    <x v="1"/>
    <x v="0"/>
    <x v="0"/>
    <x v="0"/>
    <x v="3"/>
    <n v="9116872.4917028211"/>
    <x v="2"/>
  </r>
  <r>
    <d v="2020-01-03T00:00:00"/>
    <x v="1"/>
    <x v="0"/>
    <x v="0"/>
    <x v="1"/>
    <x v="0"/>
    <n v="97274.839672404982"/>
    <x v="0"/>
  </r>
  <r>
    <d v="2020-01-03T00:00:00"/>
    <x v="1"/>
    <x v="0"/>
    <x v="0"/>
    <x v="0"/>
    <x v="0"/>
    <n v="95707.380471806042"/>
    <x v="0"/>
  </r>
  <r>
    <d v="2020-01-04T00:00:00"/>
    <x v="1"/>
    <x v="0"/>
    <x v="0"/>
    <x v="0"/>
    <x v="0"/>
    <n v="2537377.7497286452"/>
    <x v="1"/>
  </r>
  <r>
    <d v="2020-01-04T00:00:00"/>
    <x v="1"/>
    <x v="0"/>
    <x v="0"/>
    <x v="1"/>
    <x v="2"/>
    <n v="1444061.1480341714"/>
    <x v="1"/>
  </r>
  <r>
    <d v="2020-01-04T00:00:00"/>
    <x v="1"/>
    <x v="0"/>
    <x v="0"/>
    <x v="0"/>
    <x v="1"/>
    <n v="510739.66330869246"/>
    <x v="3"/>
  </r>
  <r>
    <d v="2020-01-05T00:00:00"/>
    <x v="1"/>
    <x v="0"/>
    <x v="0"/>
    <x v="0"/>
    <x v="1"/>
    <n v="6903.608635969138"/>
    <x v="0"/>
  </r>
  <r>
    <d v="2020-01-05T00:00:00"/>
    <x v="1"/>
    <x v="0"/>
    <x v="0"/>
    <x v="0"/>
    <x v="2"/>
    <n v="78457.310763405505"/>
    <x v="0"/>
  </r>
  <r>
    <d v="2020-01-05T00:00:00"/>
    <x v="1"/>
    <x v="0"/>
    <x v="0"/>
    <x v="1"/>
    <x v="1"/>
    <n v="20353.460299720748"/>
    <x v="0"/>
  </r>
  <r>
    <d v="2020-01-06T00:00:00"/>
    <x v="1"/>
    <x v="0"/>
    <x v="0"/>
    <x v="0"/>
    <x v="0"/>
    <n v="4056641.6935112257"/>
    <x v="1"/>
  </r>
  <r>
    <d v="2020-01-06T00:00:00"/>
    <x v="1"/>
    <x v="0"/>
    <x v="0"/>
    <x v="0"/>
    <x v="3"/>
    <n v="84477.868706572146"/>
    <x v="0"/>
  </r>
  <r>
    <d v="2020-01-06T00:00:00"/>
    <x v="1"/>
    <x v="0"/>
    <x v="0"/>
    <x v="0"/>
    <x v="1"/>
    <n v="49661.629833398016"/>
    <x v="0"/>
  </r>
  <r>
    <d v="2020-01-07T00:00:00"/>
    <x v="1"/>
    <x v="0"/>
    <x v="0"/>
    <x v="1"/>
    <x v="0"/>
    <n v="55840.791485804228"/>
    <x v="0"/>
  </r>
  <r>
    <d v="2020-01-07T00:00:00"/>
    <x v="1"/>
    <x v="0"/>
    <x v="0"/>
    <x v="1"/>
    <x v="2"/>
    <n v="95688.43828623282"/>
    <x v="0"/>
  </r>
  <r>
    <d v="2020-01-07T00:00:00"/>
    <x v="1"/>
    <x v="0"/>
    <x v="0"/>
    <x v="1"/>
    <x v="0"/>
    <n v="63567.519746771781"/>
    <x v="0"/>
  </r>
  <r>
    <d v="2020-01-08T00:00:00"/>
    <x v="1"/>
    <x v="0"/>
    <x v="0"/>
    <x v="0"/>
    <x v="1"/>
    <n v="2684944.1974183861"/>
    <x v="1"/>
  </r>
  <r>
    <d v="2020-01-08T00:00:00"/>
    <x v="1"/>
    <x v="0"/>
    <x v="0"/>
    <x v="0"/>
    <x v="0"/>
    <n v="60413.084755241784"/>
    <x v="0"/>
  </r>
  <r>
    <d v="2020-01-08T00:00:00"/>
    <x v="1"/>
    <x v="0"/>
    <x v="0"/>
    <x v="0"/>
    <x v="2"/>
    <n v="81286.146909221599"/>
    <x v="0"/>
  </r>
  <r>
    <d v="2020-01-09T00:00:00"/>
    <x v="1"/>
    <x v="0"/>
    <x v="0"/>
    <x v="1"/>
    <x v="2"/>
    <n v="3493182.0947445068"/>
    <x v="1"/>
  </r>
  <r>
    <d v="2020-01-09T00:00:00"/>
    <x v="1"/>
    <x v="0"/>
    <x v="0"/>
    <x v="1"/>
    <x v="3"/>
    <n v="3251237.8232072447"/>
    <x v="1"/>
  </r>
  <r>
    <d v="2020-01-09T00:00:00"/>
    <x v="1"/>
    <x v="0"/>
    <x v="0"/>
    <x v="0"/>
    <x v="3"/>
    <n v="96064.130575884134"/>
    <x v="0"/>
  </r>
  <r>
    <d v="2020-01-10T00:00:00"/>
    <x v="1"/>
    <x v="0"/>
    <x v="0"/>
    <x v="1"/>
    <x v="2"/>
    <n v="6611053.7311194651"/>
    <x v="2"/>
  </r>
  <r>
    <d v="2020-01-10T00:00:00"/>
    <x v="1"/>
    <x v="0"/>
    <x v="0"/>
    <x v="0"/>
    <x v="3"/>
    <n v="13294.153560757837"/>
    <x v="0"/>
  </r>
  <r>
    <d v="2020-01-10T00:00:00"/>
    <x v="1"/>
    <x v="0"/>
    <x v="0"/>
    <x v="1"/>
    <x v="3"/>
    <n v="30004.454145144089"/>
    <x v="0"/>
  </r>
  <r>
    <d v="2020-01-11T00:00:00"/>
    <x v="1"/>
    <x v="0"/>
    <x v="0"/>
    <x v="0"/>
    <x v="2"/>
    <n v="3797211.6595538598"/>
    <x v="1"/>
  </r>
  <r>
    <d v="2020-01-11T00:00:00"/>
    <x v="1"/>
    <x v="0"/>
    <x v="0"/>
    <x v="1"/>
    <x v="2"/>
    <n v="50343.51391732457"/>
    <x v="0"/>
  </r>
  <r>
    <d v="2020-01-11T00:00:00"/>
    <x v="1"/>
    <x v="0"/>
    <x v="0"/>
    <x v="1"/>
    <x v="3"/>
    <n v="94045.186932918994"/>
    <x v="0"/>
  </r>
  <r>
    <d v="2020-01-12T00:00:00"/>
    <x v="1"/>
    <x v="0"/>
    <x v="0"/>
    <x v="1"/>
    <x v="2"/>
    <n v="3592355.7477320279"/>
    <x v="1"/>
  </r>
  <r>
    <d v="2020-01-12T00:00:00"/>
    <x v="1"/>
    <x v="0"/>
    <x v="0"/>
    <x v="1"/>
    <x v="1"/>
    <n v="88209.681704918286"/>
    <x v="0"/>
  </r>
  <r>
    <d v="2020-01-12T00:00:00"/>
    <x v="1"/>
    <x v="0"/>
    <x v="0"/>
    <x v="1"/>
    <x v="2"/>
    <n v="94642.830675305362"/>
    <x v="0"/>
  </r>
  <r>
    <d v="2020-01-13T00:00:00"/>
    <x v="1"/>
    <x v="0"/>
    <x v="0"/>
    <x v="0"/>
    <x v="3"/>
    <n v="5431433.9276952809"/>
    <x v="2"/>
  </r>
  <r>
    <d v="2020-01-13T00:00:00"/>
    <x v="1"/>
    <x v="0"/>
    <x v="0"/>
    <x v="1"/>
    <x v="2"/>
    <n v="72065.597421348721"/>
    <x v="0"/>
  </r>
  <r>
    <d v="2020-01-13T00:00:00"/>
    <x v="1"/>
    <x v="0"/>
    <x v="0"/>
    <x v="0"/>
    <x v="0"/>
    <n v="40432.885936818908"/>
    <x v="0"/>
  </r>
  <r>
    <d v="2020-01-14T00:00:00"/>
    <x v="1"/>
    <x v="0"/>
    <x v="0"/>
    <x v="0"/>
    <x v="1"/>
    <n v="6226578.2476418559"/>
    <x v="2"/>
  </r>
  <r>
    <d v="2020-01-14T00:00:00"/>
    <x v="1"/>
    <x v="0"/>
    <x v="0"/>
    <x v="1"/>
    <x v="1"/>
    <n v="3627888.0920111923"/>
    <x v="1"/>
  </r>
  <r>
    <d v="2020-01-14T00:00:00"/>
    <x v="1"/>
    <x v="0"/>
    <x v="0"/>
    <x v="0"/>
    <x v="0"/>
    <n v="64933.1764242973"/>
    <x v="0"/>
  </r>
  <r>
    <d v="2020-01-15T00:00:00"/>
    <x v="1"/>
    <x v="0"/>
    <x v="0"/>
    <x v="1"/>
    <x v="1"/>
    <n v="5912963.2655267036"/>
    <x v="2"/>
  </r>
  <r>
    <d v="2020-01-15T00:00:00"/>
    <x v="1"/>
    <x v="0"/>
    <x v="0"/>
    <x v="0"/>
    <x v="3"/>
    <n v="1671276.9233372381"/>
    <x v="1"/>
  </r>
  <r>
    <d v="2020-01-15T00:00:00"/>
    <x v="1"/>
    <x v="0"/>
    <x v="0"/>
    <x v="0"/>
    <x v="1"/>
    <n v="2346410.6283316254"/>
    <x v="1"/>
  </r>
  <r>
    <d v="2020-01-16T00:00:00"/>
    <x v="1"/>
    <x v="0"/>
    <x v="0"/>
    <x v="1"/>
    <x v="3"/>
    <n v="5372261.4745169487"/>
    <x v="2"/>
  </r>
  <r>
    <d v="2020-01-16T00:00:00"/>
    <x v="1"/>
    <x v="0"/>
    <x v="0"/>
    <x v="1"/>
    <x v="2"/>
    <n v="8574352.9903816544"/>
    <x v="2"/>
  </r>
  <r>
    <d v="2020-01-16T00:00:00"/>
    <x v="1"/>
    <x v="0"/>
    <x v="0"/>
    <x v="0"/>
    <x v="0"/>
    <n v="91383.519366900262"/>
    <x v="0"/>
  </r>
  <r>
    <d v="2020-01-17T00:00:00"/>
    <x v="1"/>
    <x v="0"/>
    <x v="0"/>
    <x v="1"/>
    <x v="3"/>
    <n v="2047113.771247565"/>
    <x v="1"/>
  </r>
  <r>
    <d v="2020-01-17T00:00:00"/>
    <x v="1"/>
    <x v="0"/>
    <x v="0"/>
    <x v="1"/>
    <x v="1"/>
    <n v="7518004.6204043142"/>
    <x v="2"/>
  </r>
  <r>
    <d v="2020-01-17T00:00:00"/>
    <x v="1"/>
    <x v="0"/>
    <x v="0"/>
    <x v="0"/>
    <x v="1"/>
    <n v="98307.578213181318"/>
    <x v="0"/>
  </r>
  <r>
    <d v="2020-01-18T00:00:00"/>
    <x v="1"/>
    <x v="0"/>
    <x v="0"/>
    <x v="0"/>
    <x v="2"/>
    <n v="4771127.1509738676"/>
    <x v="1"/>
  </r>
  <r>
    <d v="2020-01-18T00:00:00"/>
    <x v="1"/>
    <x v="0"/>
    <x v="0"/>
    <x v="0"/>
    <x v="0"/>
    <n v="52317.87866240758"/>
    <x v="0"/>
  </r>
  <r>
    <d v="2020-01-18T00:00:00"/>
    <x v="1"/>
    <x v="0"/>
    <x v="0"/>
    <x v="1"/>
    <x v="1"/>
    <n v="83460.075587008876"/>
    <x v="0"/>
  </r>
  <r>
    <d v="2020-01-19T00:00:00"/>
    <x v="1"/>
    <x v="0"/>
    <x v="0"/>
    <x v="0"/>
    <x v="3"/>
    <n v="1602527.3797089078"/>
    <x v="1"/>
  </r>
  <r>
    <d v="2020-01-19T00:00:00"/>
    <x v="1"/>
    <x v="0"/>
    <x v="0"/>
    <x v="0"/>
    <x v="0"/>
    <n v="8629774.0957630407"/>
    <x v="2"/>
  </r>
  <r>
    <d v="2020-01-19T00:00:00"/>
    <x v="1"/>
    <x v="0"/>
    <x v="0"/>
    <x v="0"/>
    <x v="0"/>
    <n v="7212.5358773579064"/>
    <x v="0"/>
  </r>
  <r>
    <d v="2020-01-20T00:00:00"/>
    <x v="1"/>
    <x v="0"/>
    <x v="0"/>
    <x v="1"/>
    <x v="1"/>
    <n v="9383074.8538167533"/>
    <x v="2"/>
  </r>
  <r>
    <d v="2020-01-20T00:00:00"/>
    <x v="1"/>
    <x v="0"/>
    <x v="0"/>
    <x v="0"/>
    <x v="0"/>
    <n v="27729.329559582129"/>
    <x v="0"/>
  </r>
  <r>
    <d v="2020-01-20T00:00:00"/>
    <x v="1"/>
    <x v="0"/>
    <x v="0"/>
    <x v="1"/>
    <x v="0"/>
    <n v="79286.474050061632"/>
    <x v="0"/>
  </r>
  <r>
    <d v="2020-01-21T00:00:00"/>
    <x v="1"/>
    <x v="0"/>
    <x v="0"/>
    <x v="1"/>
    <x v="3"/>
    <n v="57585.588044122473"/>
    <x v="0"/>
  </r>
  <r>
    <d v="2020-01-21T00:00:00"/>
    <x v="1"/>
    <x v="0"/>
    <x v="0"/>
    <x v="1"/>
    <x v="3"/>
    <n v="97521.50700652349"/>
    <x v="0"/>
  </r>
  <r>
    <d v="2020-01-21T00:00:00"/>
    <x v="1"/>
    <x v="0"/>
    <x v="0"/>
    <x v="1"/>
    <x v="0"/>
    <n v="59730.126219215039"/>
    <x v="0"/>
  </r>
  <r>
    <d v="2020-01-22T00:00:00"/>
    <x v="1"/>
    <x v="0"/>
    <x v="0"/>
    <x v="0"/>
    <x v="3"/>
    <n v="7815881.4253820451"/>
    <x v="2"/>
  </r>
  <r>
    <d v="2020-01-22T00:00:00"/>
    <x v="1"/>
    <x v="0"/>
    <x v="0"/>
    <x v="1"/>
    <x v="3"/>
    <n v="47000.375709870998"/>
    <x v="0"/>
  </r>
  <r>
    <d v="2020-01-22T00:00:00"/>
    <x v="1"/>
    <x v="0"/>
    <x v="0"/>
    <x v="0"/>
    <x v="1"/>
    <n v="46199.720695631077"/>
    <x v="0"/>
  </r>
  <r>
    <d v="2020-01-23T00:00:00"/>
    <x v="1"/>
    <x v="0"/>
    <x v="0"/>
    <x v="0"/>
    <x v="2"/>
    <n v="74020.428765955163"/>
    <x v="0"/>
  </r>
  <r>
    <d v="2020-01-23T00:00:00"/>
    <x v="1"/>
    <x v="0"/>
    <x v="0"/>
    <x v="0"/>
    <x v="1"/>
    <n v="83308.48630911397"/>
    <x v="0"/>
  </r>
  <r>
    <d v="2020-01-23T00:00:00"/>
    <x v="1"/>
    <x v="0"/>
    <x v="0"/>
    <x v="1"/>
    <x v="3"/>
    <n v="92296.148206040481"/>
    <x v="0"/>
  </r>
  <r>
    <d v="2020-01-24T00:00:00"/>
    <x v="1"/>
    <x v="0"/>
    <x v="0"/>
    <x v="0"/>
    <x v="1"/>
    <n v="9885472.4127396289"/>
    <x v="2"/>
  </r>
  <r>
    <d v="2020-01-24T00:00:00"/>
    <x v="1"/>
    <x v="0"/>
    <x v="0"/>
    <x v="0"/>
    <x v="2"/>
    <n v="4185977.4705139152"/>
    <x v="1"/>
  </r>
  <r>
    <d v="2020-01-24T00:00:00"/>
    <x v="1"/>
    <x v="0"/>
    <x v="0"/>
    <x v="0"/>
    <x v="2"/>
    <n v="11891.990268190455"/>
    <x v="0"/>
  </r>
  <r>
    <d v="2020-01-25T00:00:00"/>
    <x v="1"/>
    <x v="0"/>
    <x v="0"/>
    <x v="1"/>
    <x v="2"/>
    <n v="43885.687204195943"/>
    <x v="0"/>
  </r>
  <r>
    <d v="2020-01-25T00:00:00"/>
    <x v="1"/>
    <x v="0"/>
    <x v="0"/>
    <x v="0"/>
    <x v="3"/>
    <n v="7445628.2762626894"/>
    <x v="2"/>
  </r>
  <r>
    <d v="2020-01-25T00:00:00"/>
    <x v="1"/>
    <x v="0"/>
    <x v="0"/>
    <x v="1"/>
    <x v="2"/>
    <n v="4174016.7902212502"/>
    <x v="1"/>
  </r>
  <r>
    <d v="2020-01-26T00:00:00"/>
    <x v="1"/>
    <x v="0"/>
    <x v="0"/>
    <x v="0"/>
    <x v="0"/>
    <n v="5686007.9947392447"/>
    <x v="2"/>
  </r>
  <r>
    <d v="2020-01-26T00:00:00"/>
    <x v="1"/>
    <x v="0"/>
    <x v="0"/>
    <x v="0"/>
    <x v="2"/>
    <n v="4392333.3119771872"/>
    <x v="1"/>
  </r>
  <r>
    <d v="2020-01-26T00:00:00"/>
    <x v="1"/>
    <x v="0"/>
    <x v="0"/>
    <x v="1"/>
    <x v="3"/>
    <n v="65378.518623519754"/>
    <x v="0"/>
  </r>
  <r>
    <d v="2020-01-27T00:00:00"/>
    <x v="1"/>
    <x v="0"/>
    <x v="0"/>
    <x v="1"/>
    <x v="0"/>
    <n v="1766854.1101663772"/>
    <x v="1"/>
  </r>
  <r>
    <d v="2020-01-27T00:00:00"/>
    <x v="1"/>
    <x v="0"/>
    <x v="0"/>
    <x v="0"/>
    <x v="3"/>
    <n v="63443.587113485024"/>
    <x v="0"/>
  </r>
  <r>
    <d v="2020-01-27T00:00:00"/>
    <x v="1"/>
    <x v="0"/>
    <x v="0"/>
    <x v="0"/>
    <x v="1"/>
    <n v="4886.6256937159624"/>
    <x v="0"/>
  </r>
  <r>
    <d v="2020-01-28T00:00:00"/>
    <x v="1"/>
    <x v="0"/>
    <x v="0"/>
    <x v="1"/>
    <x v="0"/>
    <n v="1818342.643076526"/>
    <x v="1"/>
  </r>
  <r>
    <d v="2020-01-28T00:00:00"/>
    <x v="1"/>
    <x v="0"/>
    <x v="0"/>
    <x v="0"/>
    <x v="0"/>
    <n v="62958.820269615753"/>
    <x v="0"/>
  </r>
  <r>
    <d v="2020-01-28T00:00:00"/>
    <x v="1"/>
    <x v="0"/>
    <x v="0"/>
    <x v="1"/>
    <x v="0"/>
    <n v="92279.145160357439"/>
    <x v="0"/>
  </r>
  <r>
    <d v="2020-01-29T00:00:00"/>
    <x v="1"/>
    <x v="0"/>
    <x v="0"/>
    <x v="1"/>
    <x v="2"/>
    <n v="6316921.2805430628"/>
    <x v="2"/>
  </r>
  <r>
    <d v="2020-01-29T00:00:00"/>
    <x v="1"/>
    <x v="0"/>
    <x v="0"/>
    <x v="0"/>
    <x v="2"/>
    <n v="30083.474796816779"/>
    <x v="0"/>
  </r>
  <r>
    <d v="2020-01-29T00:00:00"/>
    <x v="1"/>
    <x v="0"/>
    <x v="0"/>
    <x v="1"/>
    <x v="1"/>
    <n v="47518.908816939816"/>
    <x v="0"/>
  </r>
  <r>
    <d v="2020-01-30T00:00:00"/>
    <x v="1"/>
    <x v="0"/>
    <x v="0"/>
    <x v="1"/>
    <x v="2"/>
    <n v="5322208.7097457303"/>
    <x v="2"/>
  </r>
  <r>
    <d v="2020-01-30T00:00:00"/>
    <x v="1"/>
    <x v="0"/>
    <x v="0"/>
    <x v="1"/>
    <x v="0"/>
    <n v="64736.640899131933"/>
    <x v="0"/>
  </r>
  <r>
    <d v="2020-01-30T00:00:00"/>
    <x v="1"/>
    <x v="0"/>
    <x v="0"/>
    <x v="1"/>
    <x v="1"/>
    <n v="52473.918656572416"/>
    <x v="0"/>
  </r>
  <r>
    <d v="2020-01-31T00:00:00"/>
    <x v="1"/>
    <x v="0"/>
    <x v="0"/>
    <x v="1"/>
    <x v="1"/>
    <n v="171166.30298870784"/>
    <x v="3"/>
  </r>
  <r>
    <d v="2020-01-31T00:00:00"/>
    <x v="1"/>
    <x v="0"/>
    <x v="0"/>
    <x v="1"/>
    <x v="0"/>
    <n v="4792059.7134500863"/>
    <x v="1"/>
  </r>
  <r>
    <d v="2020-01-31T00:00:00"/>
    <x v="1"/>
    <x v="0"/>
    <x v="0"/>
    <x v="0"/>
    <x v="2"/>
    <n v="22343.045628214953"/>
    <x v="0"/>
  </r>
  <r>
    <d v="2020-02-01T00:00:00"/>
    <x v="1"/>
    <x v="1"/>
    <x v="0"/>
    <x v="1"/>
    <x v="2"/>
    <n v="2715897.5831494993"/>
    <x v="1"/>
  </r>
  <r>
    <d v="2020-02-01T00:00:00"/>
    <x v="1"/>
    <x v="1"/>
    <x v="0"/>
    <x v="0"/>
    <x v="2"/>
    <n v="20434.246682889156"/>
    <x v="0"/>
  </r>
  <r>
    <d v="2020-02-01T00:00:00"/>
    <x v="1"/>
    <x v="1"/>
    <x v="0"/>
    <x v="0"/>
    <x v="0"/>
    <n v="15642.104835696025"/>
    <x v="0"/>
  </r>
  <r>
    <d v="2020-02-02T00:00:00"/>
    <x v="1"/>
    <x v="1"/>
    <x v="0"/>
    <x v="0"/>
    <x v="1"/>
    <n v="7724406.6443559211"/>
    <x v="2"/>
  </r>
  <r>
    <d v="2020-02-02T00:00:00"/>
    <x v="1"/>
    <x v="1"/>
    <x v="0"/>
    <x v="0"/>
    <x v="0"/>
    <n v="5639347.9918851051"/>
    <x v="2"/>
  </r>
  <r>
    <d v="2020-02-02T00:00:00"/>
    <x v="1"/>
    <x v="1"/>
    <x v="0"/>
    <x v="0"/>
    <x v="3"/>
    <n v="72364.488129552323"/>
    <x v="0"/>
  </r>
  <r>
    <d v="2020-02-03T00:00:00"/>
    <x v="1"/>
    <x v="1"/>
    <x v="0"/>
    <x v="0"/>
    <x v="1"/>
    <n v="5136173.3412732994"/>
    <x v="2"/>
  </r>
  <r>
    <d v="2020-02-03T00:00:00"/>
    <x v="1"/>
    <x v="1"/>
    <x v="0"/>
    <x v="1"/>
    <x v="1"/>
    <n v="82980.518788174013"/>
    <x v="0"/>
  </r>
  <r>
    <d v="2020-02-03T00:00:00"/>
    <x v="1"/>
    <x v="1"/>
    <x v="0"/>
    <x v="0"/>
    <x v="0"/>
    <n v="47962.705183864244"/>
    <x v="0"/>
  </r>
  <r>
    <d v="2020-02-04T00:00:00"/>
    <x v="1"/>
    <x v="1"/>
    <x v="0"/>
    <x v="0"/>
    <x v="3"/>
    <n v="97050.287221181978"/>
    <x v="0"/>
  </r>
  <r>
    <d v="2020-02-04T00:00:00"/>
    <x v="1"/>
    <x v="1"/>
    <x v="0"/>
    <x v="1"/>
    <x v="1"/>
    <n v="8453.5288901959502"/>
    <x v="0"/>
  </r>
  <r>
    <d v="2020-02-04T00:00:00"/>
    <x v="1"/>
    <x v="1"/>
    <x v="0"/>
    <x v="0"/>
    <x v="0"/>
    <n v="22486.308266117783"/>
    <x v="0"/>
  </r>
  <r>
    <d v="2020-02-05T00:00:00"/>
    <x v="1"/>
    <x v="1"/>
    <x v="0"/>
    <x v="0"/>
    <x v="0"/>
    <n v="53888.017831739307"/>
    <x v="0"/>
  </r>
  <r>
    <d v="2020-02-05T00:00:00"/>
    <x v="1"/>
    <x v="1"/>
    <x v="0"/>
    <x v="0"/>
    <x v="3"/>
    <n v="47516.482630955215"/>
    <x v="0"/>
  </r>
  <r>
    <d v="2020-02-05T00:00:00"/>
    <x v="1"/>
    <x v="1"/>
    <x v="0"/>
    <x v="0"/>
    <x v="2"/>
    <n v="80148.012726133908"/>
    <x v="0"/>
  </r>
  <r>
    <d v="2020-02-06T00:00:00"/>
    <x v="1"/>
    <x v="1"/>
    <x v="0"/>
    <x v="1"/>
    <x v="1"/>
    <n v="9019799.3647092674"/>
    <x v="2"/>
  </r>
  <r>
    <d v="2020-02-06T00:00:00"/>
    <x v="1"/>
    <x v="1"/>
    <x v="0"/>
    <x v="1"/>
    <x v="2"/>
    <n v="51000.73347949874"/>
    <x v="0"/>
  </r>
  <r>
    <d v="2020-02-06T00:00:00"/>
    <x v="1"/>
    <x v="1"/>
    <x v="0"/>
    <x v="1"/>
    <x v="0"/>
    <n v="84202.221045349637"/>
    <x v="0"/>
  </r>
  <r>
    <d v="2020-02-07T00:00:00"/>
    <x v="1"/>
    <x v="1"/>
    <x v="0"/>
    <x v="1"/>
    <x v="0"/>
    <n v="65094.319799829056"/>
    <x v="0"/>
  </r>
  <r>
    <d v="2020-02-07T00:00:00"/>
    <x v="1"/>
    <x v="1"/>
    <x v="0"/>
    <x v="0"/>
    <x v="0"/>
    <n v="54380.323229984941"/>
    <x v="0"/>
  </r>
  <r>
    <d v="2020-02-07T00:00:00"/>
    <x v="1"/>
    <x v="1"/>
    <x v="0"/>
    <x v="1"/>
    <x v="0"/>
    <n v="56272.708703974007"/>
    <x v="0"/>
  </r>
  <r>
    <d v="2020-02-08T00:00:00"/>
    <x v="1"/>
    <x v="1"/>
    <x v="0"/>
    <x v="0"/>
    <x v="2"/>
    <n v="9048948.7955643423"/>
    <x v="2"/>
  </r>
  <r>
    <d v="2020-02-08T00:00:00"/>
    <x v="1"/>
    <x v="1"/>
    <x v="0"/>
    <x v="0"/>
    <x v="1"/>
    <n v="52726.686936222992"/>
    <x v="0"/>
  </r>
  <r>
    <d v="2020-02-08T00:00:00"/>
    <x v="1"/>
    <x v="1"/>
    <x v="0"/>
    <x v="1"/>
    <x v="0"/>
    <n v="87964.260817341026"/>
    <x v="0"/>
  </r>
  <r>
    <d v="2020-02-09T00:00:00"/>
    <x v="1"/>
    <x v="1"/>
    <x v="0"/>
    <x v="0"/>
    <x v="0"/>
    <n v="7461260.7352406299"/>
    <x v="2"/>
  </r>
  <r>
    <d v="2020-02-09T00:00:00"/>
    <x v="1"/>
    <x v="1"/>
    <x v="0"/>
    <x v="0"/>
    <x v="2"/>
    <n v="65186.153259476509"/>
    <x v="0"/>
  </r>
  <r>
    <d v="2020-02-09T00:00:00"/>
    <x v="1"/>
    <x v="1"/>
    <x v="0"/>
    <x v="1"/>
    <x v="2"/>
    <n v="93787.13730361269"/>
    <x v="0"/>
  </r>
  <r>
    <d v="2020-02-10T00:00:00"/>
    <x v="1"/>
    <x v="1"/>
    <x v="0"/>
    <x v="0"/>
    <x v="0"/>
    <n v="7692891.3463927815"/>
    <x v="2"/>
  </r>
  <r>
    <d v="2020-02-10T00:00:00"/>
    <x v="1"/>
    <x v="1"/>
    <x v="0"/>
    <x v="1"/>
    <x v="1"/>
    <n v="24973.974487436346"/>
    <x v="0"/>
  </r>
  <r>
    <d v="2020-02-10T00:00:00"/>
    <x v="1"/>
    <x v="1"/>
    <x v="0"/>
    <x v="0"/>
    <x v="0"/>
    <n v="55052.294947421455"/>
    <x v="0"/>
  </r>
  <r>
    <d v="2020-02-11T00:00:00"/>
    <x v="1"/>
    <x v="1"/>
    <x v="0"/>
    <x v="1"/>
    <x v="2"/>
    <n v="38435.383880515103"/>
    <x v="0"/>
  </r>
  <r>
    <d v="2020-02-11T00:00:00"/>
    <x v="1"/>
    <x v="1"/>
    <x v="0"/>
    <x v="0"/>
    <x v="3"/>
    <n v="27581.859474300174"/>
    <x v="0"/>
  </r>
  <r>
    <d v="2020-02-11T00:00:00"/>
    <x v="1"/>
    <x v="1"/>
    <x v="0"/>
    <x v="0"/>
    <x v="2"/>
    <n v="26227.91461352344"/>
    <x v="0"/>
  </r>
  <r>
    <d v="2020-02-12T00:00:00"/>
    <x v="1"/>
    <x v="1"/>
    <x v="0"/>
    <x v="1"/>
    <x v="0"/>
    <n v="89335.429652470499"/>
    <x v="0"/>
  </r>
  <r>
    <d v="2020-02-12T00:00:00"/>
    <x v="1"/>
    <x v="1"/>
    <x v="0"/>
    <x v="0"/>
    <x v="0"/>
    <n v="62952.851653217855"/>
    <x v="0"/>
  </r>
  <r>
    <d v="2020-02-12T00:00:00"/>
    <x v="1"/>
    <x v="1"/>
    <x v="0"/>
    <x v="1"/>
    <x v="2"/>
    <n v="47656.212918151978"/>
    <x v="0"/>
  </r>
  <r>
    <d v="2020-02-13T00:00:00"/>
    <x v="1"/>
    <x v="1"/>
    <x v="0"/>
    <x v="1"/>
    <x v="2"/>
    <n v="4159310.8509597476"/>
    <x v="1"/>
  </r>
  <r>
    <d v="2020-02-13T00:00:00"/>
    <x v="1"/>
    <x v="1"/>
    <x v="0"/>
    <x v="1"/>
    <x v="1"/>
    <n v="7561751.7808374986"/>
    <x v="2"/>
  </r>
  <r>
    <d v="2020-02-13T00:00:00"/>
    <x v="1"/>
    <x v="1"/>
    <x v="0"/>
    <x v="0"/>
    <x v="3"/>
    <n v="5306139.1055255532"/>
    <x v="2"/>
  </r>
  <r>
    <d v="2020-02-14T00:00:00"/>
    <x v="1"/>
    <x v="1"/>
    <x v="0"/>
    <x v="1"/>
    <x v="1"/>
    <n v="6021122.9798419531"/>
    <x v="2"/>
  </r>
  <r>
    <d v="2020-02-14T00:00:00"/>
    <x v="1"/>
    <x v="1"/>
    <x v="0"/>
    <x v="1"/>
    <x v="3"/>
    <n v="80948.075703618757"/>
    <x v="0"/>
  </r>
  <r>
    <d v="2020-02-14T00:00:00"/>
    <x v="1"/>
    <x v="1"/>
    <x v="0"/>
    <x v="1"/>
    <x v="1"/>
    <n v="20507.88435009091"/>
    <x v="0"/>
  </r>
  <r>
    <d v="2020-02-15T00:00:00"/>
    <x v="1"/>
    <x v="1"/>
    <x v="0"/>
    <x v="0"/>
    <x v="2"/>
    <n v="9435816.8954583388"/>
    <x v="2"/>
  </r>
  <r>
    <d v="2020-02-15T00:00:00"/>
    <x v="1"/>
    <x v="1"/>
    <x v="0"/>
    <x v="0"/>
    <x v="0"/>
    <n v="19998.406368569355"/>
    <x v="0"/>
  </r>
  <r>
    <d v="2020-02-15T00:00:00"/>
    <x v="1"/>
    <x v="1"/>
    <x v="0"/>
    <x v="0"/>
    <x v="2"/>
    <n v="40267.778839673243"/>
    <x v="0"/>
  </r>
  <r>
    <d v="2020-02-16T00:00:00"/>
    <x v="1"/>
    <x v="1"/>
    <x v="0"/>
    <x v="1"/>
    <x v="0"/>
    <n v="5971834.0758843571"/>
    <x v="2"/>
  </r>
  <r>
    <d v="2020-02-16T00:00:00"/>
    <x v="1"/>
    <x v="1"/>
    <x v="0"/>
    <x v="0"/>
    <x v="2"/>
    <n v="25057.218154680861"/>
    <x v="0"/>
  </r>
  <r>
    <d v="2020-02-16T00:00:00"/>
    <x v="1"/>
    <x v="1"/>
    <x v="0"/>
    <x v="0"/>
    <x v="0"/>
    <n v="90776.278598617675"/>
    <x v="0"/>
  </r>
  <r>
    <d v="2020-02-17T00:00:00"/>
    <x v="1"/>
    <x v="1"/>
    <x v="0"/>
    <x v="1"/>
    <x v="1"/>
    <n v="3669821.2374407337"/>
    <x v="1"/>
  </r>
  <r>
    <d v="2020-02-17T00:00:00"/>
    <x v="1"/>
    <x v="1"/>
    <x v="0"/>
    <x v="1"/>
    <x v="0"/>
    <n v="8296549.8759675901"/>
    <x v="2"/>
  </r>
  <r>
    <d v="2020-02-17T00:00:00"/>
    <x v="1"/>
    <x v="1"/>
    <x v="0"/>
    <x v="1"/>
    <x v="3"/>
    <n v="85732.250279918531"/>
    <x v="0"/>
  </r>
  <r>
    <d v="2020-02-18T00:00:00"/>
    <x v="1"/>
    <x v="1"/>
    <x v="0"/>
    <x v="1"/>
    <x v="0"/>
    <n v="2349083.4392730286"/>
    <x v="1"/>
  </r>
  <r>
    <d v="2020-02-18T00:00:00"/>
    <x v="1"/>
    <x v="1"/>
    <x v="0"/>
    <x v="1"/>
    <x v="3"/>
    <n v="7497137.9817842478"/>
    <x v="2"/>
  </r>
  <r>
    <d v="2020-02-18T00:00:00"/>
    <x v="1"/>
    <x v="1"/>
    <x v="0"/>
    <x v="1"/>
    <x v="0"/>
    <n v="2910792.3136212453"/>
    <x v="1"/>
  </r>
  <r>
    <d v="2020-02-19T00:00:00"/>
    <x v="1"/>
    <x v="1"/>
    <x v="0"/>
    <x v="0"/>
    <x v="3"/>
    <n v="29779.842751516837"/>
    <x v="0"/>
  </r>
  <r>
    <d v="2020-02-19T00:00:00"/>
    <x v="1"/>
    <x v="1"/>
    <x v="0"/>
    <x v="1"/>
    <x v="3"/>
    <n v="47530.374912841231"/>
    <x v="0"/>
  </r>
  <r>
    <d v="2020-02-19T00:00:00"/>
    <x v="1"/>
    <x v="1"/>
    <x v="0"/>
    <x v="0"/>
    <x v="0"/>
    <n v="69560.90436983465"/>
    <x v="0"/>
  </r>
  <r>
    <d v="2020-02-20T00:00:00"/>
    <x v="1"/>
    <x v="1"/>
    <x v="0"/>
    <x v="1"/>
    <x v="1"/>
    <n v="73069.246367625528"/>
    <x v="0"/>
  </r>
  <r>
    <d v="2020-02-20T00:00:00"/>
    <x v="1"/>
    <x v="1"/>
    <x v="0"/>
    <x v="0"/>
    <x v="3"/>
    <n v="16410.619711239859"/>
    <x v="0"/>
  </r>
  <r>
    <d v="2020-02-20T00:00:00"/>
    <x v="1"/>
    <x v="1"/>
    <x v="0"/>
    <x v="1"/>
    <x v="1"/>
    <n v="30804.490980002196"/>
    <x v="0"/>
  </r>
  <r>
    <d v="2020-02-21T00:00:00"/>
    <x v="1"/>
    <x v="1"/>
    <x v="0"/>
    <x v="1"/>
    <x v="1"/>
    <n v="4692879.9484439474"/>
    <x v="1"/>
  </r>
  <r>
    <d v="2020-02-21T00:00:00"/>
    <x v="1"/>
    <x v="1"/>
    <x v="0"/>
    <x v="1"/>
    <x v="3"/>
    <n v="95715.266815751515"/>
    <x v="0"/>
  </r>
  <r>
    <d v="2020-02-21T00:00:00"/>
    <x v="1"/>
    <x v="1"/>
    <x v="0"/>
    <x v="1"/>
    <x v="2"/>
    <n v="21572.712110076085"/>
    <x v="0"/>
  </r>
  <r>
    <d v="2020-02-22T00:00:00"/>
    <x v="1"/>
    <x v="1"/>
    <x v="0"/>
    <x v="1"/>
    <x v="1"/>
    <n v="13700.394716226305"/>
    <x v="0"/>
  </r>
  <r>
    <d v="2020-02-22T00:00:00"/>
    <x v="1"/>
    <x v="1"/>
    <x v="0"/>
    <x v="0"/>
    <x v="1"/>
    <n v="16311.718926323738"/>
    <x v="0"/>
  </r>
  <r>
    <d v="2020-02-22T00:00:00"/>
    <x v="1"/>
    <x v="1"/>
    <x v="0"/>
    <x v="1"/>
    <x v="0"/>
    <n v="73166.57051798841"/>
    <x v="0"/>
  </r>
  <r>
    <d v="2020-02-23T00:00:00"/>
    <x v="1"/>
    <x v="1"/>
    <x v="0"/>
    <x v="0"/>
    <x v="3"/>
    <n v="1918623.7330213096"/>
    <x v="1"/>
  </r>
  <r>
    <d v="2020-02-23T00:00:00"/>
    <x v="1"/>
    <x v="1"/>
    <x v="0"/>
    <x v="0"/>
    <x v="0"/>
    <n v="45434.368563183911"/>
    <x v="0"/>
  </r>
  <r>
    <d v="2020-02-23T00:00:00"/>
    <x v="1"/>
    <x v="1"/>
    <x v="0"/>
    <x v="1"/>
    <x v="0"/>
    <n v="15177.901533108339"/>
    <x v="0"/>
  </r>
  <r>
    <d v="2020-02-24T00:00:00"/>
    <x v="1"/>
    <x v="1"/>
    <x v="0"/>
    <x v="0"/>
    <x v="2"/>
    <n v="35742.17158973997"/>
    <x v="0"/>
  </r>
  <r>
    <d v="2020-02-24T00:00:00"/>
    <x v="1"/>
    <x v="1"/>
    <x v="0"/>
    <x v="0"/>
    <x v="3"/>
    <n v="91352.483776664652"/>
    <x v="0"/>
  </r>
  <r>
    <d v="2020-02-24T00:00:00"/>
    <x v="1"/>
    <x v="1"/>
    <x v="0"/>
    <x v="0"/>
    <x v="1"/>
    <n v="69590.587330828217"/>
    <x v="0"/>
  </r>
  <r>
    <d v="2020-02-25T00:00:00"/>
    <x v="1"/>
    <x v="1"/>
    <x v="0"/>
    <x v="1"/>
    <x v="0"/>
    <n v="9350865.2936188821"/>
    <x v="2"/>
  </r>
  <r>
    <d v="2020-02-25T00:00:00"/>
    <x v="1"/>
    <x v="1"/>
    <x v="0"/>
    <x v="0"/>
    <x v="1"/>
    <n v="15902.879931101099"/>
    <x v="0"/>
  </r>
  <r>
    <d v="2020-02-25T00:00:00"/>
    <x v="1"/>
    <x v="1"/>
    <x v="0"/>
    <x v="1"/>
    <x v="0"/>
    <n v="65902.655656210409"/>
    <x v="0"/>
  </r>
  <r>
    <d v="2020-02-26T00:00:00"/>
    <x v="1"/>
    <x v="1"/>
    <x v="0"/>
    <x v="1"/>
    <x v="2"/>
    <n v="31779.756404947046"/>
    <x v="0"/>
  </r>
  <r>
    <d v="2020-02-26T00:00:00"/>
    <x v="1"/>
    <x v="1"/>
    <x v="0"/>
    <x v="1"/>
    <x v="2"/>
    <n v="61820.768940090777"/>
    <x v="0"/>
  </r>
  <r>
    <d v="2020-02-26T00:00:00"/>
    <x v="1"/>
    <x v="1"/>
    <x v="0"/>
    <x v="1"/>
    <x v="0"/>
    <n v="88140.530963213198"/>
    <x v="0"/>
  </r>
  <r>
    <d v="2020-02-27T00:00:00"/>
    <x v="1"/>
    <x v="1"/>
    <x v="0"/>
    <x v="1"/>
    <x v="1"/>
    <n v="6997361.644476804"/>
    <x v="2"/>
  </r>
  <r>
    <d v="2020-02-27T00:00:00"/>
    <x v="1"/>
    <x v="1"/>
    <x v="0"/>
    <x v="0"/>
    <x v="1"/>
    <n v="98469.094811100018"/>
    <x v="0"/>
  </r>
  <r>
    <d v="2020-02-27T00:00:00"/>
    <x v="1"/>
    <x v="1"/>
    <x v="0"/>
    <x v="1"/>
    <x v="3"/>
    <n v="98120.669047701987"/>
    <x v="0"/>
  </r>
  <r>
    <d v="2020-02-28T00:00:00"/>
    <x v="1"/>
    <x v="1"/>
    <x v="0"/>
    <x v="0"/>
    <x v="1"/>
    <n v="2212829.6584240049"/>
    <x v="1"/>
  </r>
  <r>
    <d v="2020-02-28T00:00:00"/>
    <x v="1"/>
    <x v="1"/>
    <x v="0"/>
    <x v="1"/>
    <x v="0"/>
    <n v="6259897.2320425762"/>
    <x v="2"/>
  </r>
  <r>
    <d v="2020-02-28T00:00:00"/>
    <x v="1"/>
    <x v="1"/>
    <x v="0"/>
    <x v="0"/>
    <x v="1"/>
    <n v="4541.9450353498705"/>
    <x v="0"/>
  </r>
  <r>
    <d v="2020-03-01T00:00:00"/>
    <x v="1"/>
    <x v="2"/>
    <x v="0"/>
    <x v="0"/>
    <x v="3"/>
    <n v="9351638.0085972752"/>
    <x v="2"/>
  </r>
  <r>
    <d v="2020-03-01T00:00:00"/>
    <x v="1"/>
    <x v="2"/>
    <x v="0"/>
    <x v="0"/>
    <x v="3"/>
    <n v="25264.626655888635"/>
    <x v="0"/>
  </r>
  <r>
    <d v="2020-03-01T00:00:00"/>
    <x v="1"/>
    <x v="2"/>
    <x v="0"/>
    <x v="0"/>
    <x v="2"/>
    <n v="43723.752925897898"/>
    <x v="0"/>
  </r>
  <r>
    <d v="2020-03-02T00:00:00"/>
    <x v="1"/>
    <x v="2"/>
    <x v="0"/>
    <x v="0"/>
    <x v="0"/>
    <n v="83364.318006454632"/>
    <x v="0"/>
  </r>
  <r>
    <d v="2020-03-02T00:00:00"/>
    <x v="1"/>
    <x v="2"/>
    <x v="0"/>
    <x v="1"/>
    <x v="0"/>
    <n v="66865.285998292748"/>
    <x v="0"/>
  </r>
  <r>
    <d v="2020-03-02T00:00:00"/>
    <x v="1"/>
    <x v="2"/>
    <x v="0"/>
    <x v="0"/>
    <x v="3"/>
    <n v="37194.37061827565"/>
    <x v="0"/>
  </r>
  <r>
    <d v="2020-03-03T00:00:00"/>
    <x v="1"/>
    <x v="2"/>
    <x v="0"/>
    <x v="0"/>
    <x v="1"/>
    <n v="7935052.4532999825"/>
    <x v="2"/>
  </r>
  <r>
    <d v="2020-03-03T00:00:00"/>
    <x v="1"/>
    <x v="2"/>
    <x v="0"/>
    <x v="1"/>
    <x v="3"/>
    <n v="80101.387936151586"/>
    <x v="0"/>
  </r>
  <r>
    <d v="2020-03-03T00:00:00"/>
    <x v="1"/>
    <x v="2"/>
    <x v="0"/>
    <x v="1"/>
    <x v="0"/>
    <n v="33478.826678025544"/>
    <x v="0"/>
  </r>
  <r>
    <d v="2020-03-04T00:00:00"/>
    <x v="1"/>
    <x v="2"/>
    <x v="0"/>
    <x v="0"/>
    <x v="0"/>
    <n v="31324.353908636749"/>
    <x v="0"/>
  </r>
  <r>
    <d v="2020-03-04T00:00:00"/>
    <x v="1"/>
    <x v="2"/>
    <x v="0"/>
    <x v="1"/>
    <x v="2"/>
    <n v="43290.168341468183"/>
    <x v="0"/>
  </r>
  <r>
    <d v="2020-03-04T00:00:00"/>
    <x v="1"/>
    <x v="2"/>
    <x v="0"/>
    <x v="1"/>
    <x v="2"/>
    <n v="7556.1330092632998"/>
    <x v="0"/>
  </r>
  <r>
    <d v="2020-03-05T00:00:00"/>
    <x v="1"/>
    <x v="2"/>
    <x v="0"/>
    <x v="1"/>
    <x v="0"/>
    <n v="6332954.717665148"/>
    <x v="2"/>
  </r>
  <r>
    <d v="2020-03-05T00:00:00"/>
    <x v="1"/>
    <x v="2"/>
    <x v="0"/>
    <x v="1"/>
    <x v="3"/>
    <n v="56190.198093720624"/>
    <x v="0"/>
  </r>
  <r>
    <d v="2020-03-05T00:00:00"/>
    <x v="1"/>
    <x v="2"/>
    <x v="0"/>
    <x v="0"/>
    <x v="1"/>
    <n v="44432.990223678229"/>
    <x v="0"/>
  </r>
  <r>
    <d v="2020-03-06T00:00:00"/>
    <x v="1"/>
    <x v="2"/>
    <x v="0"/>
    <x v="0"/>
    <x v="1"/>
    <n v="3723230.1154647032"/>
    <x v="1"/>
  </r>
  <r>
    <d v="2020-03-06T00:00:00"/>
    <x v="1"/>
    <x v="2"/>
    <x v="0"/>
    <x v="0"/>
    <x v="1"/>
    <n v="29386.942842693574"/>
    <x v="0"/>
  </r>
  <r>
    <d v="2020-03-06T00:00:00"/>
    <x v="1"/>
    <x v="2"/>
    <x v="0"/>
    <x v="1"/>
    <x v="0"/>
    <n v="16582.728526665334"/>
    <x v="0"/>
  </r>
  <r>
    <d v="2020-03-07T00:00:00"/>
    <x v="1"/>
    <x v="2"/>
    <x v="0"/>
    <x v="0"/>
    <x v="2"/>
    <n v="54148.194261521152"/>
    <x v="0"/>
  </r>
  <r>
    <d v="2020-03-07T00:00:00"/>
    <x v="1"/>
    <x v="2"/>
    <x v="0"/>
    <x v="0"/>
    <x v="0"/>
    <n v="14160.616678096338"/>
    <x v="0"/>
  </r>
  <r>
    <d v="2020-03-07T00:00:00"/>
    <x v="1"/>
    <x v="2"/>
    <x v="0"/>
    <x v="0"/>
    <x v="0"/>
    <n v="40565.445397072494"/>
    <x v="0"/>
  </r>
  <r>
    <d v="2020-03-08T00:00:00"/>
    <x v="1"/>
    <x v="2"/>
    <x v="0"/>
    <x v="0"/>
    <x v="1"/>
    <n v="50684.924065030165"/>
    <x v="0"/>
  </r>
  <r>
    <d v="2020-03-08T00:00:00"/>
    <x v="1"/>
    <x v="2"/>
    <x v="0"/>
    <x v="1"/>
    <x v="0"/>
    <n v="51524.826804615499"/>
    <x v="0"/>
  </r>
  <r>
    <d v="2020-03-08T00:00:00"/>
    <x v="1"/>
    <x v="2"/>
    <x v="0"/>
    <x v="0"/>
    <x v="1"/>
    <n v="37019.972734770345"/>
    <x v="0"/>
  </r>
  <r>
    <d v="2020-03-09T00:00:00"/>
    <x v="1"/>
    <x v="2"/>
    <x v="0"/>
    <x v="0"/>
    <x v="3"/>
    <n v="5976553.3727345513"/>
    <x v="2"/>
  </r>
  <r>
    <d v="2020-03-09T00:00:00"/>
    <x v="1"/>
    <x v="2"/>
    <x v="0"/>
    <x v="0"/>
    <x v="1"/>
    <n v="3758.2080310576525"/>
    <x v="0"/>
  </r>
  <r>
    <d v="2020-03-09T00:00:00"/>
    <x v="1"/>
    <x v="2"/>
    <x v="0"/>
    <x v="0"/>
    <x v="0"/>
    <n v="20971.60656857353"/>
    <x v="0"/>
  </r>
  <r>
    <d v="2020-03-10T00:00:00"/>
    <x v="1"/>
    <x v="2"/>
    <x v="0"/>
    <x v="1"/>
    <x v="3"/>
    <n v="7660630.8072772026"/>
    <x v="2"/>
  </r>
  <r>
    <d v="2020-03-10T00:00:00"/>
    <x v="1"/>
    <x v="2"/>
    <x v="0"/>
    <x v="0"/>
    <x v="3"/>
    <n v="474710.34948693757"/>
    <x v="3"/>
  </r>
  <r>
    <d v="2020-03-10T00:00:00"/>
    <x v="1"/>
    <x v="2"/>
    <x v="0"/>
    <x v="0"/>
    <x v="3"/>
    <n v="88418.936092915363"/>
    <x v="0"/>
  </r>
  <r>
    <d v="2020-03-11T00:00:00"/>
    <x v="1"/>
    <x v="2"/>
    <x v="0"/>
    <x v="1"/>
    <x v="2"/>
    <n v="353329.94459926989"/>
    <x v="3"/>
  </r>
  <r>
    <d v="2020-03-11T00:00:00"/>
    <x v="1"/>
    <x v="2"/>
    <x v="0"/>
    <x v="1"/>
    <x v="3"/>
    <n v="5138272.318762362"/>
    <x v="2"/>
  </r>
  <r>
    <d v="2020-03-11T00:00:00"/>
    <x v="1"/>
    <x v="2"/>
    <x v="0"/>
    <x v="1"/>
    <x v="0"/>
    <n v="41765.65494125941"/>
    <x v="0"/>
  </r>
  <r>
    <d v="2020-03-12T00:00:00"/>
    <x v="1"/>
    <x v="2"/>
    <x v="0"/>
    <x v="1"/>
    <x v="1"/>
    <n v="151634.34764796868"/>
    <x v="3"/>
  </r>
  <r>
    <d v="2020-03-12T00:00:00"/>
    <x v="1"/>
    <x v="2"/>
    <x v="0"/>
    <x v="1"/>
    <x v="3"/>
    <n v="56771.883463239348"/>
    <x v="0"/>
  </r>
  <r>
    <d v="2020-03-12T00:00:00"/>
    <x v="1"/>
    <x v="2"/>
    <x v="0"/>
    <x v="0"/>
    <x v="1"/>
    <n v="88434.592795609729"/>
    <x v="0"/>
  </r>
  <r>
    <d v="2020-03-13T00:00:00"/>
    <x v="1"/>
    <x v="2"/>
    <x v="0"/>
    <x v="0"/>
    <x v="3"/>
    <n v="94419.564105585931"/>
    <x v="0"/>
  </r>
  <r>
    <d v="2020-03-13T00:00:00"/>
    <x v="1"/>
    <x v="2"/>
    <x v="0"/>
    <x v="1"/>
    <x v="1"/>
    <n v="51059.199318234518"/>
    <x v="0"/>
  </r>
  <r>
    <d v="2020-03-13T00:00:00"/>
    <x v="1"/>
    <x v="2"/>
    <x v="0"/>
    <x v="0"/>
    <x v="2"/>
    <n v="96006.168944469406"/>
    <x v="0"/>
  </r>
  <r>
    <d v="2020-03-14T00:00:00"/>
    <x v="1"/>
    <x v="2"/>
    <x v="0"/>
    <x v="1"/>
    <x v="2"/>
    <n v="9942942.8471903354"/>
    <x v="2"/>
  </r>
  <r>
    <d v="2020-03-14T00:00:00"/>
    <x v="1"/>
    <x v="2"/>
    <x v="0"/>
    <x v="1"/>
    <x v="2"/>
    <n v="61520.510895254854"/>
    <x v="0"/>
  </r>
  <r>
    <d v="2020-03-14T00:00:00"/>
    <x v="1"/>
    <x v="2"/>
    <x v="0"/>
    <x v="0"/>
    <x v="0"/>
    <n v="49043.754974151423"/>
    <x v="0"/>
  </r>
  <r>
    <d v="2020-03-15T00:00:00"/>
    <x v="1"/>
    <x v="2"/>
    <x v="0"/>
    <x v="0"/>
    <x v="2"/>
    <n v="8244376.314609007"/>
    <x v="2"/>
  </r>
  <r>
    <d v="2020-03-15T00:00:00"/>
    <x v="1"/>
    <x v="2"/>
    <x v="0"/>
    <x v="0"/>
    <x v="2"/>
    <n v="4156847.6062807515"/>
    <x v="1"/>
  </r>
  <r>
    <d v="2020-03-15T00:00:00"/>
    <x v="1"/>
    <x v="2"/>
    <x v="0"/>
    <x v="1"/>
    <x v="3"/>
    <n v="8288536.0555333383"/>
    <x v="2"/>
  </r>
  <r>
    <d v="2020-03-16T00:00:00"/>
    <x v="1"/>
    <x v="2"/>
    <x v="0"/>
    <x v="1"/>
    <x v="3"/>
    <n v="1533216.0039909692"/>
    <x v="1"/>
  </r>
  <r>
    <d v="2020-03-16T00:00:00"/>
    <x v="1"/>
    <x v="2"/>
    <x v="0"/>
    <x v="0"/>
    <x v="2"/>
    <n v="32140.170771253484"/>
    <x v="0"/>
  </r>
  <r>
    <d v="2020-03-16T00:00:00"/>
    <x v="1"/>
    <x v="2"/>
    <x v="0"/>
    <x v="1"/>
    <x v="1"/>
    <n v="38999.416697311499"/>
    <x v="0"/>
  </r>
  <r>
    <d v="2020-03-17T00:00:00"/>
    <x v="1"/>
    <x v="2"/>
    <x v="0"/>
    <x v="1"/>
    <x v="3"/>
    <n v="5682922.2710358575"/>
    <x v="2"/>
  </r>
  <r>
    <d v="2020-03-17T00:00:00"/>
    <x v="1"/>
    <x v="2"/>
    <x v="0"/>
    <x v="0"/>
    <x v="1"/>
    <n v="89519.88385416675"/>
    <x v="0"/>
  </r>
  <r>
    <d v="2020-03-17T00:00:00"/>
    <x v="1"/>
    <x v="2"/>
    <x v="0"/>
    <x v="0"/>
    <x v="3"/>
    <n v="45079.421182026403"/>
    <x v="0"/>
  </r>
  <r>
    <d v="2020-03-18T00:00:00"/>
    <x v="1"/>
    <x v="2"/>
    <x v="0"/>
    <x v="0"/>
    <x v="0"/>
    <n v="63445.673303594187"/>
    <x v="0"/>
  </r>
  <r>
    <d v="2020-03-18T00:00:00"/>
    <x v="1"/>
    <x v="2"/>
    <x v="0"/>
    <x v="0"/>
    <x v="3"/>
    <n v="67694.452402072246"/>
    <x v="0"/>
  </r>
  <r>
    <d v="2020-03-19T00:00:00"/>
    <x v="1"/>
    <x v="2"/>
    <x v="0"/>
    <x v="1"/>
    <x v="2"/>
    <n v="45903.706688190585"/>
    <x v="0"/>
  </r>
  <r>
    <d v="2020-03-19T00:00:00"/>
    <x v="1"/>
    <x v="2"/>
    <x v="0"/>
    <x v="0"/>
    <x v="0"/>
    <n v="69833.052681714296"/>
    <x v="0"/>
  </r>
  <r>
    <d v="2020-03-20T00:00:00"/>
    <x v="1"/>
    <x v="2"/>
    <x v="0"/>
    <x v="0"/>
    <x v="1"/>
    <n v="92468.82827219514"/>
    <x v="0"/>
  </r>
  <r>
    <d v="2020-03-20T00:00:00"/>
    <x v="1"/>
    <x v="2"/>
    <x v="0"/>
    <x v="0"/>
    <x v="0"/>
    <n v="54249.309354598161"/>
    <x v="0"/>
  </r>
  <r>
    <d v="2020-03-21T00:00:00"/>
    <x v="1"/>
    <x v="2"/>
    <x v="0"/>
    <x v="0"/>
    <x v="1"/>
    <n v="397119.89398583112"/>
    <x v="3"/>
  </r>
  <r>
    <d v="2020-03-21T00:00:00"/>
    <x v="1"/>
    <x v="2"/>
    <x v="0"/>
    <x v="0"/>
    <x v="3"/>
    <n v="3307064.7343213153"/>
    <x v="1"/>
  </r>
  <r>
    <d v="2020-03-22T00:00:00"/>
    <x v="1"/>
    <x v="2"/>
    <x v="0"/>
    <x v="0"/>
    <x v="0"/>
    <n v="85011.337338615107"/>
    <x v="0"/>
  </r>
  <r>
    <d v="2020-03-22T00:00:00"/>
    <x v="1"/>
    <x v="2"/>
    <x v="0"/>
    <x v="1"/>
    <x v="1"/>
    <n v="92155.824561614412"/>
    <x v="0"/>
  </r>
  <r>
    <d v="2020-03-23T00:00:00"/>
    <x v="1"/>
    <x v="2"/>
    <x v="0"/>
    <x v="1"/>
    <x v="1"/>
    <n v="3533721.0820343788"/>
    <x v="1"/>
  </r>
  <r>
    <d v="2020-03-23T00:00:00"/>
    <x v="1"/>
    <x v="2"/>
    <x v="0"/>
    <x v="1"/>
    <x v="3"/>
    <n v="10809.908813226355"/>
    <x v="0"/>
  </r>
  <r>
    <d v="2020-03-24T00:00:00"/>
    <x v="1"/>
    <x v="2"/>
    <x v="0"/>
    <x v="1"/>
    <x v="0"/>
    <n v="9290080.131693773"/>
    <x v="2"/>
  </r>
  <r>
    <d v="2020-03-24T00:00:00"/>
    <x v="1"/>
    <x v="2"/>
    <x v="0"/>
    <x v="0"/>
    <x v="0"/>
    <n v="69939.52969599879"/>
    <x v="0"/>
  </r>
  <r>
    <d v="2020-03-25T00:00:00"/>
    <x v="1"/>
    <x v="2"/>
    <x v="0"/>
    <x v="1"/>
    <x v="3"/>
    <n v="3210634.1970727737"/>
    <x v="1"/>
  </r>
  <r>
    <d v="2020-03-25T00:00:00"/>
    <x v="1"/>
    <x v="2"/>
    <x v="0"/>
    <x v="1"/>
    <x v="2"/>
    <n v="60845.835342127983"/>
    <x v="0"/>
  </r>
  <r>
    <d v="2020-03-26T00:00:00"/>
    <x v="1"/>
    <x v="2"/>
    <x v="0"/>
    <x v="1"/>
    <x v="3"/>
    <n v="1159003.5392593578"/>
    <x v="1"/>
  </r>
  <r>
    <d v="2020-03-26T00:00:00"/>
    <x v="1"/>
    <x v="2"/>
    <x v="0"/>
    <x v="1"/>
    <x v="0"/>
    <n v="40437.753027811872"/>
    <x v="0"/>
  </r>
  <r>
    <d v="2020-03-27T00:00:00"/>
    <x v="1"/>
    <x v="2"/>
    <x v="0"/>
    <x v="1"/>
    <x v="0"/>
    <n v="90153.355665051975"/>
    <x v="0"/>
  </r>
  <r>
    <d v="2020-03-27T00:00:00"/>
    <x v="1"/>
    <x v="2"/>
    <x v="0"/>
    <x v="1"/>
    <x v="2"/>
    <n v="10382.02087790242"/>
    <x v="0"/>
  </r>
  <r>
    <d v="2020-03-28T00:00:00"/>
    <x v="1"/>
    <x v="2"/>
    <x v="0"/>
    <x v="0"/>
    <x v="3"/>
    <n v="82753.720992451097"/>
    <x v="0"/>
  </r>
  <r>
    <d v="2020-03-28T00:00:00"/>
    <x v="1"/>
    <x v="2"/>
    <x v="0"/>
    <x v="1"/>
    <x v="3"/>
    <n v="41238.70900685175"/>
    <x v="0"/>
  </r>
  <r>
    <d v="2020-03-29T00:00:00"/>
    <x v="1"/>
    <x v="2"/>
    <x v="0"/>
    <x v="0"/>
    <x v="2"/>
    <n v="7690341.2917892998"/>
    <x v="2"/>
  </r>
  <r>
    <d v="2020-03-29T00:00:00"/>
    <x v="1"/>
    <x v="2"/>
    <x v="0"/>
    <x v="1"/>
    <x v="1"/>
    <n v="38737.060346134676"/>
    <x v="0"/>
  </r>
  <r>
    <d v="2020-03-30T00:00:00"/>
    <x v="1"/>
    <x v="2"/>
    <x v="0"/>
    <x v="0"/>
    <x v="2"/>
    <n v="24775.529793648533"/>
    <x v="0"/>
  </r>
  <r>
    <d v="2020-03-30T00:00:00"/>
    <x v="1"/>
    <x v="2"/>
    <x v="0"/>
    <x v="1"/>
    <x v="1"/>
    <n v="6802.3825321504746"/>
    <x v="0"/>
  </r>
  <r>
    <d v="2020-03-31T00:00:00"/>
    <x v="1"/>
    <x v="2"/>
    <x v="0"/>
    <x v="1"/>
    <x v="2"/>
    <n v="27575.194671407055"/>
    <x v="0"/>
  </r>
  <r>
    <d v="2020-03-31T00:00:00"/>
    <x v="1"/>
    <x v="2"/>
    <x v="0"/>
    <x v="0"/>
    <x v="1"/>
    <n v="87281.680600993117"/>
    <x v="0"/>
  </r>
  <r>
    <d v="2020-04-01T00:00:00"/>
    <x v="1"/>
    <x v="3"/>
    <x v="1"/>
    <x v="1"/>
    <x v="0"/>
    <n v="8824.1429784898246"/>
    <x v="0"/>
  </r>
  <r>
    <d v="2020-04-01T00:00:00"/>
    <x v="1"/>
    <x v="3"/>
    <x v="1"/>
    <x v="0"/>
    <x v="2"/>
    <n v="22668.399436943109"/>
    <x v="0"/>
  </r>
  <r>
    <d v="2020-04-02T00:00:00"/>
    <x v="1"/>
    <x v="3"/>
    <x v="1"/>
    <x v="1"/>
    <x v="0"/>
    <n v="75154.397715303348"/>
    <x v="0"/>
  </r>
  <r>
    <d v="2020-04-02T00:00:00"/>
    <x v="1"/>
    <x v="3"/>
    <x v="1"/>
    <x v="1"/>
    <x v="1"/>
    <n v="63712.748613001211"/>
    <x v="0"/>
  </r>
  <r>
    <d v="2020-04-03T00:00:00"/>
    <x v="1"/>
    <x v="3"/>
    <x v="1"/>
    <x v="1"/>
    <x v="0"/>
    <n v="38570.484065544297"/>
    <x v="0"/>
  </r>
  <r>
    <d v="2020-04-03T00:00:00"/>
    <x v="1"/>
    <x v="3"/>
    <x v="1"/>
    <x v="1"/>
    <x v="0"/>
    <n v="99538.372602686868"/>
    <x v="0"/>
  </r>
  <r>
    <d v="2020-04-04T00:00:00"/>
    <x v="1"/>
    <x v="3"/>
    <x v="1"/>
    <x v="0"/>
    <x v="2"/>
    <n v="58470.808047650193"/>
    <x v="0"/>
  </r>
  <r>
    <d v="2020-04-04T00:00:00"/>
    <x v="1"/>
    <x v="3"/>
    <x v="1"/>
    <x v="1"/>
    <x v="3"/>
    <n v="73222.83244705062"/>
    <x v="0"/>
  </r>
  <r>
    <d v="2020-04-05T00:00:00"/>
    <x v="1"/>
    <x v="3"/>
    <x v="1"/>
    <x v="1"/>
    <x v="0"/>
    <n v="189883.58504593349"/>
    <x v="3"/>
  </r>
  <r>
    <d v="2020-04-05T00:00:00"/>
    <x v="1"/>
    <x v="3"/>
    <x v="1"/>
    <x v="1"/>
    <x v="0"/>
    <n v="16775.991206708219"/>
    <x v="0"/>
  </r>
  <r>
    <d v="2020-04-06T00:00:00"/>
    <x v="1"/>
    <x v="3"/>
    <x v="1"/>
    <x v="0"/>
    <x v="3"/>
    <n v="83946.245726405439"/>
    <x v="0"/>
  </r>
  <r>
    <d v="2020-04-06T00:00:00"/>
    <x v="1"/>
    <x v="3"/>
    <x v="1"/>
    <x v="1"/>
    <x v="0"/>
    <n v="39675.422678993367"/>
    <x v="0"/>
  </r>
  <r>
    <d v="2020-04-07T00:00:00"/>
    <x v="1"/>
    <x v="3"/>
    <x v="1"/>
    <x v="1"/>
    <x v="2"/>
    <n v="8193097.1900342843"/>
    <x v="2"/>
  </r>
  <r>
    <d v="2020-04-07T00:00:00"/>
    <x v="1"/>
    <x v="3"/>
    <x v="1"/>
    <x v="0"/>
    <x v="0"/>
    <n v="65734.901539369646"/>
    <x v="0"/>
  </r>
  <r>
    <d v="2020-04-08T00:00:00"/>
    <x v="1"/>
    <x v="3"/>
    <x v="1"/>
    <x v="1"/>
    <x v="3"/>
    <n v="6049510.8831396056"/>
    <x v="2"/>
  </r>
  <r>
    <d v="2020-04-08T00:00:00"/>
    <x v="1"/>
    <x v="3"/>
    <x v="1"/>
    <x v="1"/>
    <x v="2"/>
    <n v="20428.305423269056"/>
    <x v="0"/>
  </r>
  <r>
    <d v="2020-04-09T00:00:00"/>
    <x v="1"/>
    <x v="3"/>
    <x v="1"/>
    <x v="1"/>
    <x v="0"/>
    <n v="2546917.2887966372"/>
    <x v="1"/>
  </r>
  <r>
    <d v="2020-04-09T00:00:00"/>
    <x v="1"/>
    <x v="3"/>
    <x v="1"/>
    <x v="1"/>
    <x v="3"/>
    <n v="54303.89577546926"/>
    <x v="0"/>
  </r>
  <r>
    <d v="2020-04-10T00:00:00"/>
    <x v="1"/>
    <x v="3"/>
    <x v="1"/>
    <x v="1"/>
    <x v="3"/>
    <n v="8352389.3876170376"/>
    <x v="2"/>
  </r>
  <r>
    <d v="2020-04-10T00:00:00"/>
    <x v="1"/>
    <x v="3"/>
    <x v="1"/>
    <x v="1"/>
    <x v="3"/>
    <n v="849703.73941524292"/>
    <x v="3"/>
  </r>
  <r>
    <d v="2020-04-11T00:00:00"/>
    <x v="1"/>
    <x v="3"/>
    <x v="1"/>
    <x v="1"/>
    <x v="3"/>
    <n v="7369636.7859015828"/>
    <x v="2"/>
  </r>
  <r>
    <d v="2020-04-11T00:00:00"/>
    <x v="1"/>
    <x v="3"/>
    <x v="1"/>
    <x v="0"/>
    <x v="0"/>
    <n v="52718.061430631555"/>
    <x v="0"/>
  </r>
  <r>
    <d v="2020-04-12T00:00:00"/>
    <x v="1"/>
    <x v="3"/>
    <x v="1"/>
    <x v="0"/>
    <x v="3"/>
    <n v="92922.808150677156"/>
    <x v="0"/>
  </r>
  <r>
    <d v="2020-04-12T00:00:00"/>
    <x v="1"/>
    <x v="3"/>
    <x v="1"/>
    <x v="1"/>
    <x v="3"/>
    <n v="38658.465310425127"/>
    <x v="0"/>
  </r>
  <r>
    <d v="2020-04-13T00:00:00"/>
    <x v="1"/>
    <x v="3"/>
    <x v="1"/>
    <x v="0"/>
    <x v="0"/>
    <n v="3743001.7724293163"/>
    <x v="1"/>
  </r>
  <r>
    <d v="2020-04-13T00:00:00"/>
    <x v="1"/>
    <x v="3"/>
    <x v="1"/>
    <x v="1"/>
    <x v="3"/>
    <n v="5941795.6884410297"/>
    <x v="2"/>
  </r>
  <r>
    <d v="2020-04-14T00:00:00"/>
    <x v="1"/>
    <x v="3"/>
    <x v="1"/>
    <x v="1"/>
    <x v="0"/>
    <n v="2853267.0815455574"/>
    <x v="1"/>
  </r>
  <r>
    <d v="2020-04-14T00:00:00"/>
    <x v="1"/>
    <x v="3"/>
    <x v="1"/>
    <x v="1"/>
    <x v="2"/>
    <n v="7727217.4505430451"/>
    <x v="2"/>
  </r>
  <r>
    <d v="2020-04-15T00:00:00"/>
    <x v="1"/>
    <x v="3"/>
    <x v="1"/>
    <x v="0"/>
    <x v="0"/>
    <n v="51092.814719309397"/>
    <x v="0"/>
  </r>
  <r>
    <d v="2020-04-15T00:00:00"/>
    <x v="1"/>
    <x v="3"/>
    <x v="1"/>
    <x v="1"/>
    <x v="3"/>
    <n v="69731.737775181668"/>
    <x v="0"/>
  </r>
  <r>
    <d v="2020-04-16T00:00:00"/>
    <x v="1"/>
    <x v="3"/>
    <x v="1"/>
    <x v="1"/>
    <x v="0"/>
    <n v="31483.405834307297"/>
    <x v="0"/>
  </r>
  <r>
    <d v="2020-04-16T00:00:00"/>
    <x v="1"/>
    <x v="3"/>
    <x v="1"/>
    <x v="0"/>
    <x v="0"/>
    <n v="44331.536298852327"/>
    <x v="0"/>
  </r>
  <r>
    <d v="2020-04-17T00:00:00"/>
    <x v="1"/>
    <x v="3"/>
    <x v="1"/>
    <x v="1"/>
    <x v="0"/>
    <n v="68748.787480734536"/>
    <x v="0"/>
  </r>
  <r>
    <d v="2020-04-17T00:00:00"/>
    <x v="1"/>
    <x v="3"/>
    <x v="1"/>
    <x v="0"/>
    <x v="0"/>
    <n v="53002.488481811117"/>
    <x v="0"/>
  </r>
  <r>
    <d v="2020-04-18T00:00:00"/>
    <x v="1"/>
    <x v="3"/>
    <x v="1"/>
    <x v="0"/>
    <x v="0"/>
    <n v="8567123.6531747747"/>
    <x v="2"/>
  </r>
  <r>
    <d v="2020-04-18T00:00:00"/>
    <x v="1"/>
    <x v="3"/>
    <x v="1"/>
    <x v="0"/>
    <x v="2"/>
    <n v="9873.7662171925258"/>
    <x v="0"/>
  </r>
  <r>
    <d v="2020-04-19T00:00:00"/>
    <x v="1"/>
    <x v="3"/>
    <x v="1"/>
    <x v="0"/>
    <x v="0"/>
    <n v="31658.691489703171"/>
    <x v="0"/>
  </r>
  <r>
    <d v="2020-04-19T00:00:00"/>
    <x v="1"/>
    <x v="3"/>
    <x v="1"/>
    <x v="1"/>
    <x v="3"/>
    <n v="24591.632004143561"/>
    <x v="0"/>
  </r>
  <r>
    <d v="2020-04-20T00:00:00"/>
    <x v="1"/>
    <x v="3"/>
    <x v="1"/>
    <x v="0"/>
    <x v="2"/>
    <n v="3988218.6484600655"/>
    <x v="1"/>
  </r>
  <r>
    <d v="2020-04-20T00:00:00"/>
    <x v="1"/>
    <x v="3"/>
    <x v="1"/>
    <x v="0"/>
    <x v="0"/>
    <n v="10304.867785415605"/>
    <x v="0"/>
  </r>
  <r>
    <d v="2020-04-21T00:00:00"/>
    <x v="1"/>
    <x v="3"/>
    <x v="1"/>
    <x v="0"/>
    <x v="0"/>
    <n v="9372.5927464904598"/>
    <x v="0"/>
  </r>
  <r>
    <d v="2020-04-21T00:00:00"/>
    <x v="1"/>
    <x v="3"/>
    <x v="1"/>
    <x v="0"/>
    <x v="3"/>
    <n v="46026.95620619355"/>
    <x v="0"/>
  </r>
  <r>
    <d v="2020-04-22T00:00:00"/>
    <x v="1"/>
    <x v="3"/>
    <x v="1"/>
    <x v="0"/>
    <x v="3"/>
    <n v="49445.559679888371"/>
    <x v="0"/>
  </r>
  <r>
    <d v="2020-04-22T00:00:00"/>
    <x v="1"/>
    <x v="3"/>
    <x v="1"/>
    <x v="0"/>
    <x v="3"/>
    <n v="39493.103862277094"/>
    <x v="0"/>
  </r>
  <r>
    <d v="2020-04-23T00:00:00"/>
    <x v="1"/>
    <x v="3"/>
    <x v="1"/>
    <x v="1"/>
    <x v="1"/>
    <n v="45888.914147662341"/>
    <x v="0"/>
  </r>
  <r>
    <d v="2020-04-23T00:00:00"/>
    <x v="1"/>
    <x v="3"/>
    <x v="1"/>
    <x v="0"/>
    <x v="1"/>
    <n v="113.05300558840381"/>
    <x v="0"/>
  </r>
  <r>
    <d v="2020-04-24T00:00:00"/>
    <x v="1"/>
    <x v="3"/>
    <x v="1"/>
    <x v="0"/>
    <x v="1"/>
    <n v="19231.118809960833"/>
    <x v="0"/>
  </r>
  <r>
    <d v="2020-04-24T00:00:00"/>
    <x v="1"/>
    <x v="3"/>
    <x v="1"/>
    <x v="1"/>
    <x v="2"/>
    <n v="80602.098626987834"/>
    <x v="0"/>
  </r>
  <r>
    <d v="2020-04-25T00:00:00"/>
    <x v="1"/>
    <x v="3"/>
    <x v="1"/>
    <x v="1"/>
    <x v="1"/>
    <n v="62069.812013070456"/>
    <x v="0"/>
  </r>
  <r>
    <d v="2020-04-25T00:00:00"/>
    <x v="1"/>
    <x v="3"/>
    <x v="1"/>
    <x v="0"/>
    <x v="2"/>
    <n v="40479.632112212035"/>
    <x v="0"/>
  </r>
  <r>
    <d v="2020-04-26T00:00:00"/>
    <x v="1"/>
    <x v="3"/>
    <x v="1"/>
    <x v="1"/>
    <x v="0"/>
    <n v="66509.237013329606"/>
    <x v="0"/>
  </r>
  <r>
    <d v="2020-04-26T00:00:00"/>
    <x v="1"/>
    <x v="3"/>
    <x v="1"/>
    <x v="1"/>
    <x v="2"/>
    <n v="37109.060380742201"/>
    <x v="0"/>
  </r>
  <r>
    <d v="2020-04-27T00:00:00"/>
    <x v="1"/>
    <x v="3"/>
    <x v="1"/>
    <x v="1"/>
    <x v="1"/>
    <n v="6213627.5807404369"/>
    <x v="2"/>
  </r>
  <r>
    <d v="2020-04-27T00:00:00"/>
    <x v="1"/>
    <x v="3"/>
    <x v="1"/>
    <x v="1"/>
    <x v="1"/>
    <n v="59204.730440176369"/>
    <x v="0"/>
  </r>
  <r>
    <d v="2020-04-28T00:00:00"/>
    <x v="1"/>
    <x v="3"/>
    <x v="1"/>
    <x v="0"/>
    <x v="2"/>
    <n v="7400561.9644818474"/>
    <x v="2"/>
  </r>
  <r>
    <d v="2020-04-28T00:00:00"/>
    <x v="1"/>
    <x v="3"/>
    <x v="1"/>
    <x v="0"/>
    <x v="3"/>
    <n v="4903.6437003425863"/>
    <x v="0"/>
  </r>
  <r>
    <d v="2020-04-29T00:00:00"/>
    <x v="1"/>
    <x v="3"/>
    <x v="1"/>
    <x v="0"/>
    <x v="1"/>
    <n v="735404.04312211205"/>
    <x v="3"/>
  </r>
  <r>
    <d v="2020-04-29T00:00:00"/>
    <x v="1"/>
    <x v="3"/>
    <x v="1"/>
    <x v="1"/>
    <x v="1"/>
    <n v="76247.543296452393"/>
    <x v="0"/>
  </r>
  <r>
    <d v="2020-04-30T00:00:00"/>
    <x v="1"/>
    <x v="3"/>
    <x v="1"/>
    <x v="0"/>
    <x v="1"/>
    <n v="72664.643243497296"/>
    <x v="0"/>
  </r>
  <r>
    <d v="2020-04-30T00:00:00"/>
    <x v="1"/>
    <x v="3"/>
    <x v="1"/>
    <x v="1"/>
    <x v="2"/>
    <n v="35605.772932067957"/>
    <x v="0"/>
  </r>
  <r>
    <d v="2020-05-01T00:00:00"/>
    <x v="1"/>
    <x v="4"/>
    <x v="1"/>
    <x v="1"/>
    <x v="3"/>
    <n v="46040.383357385086"/>
    <x v="0"/>
  </r>
  <r>
    <d v="2020-05-01T00:00:00"/>
    <x v="1"/>
    <x v="4"/>
    <x v="1"/>
    <x v="1"/>
    <x v="3"/>
    <n v="11675.086383021504"/>
    <x v="0"/>
  </r>
  <r>
    <d v="2020-05-02T00:00:00"/>
    <x v="1"/>
    <x v="4"/>
    <x v="1"/>
    <x v="0"/>
    <x v="3"/>
    <n v="5063849.5050804652"/>
    <x v="2"/>
  </r>
  <r>
    <d v="2020-05-02T00:00:00"/>
    <x v="1"/>
    <x v="4"/>
    <x v="1"/>
    <x v="1"/>
    <x v="0"/>
    <n v="32004.053430214884"/>
    <x v="0"/>
  </r>
  <r>
    <d v="2020-05-03T00:00:00"/>
    <x v="1"/>
    <x v="4"/>
    <x v="1"/>
    <x v="0"/>
    <x v="0"/>
    <n v="5422.234473139154"/>
    <x v="0"/>
  </r>
  <r>
    <d v="2020-05-03T00:00:00"/>
    <x v="1"/>
    <x v="4"/>
    <x v="1"/>
    <x v="0"/>
    <x v="3"/>
    <n v="97684.153932175395"/>
    <x v="0"/>
  </r>
  <r>
    <d v="2020-05-04T00:00:00"/>
    <x v="1"/>
    <x v="4"/>
    <x v="1"/>
    <x v="1"/>
    <x v="1"/>
    <n v="2013704.4657822866"/>
    <x v="1"/>
  </r>
  <r>
    <d v="2020-05-04T00:00:00"/>
    <x v="1"/>
    <x v="4"/>
    <x v="1"/>
    <x v="1"/>
    <x v="3"/>
    <n v="96423.666108360005"/>
    <x v="0"/>
  </r>
  <r>
    <d v="2020-05-05T00:00:00"/>
    <x v="1"/>
    <x v="4"/>
    <x v="1"/>
    <x v="1"/>
    <x v="0"/>
    <n v="41624.779560613191"/>
    <x v="0"/>
  </r>
  <r>
    <d v="2020-05-05T00:00:00"/>
    <x v="1"/>
    <x v="4"/>
    <x v="1"/>
    <x v="1"/>
    <x v="2"/>
    <n v="63174.91225067943"/>
    <x v="0"/>
  </r>
  <r>
    <d v="2020-05-06T00:00:00"/>
    <x v="1"/>
    <x v="4"/>
    <x v="1"/>
    <x v="0"/>
    <x v="1"/>
    <n v="4628538.5251236204"/>
    <x v="1"/>
  </r>
  <r>
    <d v="2020-05-06T00:00:00"/>
    <x v="1"/>
    <x v="4"/>
    <x v="1"/>
    <x v="0"/>
    <x v="0"/>
    <n v="72306.310012720845"/>
    <x v="0"/>
  </r>
  <r>
    <d v="2020-05-07T00:00:00"/>
    <x v="1"/>
    <x v="4"/>
    <x v="1"/>
    <x v="0"/>
    <x v="0"/>
    <n v="5215823.6198305227"/>
    <x v="2"/>
  </r>
  <r>
    <d v="2020-05-07T00:00:00"/>
    <x v="1"/>
    <x v="4"/>
    <x v="1"/>
    <x v="0"/>
    <x v="2"/>
    <n v="70802.134566574212"/>
    <x v="0"/>
  </r>
  <r>
    <d v="2020-05-08T00:00:00"/>
    <x v="1"/>
    <x v="4"/>
    <x v="1"/>
    <x v="1"/>
    <x v="0"/>
    <n v="4005632.9331331342"/>
    <x v="1"/>
  </r>
  <r>
    <d v="2020-05-08T00:00:00"/>
    <x v="1"/>
    <x v="4"/>
    <x v="1"/>
    <x v="0"/>
    <x v="3"/>
    <n v="3073125.9058131622"/>
    <x v="1"/>
  </r>
  <r>
    <d v="2020-05-09T00:00:00"/>
    <x v="1"/>
    <x v="4"/>
    <x v="1"/>
    <x v="1"/>
    <x v="2"/>
    <n v="1444311.6729249505"/>
    <x v="1"/>
  </r>
  <r>
    <d v="2020-05-09T00:00:00"/>
    <x v="1"/>
    <x v="4"/>
    <x v="1"/>
    <x v="1"/>
    <x v="0"/>
    <n v="23153.339837769414"/>
    <x v="0"/>
  </r>
  <r>
    <d v="2020-05-10T00:00:00"/>
    <x v="1"/>
    <x v="4"/>
    <x v="1"/>
    <x v="1"/>
    <x v="1"/>
    <n v="3795204.6545047336"/>
    <x v="1"/>
  </r>
  <r>
    <d v="2020-05-10T00:00:00"/>
    <x v="1"/>
    <x v="4"/>
    <x v="1"/>
    <x v="0"/>
    <x v="3"/>
    <n v="13985.127005599163"/>
    <x v="0"/>
  </r>
  <r>
    <d v="2020-05-11T00:00:00"/>
    <x v="1"/>
    <x v="4"/>
    <x v="1"/>
    <x v="1"/>
    <x v="3"/>
    <n v="7454.3501818326249"/>
    <x v="0"/>
  </r>
  <r>
    <d v="2020-05-11T00:00:00"/>
    <x v="1"/>
    <x v="4"/>
    <x v="1"/>
    <x v="1"/>
    <x v="0"/>
    <n v="96684.098407296173"/>
    <x v="0"/>
  </r>
  <r>
    <d v="2020-05-12T00:00:00"/>
    <x v="1"/>
    <x v="4"/>
    <x v="1"/>
    <x v="1"/>
    <x v="1"/>
    <n v="3723903.8040426476"/>
    <x v="1"/>
  </r>
  <r>
    <d v="2020-05-12T00:00:00"/>
    <x v="1"/>
    <x v="4"/>
    <x v="1"/>
    <x v="1"/>
    <x v="0"/>
    <n v="9037298.3301703203"/>
    <x v="2"/>
  </r>
  <r>
    <d v="2020-05-13T00:00:00"/>
    <x v="1"/>
    <x v="4"/>
    <x v="1"/>
    <x v="0"/>
    <x v="2"/>
    <n v="5092176.5842060465"/>
    <x v="2"/>
  </r>
  <r>
    <d v="2020-05-13T00:00:00"/>
    <x v="1"/>
    <x v="4"/>
    <x v="1"/>
    <x v="0"/>
    <x v="3"/>
    <n v="6586.929390869378"/>
    <x v="0"/>
  </r>
  <r>
    <d v="2020-05-14T00:00:00"/>
    <x v="1"/>
    <x v="4"/>
    <x v="1"/>
    <x v="1"/>
    <x v="3"/>
    <n v="5630409.5678405995"/>
    <x v="2"/>
  </r>
  <r>
    <d v="2020-05-14T00:00:00"/>
    <x v="1"/>
    <x v="4"/>
    <x v="1"/>
    <x v="0"/>
    <x v="0"/>
    <n v="41801.688258326154"/>
    <x v="0"/>
  </r>
  <r>
    <d v="2020-05-15T00:00:00"/>
    <x v="1"/>
    <x v="4"/>
    <x v="1"/>
    <x v="0"/>
    <x v="2"/>
    <n v="74702.191846097325"/>
    <x v="0"/>
  </r>
  <r>
    <d v="2020-05-15T00:00:00"/>
    <x v="1"/>
    <x v="4"/>
    <x v="1"/>
    <x v="0"/>
    <x v="0"/>
    <n v="8916.220082386073"/>
    <x v="0"/>
  </r>
  <r>
    <d v="2020-05-16T00:00:00"/>
    <x v="1"/>
    <x v="4"/>
    <x v="1"/>
    <x v="0"/>
    <x v="0"/>
    <n v="4111418.4822341669"/>
    <x v="1"/>
  </r>
  <r>
    <d v="2020-05-16T00:00:00"/>
    <x v="1"/>
    <x v="4"/>
    <x v="1"/>
    <x v="0"/>
    <x v="2"/>
    <n v="82168.440155668795"/>
    <x v="0"/>
  </r>
  <r>
    <d v="2020-05-17T00:00:00"/>
    <x v="1"/>
    <x v="4"/>
    <x v="1"/>
    <x v="0"/>
    <x v="3"/>
    <n v="1783945.0780470357"/>
    <x v="1"/>
  </r>
  <r>
    <d v="2020-05-17T00:00:00"/>
    <x v="1"/>
    <x v="4"/>
    <x v="1"/>
    <x v="1"/>
    <x v="1"/>
    <n v="38528.840094202751"/>
    <x v="0"/>
  </r>
  <r>
    <d v="2020-05-18T00:00:00"/>
    <x v="1"/>
    <x v="4"/>
    <x v="1"/>
    <x v="0"/>
    <x v="1"/>
    <n v="6539183.8836976234"/>
    <x v="2"/>
  </r>
  <r>
    <d v="2020-05-18T00:00:00"/>
    <x v="1"/>
    <x v="4"/>
    <x v="1"/>
    <x v="0"/>
    <x v="0"/>
    <n v="2759408.6863792022"/>
    <x v="1"/>
  </r>
  <r>
    <d v="2020-05-19T00:00:00"/>
    <x v="1"/>
    <x v="4"/>
    <x v="1"/>
    <x v="1"/>
    <x v="0"/>
    <n v="7865385.0362930046"/>
    <x v="2"/>
  </r>
  <r>
    <d v="2020-05-19T00:00:00"/>
    <x v="1"/>
    <x v="4"/>
    <x v="1"/>
    <x v="0"/>
    <x v="1"/>
    <n v="52865.277002082643"/>
    <x v="0"/>
  </r>
  <r>
    <d v="2020-05-20T00:00:00"/>
    <x v="1"/>
    <x v="4"/>
    <x v="1"/>
    <x v="0"/>
    <x v="2"/>
    <n v="54000.641733318924"/>
    <x v="0"/>
  </r>
  <r>
    <d v="2020-05-20T00:00:00"/>
    <x v="1"/>
    <x v="4"/>
    <x v="1"/>
    <x v="1"/>
    <x v="1"/>
    <n v="34124.437093131266"/>
    <x v="0"/>
  </r>
  <r>
    <d v="2020-05-21T00:00:00"/>
    <x v="1"/>
    <x v="4"/>
    <x v="1"/>
    <x v="1"/>
    <x v="1"/>
    <n v="71851.9837106739"/>
    <x v="0"/>
  </r>
  <r>
    <d v="2020-05-21T00:00:00"/>
    <x v="1"/>
    <x v="4"/>
    <x v="1"/>
    <x v="1"/>
    <x v="2"/>
    <n v="32649.728423309742"/>
    <x v="0"/>
  </r>
  <r>
    <d v="2020-05-22T00:00:00"/>
    <x v="1"/>
    <x v="4"/>
    <x v="1"/>
    <x v="1"/>
    <x v="3"/>
    <n v="3211766.2588860886"/>
    <x v="1"/>
  </r>
  <r>
    <d v="2020-05-22T00:00:00"/>
    <x v="1"/>
    <x v="4"/>
    <x v="1"/>
    <x v="1"/>
    <x v="1"/>
    <n v="11878.72761797929"/>
    <x v="0"/>
  </r>
  <r>
    <d v="2020-05-23T00:00:00"/>
    <x v="1"/>
    <x v="4"/>
    <x v="1"/>
    <x v="1"/>
    <x v="1"/>
    <n v="66490.373706538769"/>
    <x v="0"/>
  </r>
  <r>
    <d v="2020-05-23T00:00:00"/>
    <x v="1"/>
    <x v="4"/>
    <x v="1"/>
    <x v="1"/>
    <x v="1"/>
    <n v="92404.41999274581"/>
    <x v="0"/>
  </r>
  <r>
    <d v="2020-05-24T00:00:00"/>
    <x v="1"/>
    <x v="4"/>
    <x v="1"/>
    <x v="0"/>
    <x v="3"/>
    <n v="67681.193275637896"/>
    <x v="0"/>
  </r>
  <r>
    <d v="2020-05-24T00:00:00"/>
    <x v="1"/>
    <x v="4"/>
    <x v="1"/>
    <x v="1"/>
    <x v="1"/>
    <n v="90366.564637013566"/>
    <x v="0"/>
  </r>
  <r>
    <d v="2020-05-25T00:00:00"/>
    <x v="1"/>
    <x v="4"/>
    <x v="1"/>
    <x v="0"/>
    <x v="0"/>
    <n v="21919.556626155369"/>
    <x v="0"/>
  </r>
  <r>
    <d v="2020-05-25T00:00:00"/>
    <x v="1"/>
    <x v="4"/>
    <x v="1"/>
    <x v="0"/>
    <x v="1"/>
    <n v="42599.99115273291"/>
    <x v="0"/>
  </r>
  <r>
    <d v="2020-05-26T00:00:00"/>
    <x v="1"/>
    <x v="4"/>
    <x v="1"/>
    <x v="1"/>
    <x v="0"/>
    <n v="12827.256677935527"/>
    <x v="0"/>
  </r>
  <r>
    <d v="2020-05-26T00:00:00"/>
    <x v="1"/>
    <x v="4"/>
    <x v="1"/>
    <x v="1"/>
    <x v="0"/>
    <n v="84736.958868548463"/>
    <x v="0"/>
  </r>
  <r>
    <d v="2020-05-27T00:00:00"/>
    <x v="1"/>
    <x v="4"/>
    <x v="1"/>
    <x v="1"/>
    <x v="3"/>
    <n v="568060.97854989581"/>
    <x v="3"/>
  </r>
  <r>
    <d v="2020-05-27T00:00:00"/>
    <x v="1"/>
    <x v="4"/>
    <x v="1"/>
    <x v="1"/>
    <x v="1"/>
    <n v="90513.407045296117"/>
    <x v="0"/>
  </r>
  <r>
    <d v="2020-05-28T00:00:00"/>
    <x v="1"/>
    <x v="4"/>
    <x v="1"/>
    <x v="0"/>
    <x v="2"/>
    <n v="81529.11648085776"/>
    <x v="0"/>
  </r>
  <r>
    <d v="2020-05-28T00:00:00"/>
    <x v="1"/>
    <x v="4"/>
    <x v="1"/>
    <x v="0"/>
    <x v="0"/>
    <n v="40615.026446899261"/>
    <x v="0"/>
  </r>
  <r>
    <d v="2020-05-29T00:00:00"/>
    <x v="1"/>
    <x v="4"/>
    <x v="1"/>
    <x v="1"/>
    <x v="3"/>
    <n v="7954936.669443287"/>
    <x v="2"/>
  </r>
  <r>
    <d v="2020-05-29T00:00:00"/>
    <x v="1"/>
    <x v="4"/>
    <x v="1"/>
    <x v="0"/>
    <x v="3"/>
    <n v="34080.445542012574"/>
    <x v="0"/>
  </r>
  <r>
    <d v="2020-05-30T00:00:00"/>
    <x v="1"/>
    <x v="4"/>
    <x v="1"/>
    <x v="1"/>
    <x v="3"/>
    <n v="58449.340214495292"/>
    <x v="0"/>
  </r>
  <r>
    <d v="2020-05-30T00:00:00"/>
    <x v="1"/>
    <x v="4"/>
    <x v="1"/>
    <x v="1"/>
    <x v="2"/>
    <n v="50398.246131811153"/>
    <x v="0"/>
  </r>
  <r>
    <d v="2020-05-31T00:00:00"/>
    <x v="1"/>
    <x v="4"/>
    <x v="1"/>
    <x v="1"/>
    <x v="1"/>
    <n v="5584972.2690868909"/>
    <x v="2"/>
  </r>
  <r>
    <d v="2020-05-31T00:00:00"/>
    <x v="1"/>
    <x v="4"/>
    <x v="1"/>
    <x v="1"/>
    <x v="3"/>
    <n v="48392.879584007809"/>
    <x v="0"/>
  </r>
  <r>
    <d v="2020-06-01T00:00:00"/>
    <x v="1"/>
    <x v="5"/>
    <x v="1"/>
    <x v="1"/>
    <x v="0"/>
    <n v="7519498.1801150022"/>
    <x v="2"/>
  </r>
  <r>
    <d v="2020-06-01T00:00:00"/>
    <x v="1"/>
    <x v="5"/>
    <x v="1"/>
    <x v="0"/>
    <x v="0"/>
    <n v="75658.895265367071"/>
    <x v="0"/>
  </r>
  <r>
    <d v="2020-06-02T00:00:00"/>
    <x v="1"/>
    <x v="5"/>
    <x v="1"/>
    <x v="0"/>
    <x v="1"/>
    <n v="1850980.8794265082"/>
    <x v="1"/>
  </r>
  <r>
    <d v="2020-06-02T00:00:00"/>
    <x v="1"/>
    <x v="5"/>
    <x v="1"/>
    <x v="1"/>
    <x v="1"/>
    <n v="61837.25142614069"/>
    <x v="0"/>
  </r>
  <r>
    <d v="2020-06-03T00:00:00"/>
    <x v="1"/>
    <x v="5"/>
    <x v="1"/>
    <x v="0"/>
    <x v="0"/>
    <n v="516077.79553703102"/>
    <x v="3"/>
  </r>
  <r>
    <d v="2020-06-03T00:00:00"/>
    <x v="1"/>
    <x v="5"/>
    <x v="1"/>
    <x v="0"/>
    <x v="2"/>
    <n v="42574.528549517643"/>
    <x v="0"/>
  </r>
  <r>
    <d v="2020-06-04T00:00:00"/>
    <x v="1"/>
    <x v="5"/>
    <x v="1"/>
    <x v="1"/>
    <x v="1"/>
    <n v="7559054.6986502009"/>
    <x v="2"/>
  </r>
  <r>
    <d v="2020-06-04T00:00:00"/>
    <x v="1"/>
    <x v="5"/>
    <x v="1"/>
    <x v="1"/>
    <x v="2"/>
    <n v="77334.849380005384"/>
    <x v="0"/>
  </r>
  <r>
    <d v="2020-06-05T00:00:00"/>
    <x v="1"/>
    <x v="5"/>
    <x v="1"/>
    <x v="0"/>
    <x v="3"/>
    <n v="95680.756114667092"/>
    <x v="0"/>
  </r>
  <r>
    <d v="2020-06-05T00:00:00"/>
    <x v="1"/>
    <x v="5"/>
    <x v="1"/>
    <x v="1"/>
    <x v="1"/>
    <n v="45685.790795426765"/>
    <x v="0"/>
  </r>
  <r>
    <d v="2020-06-06T00:00:00"/>
    <x v="1"/>
    <x v="5"/>
    <x v="1"/>
    <x v="0"/>
    <x v="2"/>
    <n v="73644.937376160859"/>
    <x v="0"/>
  </r>
  <r>
    <d v="2020-06-06T00:00:00"/>
    <x v="1"/>
    <x v="5"/>
    <x v="1"/>
    <x v="0"/>
    <x v="3"/>
    <n v="41604.464812365637"/>
    <x v="0"/>
  </r>
  <r>
    <d v="2020-06-07T00:00:00"/>
    <x v="1"/>
    <x v="5"/>
    <x v="1"/>
    <x v="0"/>
    <x v="3"/>
    <n v="6031649.2557047056"/>
    <x v="2"/>
  </r>
  <r>
    <d v="2020-06-07T00:00:00"/>
    <x v="1"/>
    <x v="5"/>
    <x v="1"/>
    <x v="1"/>
    <x v="1"/>
    <n v="87723.956872958646"/>
    <x v="0"/>
  </r>
  <r>
    <d v="2020-06-08T00:00:00"/>
    <x v="1"/>
    <x v="5"/>
    <x v="1"/>
    <x v="1"/>
    <x v="1"/>
    <n v="84406.630666187004"/>
    <x v="0"/>
  </r>
  <r>
    <d v="2020-06-08T00:00:00"/>
    <x v="1"/>
    <x v="5"/>
    <x v="1"/>
    <x v="1"/>
    <x v="0"/>
    <n v="58636.963027024634"/>
    <x v="0"/>
  </r>
  <r>
    <d v="2020-06-09T00:00:00"/>
    <x v="1"/>
    <x v="5"/>
    <x v="1"/>
    <x v="1"/>
    <x v="1"/>
    <n v="3633266.5968348789"/>
    <x v="1"/>
  </r>
  <r>
    <d v="2020-06-09T00:00:00"/>
    <x v="1"/>
    <x v="5"/>
    <x v="1"/>
    <x v="0"/>
    <x v="3"/>
    <n v="444587.47619173676"/>
    <x v="3"/>
  </r>
  <r>
    <d v="2020-06-10T00:00:00"/>
    <x v="1"/>
    <x v="5"/>
    <x v="1"/>
    <x v="0"/>
    <x v="1"/>
    <n v="625094.34181258094"/>
    <x v="3"/>
  </r>
  <r>
    <d v="2020-06-10T00:00:00"/>
    <x v="1"/>
    <x v="5"/>
    <x v="1"/>
    <x v="1"/>
    <x v="2"/>
    <n v="52743.258190313427"/>
    <x v="0"/>
  </r>
  <r>
    <d v="2020-06-11T00:00:00"/>
    <x v="1"/>
    <x v="5"/>
    <x v="1"/>
    <x v="0"/>
    <x v="2"/>
    <n v="5613036.4184078509"/>
    <x v="2"/>
  </r>
  <r>
    <d v="2020-06-11T00:00:00"/>
    <x v="1"/>
    <x v="5"/>
    <x v="1"/>
    <x v="1"/>
    <x v="3"/>
    <n v="97332.670940532742"/>
    <x v="0"/>
  </r>
  <r>
    <d v="2020-06-12T00:00:00"/>
    <x v="1"/>
    <x v="5"/>
    <x v="1"/>
    <x v="0"/>
    <x v="2"/>
    <n v="60317.353378153392"/>
    <x v="0"/>
  </r>
  <r>
    <d v="2020-06-12T00:00:00"/>
    <x v="1"/>
    <x v="5"/>
    <x v="1"/>
    <x v="0"/>
    <x v="1"/>
    <n v="38012.397735917366"/>
    <x v="0"/>
  </r>
  <r>
    <d v="2020-06-13T00:00:00"/>
    <x v="1"/>
    <x v="5"/>
    <x v="1"/>
    <x v="1"/>
    <x v="1"/>
    <n v="80780.706368223095"/>
    <x v="0"/>
  </r>
  <r>
    <d v="2020-06-13T00:00:00"/>
    <x v="1"/>
    <x v="5"/>
    <x v="1"/>
    <x v="1"/>
    <x v="0"/>
    <n v="58064.894265924384"/>
    <x v="0"/>
  </r>
  <r>
    <d v="2020-06-14T00:00:00"/>
    <x v="1"/>
    <x v="5"/>
    <x v="1"/>
    <x v="0"/>
    <x v="3"/>
    <n v="62476.398316774248"/>
    <x v="0"/>
  </r>
  <r>
    <d v="2020-06-14T00:00:00"/>
    <x v="1"/>
    <x v="5"/>
    <x v="1"/>
    <x v="1"/>
    <x v="1"/>
    <n v="40357.097307037235"/>
    <x v="0"/>
  </r>
  <r>
    <d v="2020-06-15T00:00:00"/>
    <x v="1"/>
    <x v="5"/>
    <x v="1"/>
    <x v="1"/>
    <x v="0"/>
    <n v="4548.0154596690636"/>
    <x v="0"/>
  </r>
  <r>
    <d v="2020-06-15T00:00:00"/>
    <x v="1"/>
    <x v="5"/>
    <x v="1"/>
    <x v="1"/>
    <x v="2"/>
    <n v="14575.689514374268"/>
    <x v="0"/>
  </r>
  <r>
    <d v="2020-06-16T00:00:00"/>
    <x v="1"/>
    <x v="5"/>
    <x v="1"/>
    <x v="0"/>
    <x v="1"/>
    <n v="80474.765277682309"/>
    <x v="0"/>
  </r>
  <r>
    <d v="2020-06-16T00:00:00"/>
    <x v="1"/>
    <x v="5"/>
    <x v="1"/>
    <x v="1"/>
    <x v="2"/>
    <n v="52435.276915987153"/>
    <x v="0"/>
  </r>
  <r>
    <d v="2020-06-17T00:00:00"/>
    <x v="1"/>
    <x v="5"/>
    <x v="1"/>
    <x v="1"/>
    <x v="2"/>
    <n v="37854.52337541544"/>
    <x v="0"/>
  </r>
  <r>
    <d v="2020-06-17T00:00:00"/>
    <x v="1"/>
    <x v="5"/>
    <x v="1"/>
    <x v="1"/>
    <x v="0"/>
    <n v="29421.843278568816"/>
    <x v="0"/>
  </r>
  <r>
    <d v="2020-06-18T00:00:00"/>
    <x v="1"/>
    <x v="5"/>
    <x v="1"/>
    <x v="1"/>
    <x v="1"/>
    <n v="92369.062884331041"/>
    <x v="0"/>
  </r>
  <r>
    <d v="2020-06-18T00:00:00"/>
    <x v="1"/>
    <x v="5"/>
    <x v="1"/>
    <x v="1"/>
    <x v="3"/>
    <n v="63771.679554527916"/>
    <x v="0"/>
  </r>
  <r>
    <d v="2020-06-19T00:00:00"/>
    <x v="1"/>
    <x v="5"/>
    <x v="1"/>
    <x v="1"/>
    <x v="0"/>
    <n v="8554453.3045882359"/>
    <x v="2"/>
  </r>
  <r>
    <d v="2020-06-19T00:00:00"/>
    <x v="1"/>
    <x v="5"/>
    <x v="1"/>
    <x v="1"/>
    <x v="0"/>
    <n v="50083.70926715657"/>
    <x v="0"/>
  </r>
  <r>
    <d v="2020-06-20T00:00:00"/>
    <x v="1"/>
    <x v="5"/>
    <x v="1"/>
    <x v="1"/>
    <x v="1"/>
    <n v="5628388.5616763076"/>
    <x v="2"/>
  </r>
  <r>
    <d v="2020-06-20T00:00:00"/>
    <x v="1"/>
    <x v="5"/>
    <x v="1"/>
    <x v="0"/>
    <x v="3"/>
    <n v="8585839.2776823826"/>
    <x v="2"/>
  </r>
  <r>
    <d v="2020-06-21T00:00:00"/>
    <x v="1"/>
    <x v="5"/>
    <x v="1"/>
    <x v="1"/>
    <x v="2"/>
    <n v="42111.249019609022"/>
    <x v="0"/>
  </r>
  <r>
    <d v="2020-06-21T00:00:00"/>
    <x v="1"/>
    <x v="5"/>
    <x v="1"/>
    <x v="0"/>
    <x v="1"/>
    <n v="89101.437130347971"/>
    <x v="0"/>
  </r>
  <r>
    <d v="2020-06-22T00:00:00"/>
    <x v="1"/>
    <x v="5"/>
    <x v="1"/>
    <x v="0"/>
    <x v="0"/>
    <n v="48067.575998324173"/>
    <x v="0"/>
  </r>
  <r>
    <d v="2020-06-22T00:00:00"/>
    <x v="1"/>
    <x v="5"/>
    <x v="1"/>
    <x v="1"/>
    <x v="1"/>
    <n v="23141.739354574842"/>
    <x v="0"/>
  </r>
  <r>
    <d v="2020-06-23T00:00:00"/>
    <x v="1"/>
    <x v="5"/>
    <x v="1"/>
    <x v="1"/>
    <x v="2"/>
    <n v="6979145.8918983815"/>
    <x v="2"/>
  </r>
  <r>
    <d v="2020-06-23T00:00:00"/>
    <x v="1"/>
    <x v="5"/>
    <x v="1"/>
    <x v="1"/>
    <x v="0"/>
    <n v="92608.230043120348"/>
    <x v="0"/>
  </r>
  <r>
    <d v="2020-06-24T00:00:00"/>
    <x v="1"/>
    <x v="5"/>
    <x v="1"/>
    <x v="0"/>
    <x v="2"/>
    <n v="87894.440914866034"/>
    <x v="0"/>
  </r>
  <r>
    <d v="2020-06-24T00:00:00"/>
    <x v="1"/>
    <x v="5"/>
    <x v="1"/>
    <x v="0"/>
    <x v="0"/>
    <n v="62993.773948932008"/>
    <x v="0"/>
  </r>
  <r>
    <d v="2020-06-25T00:00:00"/>
    <x v="1"/>
    <x v="5"/>
    <x v="1"/>
    <x v="1"/>
    <x v="1"/>
    <n v="46964.804158248073"/>
    <x v="0"/>
  </r>
  <r>
    <d v="2020-06-25T00:00:00"/>
    <x v="1"/>
    <x v="5"/>
    <x v="1"/>
    <x v="0"/>
    <x v="3"/>
    <n v="46314.997482625455"/>
    <x v="0"/>
  </r>
  <r>
    <d v="2020-06-26T00:00:00"/>
    <x v="1"/>
    <x v="5"/>
    <x v="1"/>
    <x v="0"/>
    <x v="0"/>
    <n v="7402866.7350946441"/>
    <x v="2"/>
  </r>
  <r>
    <d v="2020-06-26T00:00:00"/>
    <x v="1"/>
    <x v="5"/>
    <x v="1"/>
    <x v="1"/>
    <x v="0"/>
    <n v="11226.118722537771"/>
    <x v="0"/>
  </r>
  <r>
    <d v="2020-06-27T00:00:00"/>
    <x v="1"/>
    <x v="5"/>
    <x v="1"/>
    <x v="1"/>
    <x v="3"/>
    <n v="4221145.2060021544"/>
    <x v="1"/>
  </r>
  <r>
    <d v="2020-06-27T00:00:00"/>
    <x v="1"/>
    <x v="5"/>
    <x v="1"/>
    <x v="0"/>
    <x v="2"/>
    <n v="78924.945983078651"/>
    <x v="0"/>
  </r>
  <r>
    <d v="2020-06-28T00:00:00"/>
    <x v="1"/>
    <x v="5"/>
    <x v="1"/>
    <x v="1"/>
    <x v="0"/>
    <n v="2996965.3041088297"/>
    <x v="1"/>
  </r>
  <r>
    <d v="2020-06-28T00:00:00"/>
    <x v="1"/>
    <x v="5"/>
    <x v="1"/>
    <x v="0"/>
    <x v="2"/>
    <n v="92331.069448681184"/>
    <x v="0"/>
  </r>
  <r>
    <d v="2020-06-29T00:00:00"/>
    <x v="1"/>
    <x v="5"/>
    <x v="1"/>
    <x v="0"/>
    <x v="0"/>
    <n v="69525.146043432716"/>
    <x v="0"/>
  </r>
  <r>
    <d v="2020-06-29T00:00:00"/>
    <x v="1"/>
    <x v="5"/>
    <x v="1"/>
    <x v="1"/>
    <x v="0"/>
    <n v="15776.130605923843"/>
    <x v="0"/>
  </r>
  <r>
    <d v="2020-06-30T00:00:00"/>
    <x v="1"/>
    <x v="5"/>
    <x v="1"/>
    <x v="0"/>
    <x v="2"/>
    <n v="51301.766705193397"/>
    <x v="0"/>
  </r>
  <r>
    <d v="2020-06-30T00:00:00"/>
    <x v="1"/>
    <x v="5"/>
    <x v="1"/>
    <x v="0"/>
    <x v="3"/>
    <n v="95714.246950988774"/>
    <x v="0"/>
  </r>
  <r>
    <d v="2020-07-01T00:00:00"/>
    <x v="1"/>
    <x v="6"/>
    <x v="2"/>
    <x v="0"/>
    <x v="3"/>
    <n v="32898.544629145079"/>
    <x v="0"/>
  </r>
  <r>
    <d v="2020-07-01T00:00:00"/>
    <x v="1"/>
    <x v="6"/>
    <x v="2"/>
    <x v="0"/>
    <x v="1"/>
    <n v="56567.260453948118"/>
    <x v="0"/>
  </r>
  <r>
    <d v="2020-07-02T00:00:00"/>
    <x v="1"/>
    <x v="6"/>
    <x v="2"/>
    <x v="0"/>
    <x v="0"/>
    <n v="4441529.4627823746"/>
    <x v="1"/>
  </r>
  <r>
    <d v="2020-07-02T00:00:00"/>
    <x v="1"/>
    <x v="6"/>
    <x v="2"/>
    <x v="1"/>
    <x v="0"/>
    <n v="18712.017798628523"/>
    <x v="0"/>
  </r>
  <r>
    <d v="2020-07-03T00:00:00"/>
    <x v="1"/>
    <x v="6"/>
    <x v="2"/>
    <x v="0"/>
    <x v="2"/>
    <n v="5890045.051213976"/>
    <x v="2"/>
  </r>
  <r>
    <d v="2020-07-03T00:00:00"/>
    <x v="1"/>
    <x v="6"/>
    <x v="2"/>
    <x v="1"/>
    <x v="3"/>
    <n v="7643605.1669512065"/>
    <x v="2"/>
  </r>
  <r>
    <d v="2020-07-04T00:00:00"/>
    <x v="1"/>
    <x v="6"/>
    <x v="2"/>
    <x v="0"/>
    <x v="0"/>
    <n v="6408827.541614309"/>
    <x v="2"/>
  </r>
  <r>
    <d v="2020-07-04T00:00:00"/>
    <x v="1"/>
    <x v="6"/>
    <x v="2"/>
    <x v="1"/>
    <x v="2"/>
    <n v="33233.450527586938"/>
    <x v="0"/>
  </r>
  <r>
    <d v="2020-07-05T00:00:00"/>
    <x v="1"/>
    <x v="6"/>
    <x v="2"/>
    <x v="1"/>
    <x v="1"/>
    <n v="9584675.5397729203"/>
    <x v="2"/>
  </r>
  <r>
    <d v="2020-07-05T00:00:00"/>
    <x v="1"/>
    <x v="6"/>
    <x v="2"/>
    <x v="1"/>
    <x v="0"/>
    <n v="5176843.2234764546"/>
    <x v="2"/>
  </r>
  <r>
    <d v="2020-07-06T00:00:00"/>
    <x v="1"/>
    <x v="6"/>
    <x v="2"/>
    <x v="0"/>
    <x v="3"/>
    <n v="28836.017146210059"/>
    <x v="0"/>
  </r>
  <r>
    <d v="2020-07-06T00:00:00"/>
    <x v="1"/>
    <x v="6"/>
    <x v="2"/>
    <x v="1"/>
    <x v="3"/>
    <n v="82163.367774277911"/>
    <x v="0"/>
  </r>
  <r>
    <d v="2020-07-07T00:00:00"/>
    <x v="1"/>
    <x v="6"/>
    <x v="2"/>
    <x v="1"/>
    <x v="1"/>
    <n v="7810026.2744731884"/>
    <x v="2"/>
  </r>
  <r>
    <d v="2020-07-07T00:00:00"/>
    <x v="1"/>
    <x v="6"/>
    <x v="2"/>
    <x v="0"/>
    <x v="1"/>
    <n v="89112.488390929953"/>
    <x v="0"/>
  </r>
  <r>
    <d v="2020-07-08T00:00:00"/>
    <x v="1"/>
    <x v="6"/>
    <x v="2"/>
    <x v="0"/>
    <x v="1"/>
    <n v="55964.72572258264"/>
    <x v="0"/>
  </r>
  <r>
    <d v="2020-07-08T00:00:00"/>
    <x v="1"/>
    <x v="6"/>
    <x v="2"/>
    <x v="0"/>
    <x v="3"/>
    <n v="50046.798315821005"/>
    <x v="0"/>
  </r>
  <r>
    <d v="2020-07-09T00:00:00"/>
    <x v="1"/>
    <x v="6"/>
    <x v="2"/>
    <x v="0"/>
    <x v="0"/>
    <n v="57439.086447398367"/>
    <x v="0"/>
  </r>
  <r>
    <d v="2020-07-09T00:00:00"/>
    <x v="1"/>
    <x v="6"/>
    <x v="2"/>
    <x v="0"/>
    <x v="0"/>
    <n v="11265.566205700461"/>
    <x v="0"/>
  </r>
  <r>
    <d v="2020-07-10T00:00:00"/>
    <x v="1"/>
    <x v="6"/>
    <x v="2"/>
    <x v="0"/>
    <x v="0"/>
    <n v="5946041.7597286357"/>
    <x v="2"/>
  </r>
  <r>
    <d v="2020-07-10T00:00:00"/>
    <x v="1"/>
    <x v="6"/>
    <x v="2"/>
    <x v="0"/>
    <x v="3"/>
    <n v="57229.852301635372"/>
    <x v="0"/>
  </r>
  <r>
    <d v="2020-07-11T00:00:00"/>
    <x v="1"/>
    <x v="6"/>
    <x v="2"/>
    <x v="1"/>
    <x v="3"/>
    <n v="3140635.1696977788"/>
    <x v="1"/>
  </r>
  <r>
    <d v="2020-07-11T00:00:00"/>
    <x v="1"/>
    <x v="6"/>
    <x v="2"/>
    <x v="0"/>
    <x v="1"/>
    <n v="41188.129725029779"/>
    <x v="0"/>
  </r>
  <r>
    <d v="2020-07-12T00:00:00"/>
    <x v="1"/>
    <x v="6"/>
    <x v="2"/>
    <x v="0"/>
    <x v="1"/>
    <n v="28799.054708599346"/>
    <x v="0"/>
  </r>
  <r>
    <d v="2020-07-12T00:00:00"/>
    <x v="1"/>
    <x v="6"/>
    <x v="2"/>
    <x v="0"/>
    <x v="2"/>
    <n v="55584.488912345711"/>
    <x v="0"/>
  </r>
  <r>
    <d v="2020-07-13T00:00:00"/>
    <x v="1"/>
    <x v="6"/>
    <x v="2"/>
    <x v="0"/>
    <x v="0"/>
    <n v="9999747.4085752945"/>
    <x v="2"/>
  </r>
  <r>
    <d v="2020-07-13T00:00:00"/>
    <x v="1"/>
    <x v="6"/>
    <x v="2"/>
    <x v="0"/>
    <x v="1"/>
    <n v="19077.636717506251"/>
    <x v="0"/>
  </r>
  <r>
    <d v="2020-07-14T00:00:00"/>
    <x v="1"/>
    <x v="6"/>
    <x v="2"/>
    <x v="0"/>
    <x v="1"/>
    <n v="7478.3359410487301"/>
    <x v="0"/>
  </r>
  <r>
    <d v="2020-07-14T00:00:00"/>
    <x v="1"/>
    <x v="6"/>
    <x v="2"/>
    <x v="1"/>
    <x v="2"/>
    <n v="13424.821160611178"/>
    <x v="0"/>
  </r>
  <r>
    <d v="2020-07-15T00:00:00"/>
    <x v="1"/>
    <x v="6"/>
    <x v="2"/>
    <x v="0"/>
    <x v="2"/>
    <n v="2632183.7348641255"/>
    <x v="1"/>
  </r>
  <r>
    <d v="2020-07-15T00:00:00"/>
    <x v="1"/>
    <x v="6"/>
    <x v="2"/>
    <x v="1"/>
    <x v="1"/>
    <n v="74978.584104558278"/>
    <x v="0"/>
  </r>
  <r>
    <d v="2020-07-16T00:00:00"/>
    <x v="1"/>
    <x v="6"/>
    <x v="2"/>
    <x v="1"/>
    <x v="1"/>
    <n v="33593.493722714629"/>
    <x v="0"/>
  </r>
  <r>
    <d v="2020-07-16T00:00:00"/>
    <x v="1"/>
    <x v="6"/>
    <x v="2"/>
    <x v="1"/>
    <x v="0"/>
    <n v="69596.797255261874"/>
    <x v="0"/>
  </r>
  <r>
    <d v="2020-07-17T00:00:00"/>
    <x v="1"/>
    <x v="6"/>
    <x v="2"/>
    <x v="0"/>
    <x v="2"/>
    <n v="38151.46099861728"/>
    <x v="0"/>
  </r>
  <r>
    <d v="2020-07-17T00:00:00"/>
    <x v="1"/>
    <x v="6"/>
    <x v="2"/>
    <x v="0"/>
    <x v="0"/>
    <n v="39094.95586971724"/>
    <x v="0"/>
  </r>
  <r>
    <d v="2020-07-18T00:00:00"/>
    <x v="1"/>
    <x v="6"/>
    <x v="2"/>
    <x v="0"/>
    <x v="3"/>
    <n v="91537.650496773509"/>
    <x v="0"/>
  </r>
  <r>
    <d v="2020-07-18T00:00:00"/>
    <x v="1"/>
    <x v="6"/>
    <x v="2"/>
    <x v="0"/>
    <x v="3"/>
    <n v="66796.372967056916"/>
    <x v="0"/>
  </r>
  <r>
    <d v="2020-07-19T00:00:00"/>
    <x v="1"/>
    <x v="6"/>
    <x v="2"/>
    <x v="1"/>
    <x v="3"/>
    <n v="5770406.1226547603"/>
    <x v="2"/>
  </r>
  <r>
    <d v="2020-07-19T00:00:00"/>
    <x v="1"/>
    <x v="6"/>
    <x v="2"/>
    <x v="1"/>
    <x v="1"/>
    <n v="189874.31495881779"/>
    <x v="3"/>
  </r>
  <r>
    <d v="2020-07-20T00:00:00"/>
    <x v="1"/>
    <x v="6"/>
    <x v="2"/>
    <x v="1"/>
    <x v="2"/>
    <n v="5917252.095325076"/>
    <x v="2"/>
  </r>
  <r>
    <d v="2020-07-20T00:00:00"/>
    <x v="1"/>
    <x v="6"/>
    <x v="2"/>
    <x v="1"/>
    <x v="1"/>
    <n v="71329.200432529033"/>
    <x v="0"/>
  </r>
  <r>
    <d v="2020-07-21T00:00:00"/>
    <x v="1"/>
    <x v="6"/>
    <x v="2"/>
    <x v="0"/>
    <x v="2"/>
    <n v="64265.083965618564"/>
    <x v="0"/>
  </r>
  <r>
    <d v="2020-07-21T00:00:00"/>
    <x v="1"/>
    <x v="6"/>
    <x v="2"/>
    <x v="1"/>
    <x v="0"/>
    <n v="30270.793045530652"/>
    <x v="0"/>
  </r>
  <r>
    <d v="2020-07-22T00:00:00"/>
    <x v="1"/>
    <x v="6"/>
    <x v="2"/>
    <x v="1"/>
    <x v="2"/>
    <n v="34325.720736669886"/>
    <x v="0"/>
  </r>
  <r>
    <d v="2020-07-22T00:00:00"/>
    <x v="1"/>
    <x v="6"/>
    <x v="2"/>
    <x v="0"/>
    <x v="3"/>
    <n v="5433.1228742408921"/>
    <x v="0"/>
  </r>
  <r>
    <d v="2020-07-23T00:00:00"/>
    <x v="1"/>
    <x v="6"/>
    <x v="2"/>
    <x v="0"/>
    <x v="0"/>
    <n v="3388621.8143731249"/>
    <x v="1"/>
  </r>
  <r>
    <d v="2020-07-23T00:00:00"/>
    <x v="1"/>
    <x v="6"/>
    <x v="2"/>
    <x v="0"/>
    <x v="3"/>
    <n v="9390.8497775989745"/>
    <x v="0"/>
  </r>
  <r>
    <d v="2020-07-24T00:00:00"/>
    <x v="1"/>
    <x v="6"/>
    <x v="2"/>
    <x v="1"/>
    <x v="0"/>
    <n v="16256.330334761004"/>
    <x v="0"/>
  </r>
  <r>
    <d v="2020-07-24T00:00:00"/>
    <x v="1"/>
    <x v="6"/>
    <x v="2"/>
    <x v="0"/>
    <x v="0"/>
    <n v="51012.031572795611"/>
    <x v="0"/>
  </r>
  <r>
    <d v="2020-07-25T00:00:00"/>
    <x v="1"/>
    <x v="6"/>
    <x v="2"/>
    <x v="0"/>
    <x v="2"/>
    <n v="2429897.4553305819"/>
    <x v="1"/>
  </r>
  <r>
    <d v="2020-07-25T00:00:00"/>
    <x v="1"/>
    <x v="6"/>
    <x v="2"/>
    <x v="1"/>
    <x v="1"/>
    <n v="3455919.1601840076"/>
    <x v="1"/>
  </r>
  <r>
    <d v="2020-07-26T00:00:00"/>
    <x v="1"/>
    <x v="6"/>
    <x v="2"/>
    <x v="1"/>
    <x v="1"/>
    <n v="68650.196209200745"/>
    <x v="0"/>
  </r>
  <r>
    <d v="2020-07-26T00:00:00"/>
    <x v="1"/>
    <x v="6"/>
    <x v="2"/>
    <x v="0"/>
    <x v="3"/>
    <n v="19224.091933055053"/>
    <x v="0"/>
  </r>
  <r>
    <d v="2020-07-27T00:00:00"/>
    <x v="1"/>
    <x v="6"/>
    <x v="2"/>
    <x v="0"/>
    <x v="0"/>
    <n v="4969840.9375188369"/>
    <x v="1"/>
  </r>
  <r>
    <d v="2020-07-27T00:00:00"/>
    <x v="1"/>
    <x v="6"/>
    <x v="2"/>
    <x v="0"/>
    <x v="1"/>
    <n v="5277651.1014775429"/>
    <x v="2"/>
  </r>
  <r>
    <d v="2020-07-28T00:00:00"/>
    <x v="1"/>
    <x v="6"/>
    <x v="2"/>
    <x v="1"/>
    <x v="0"/>
    <n v="93.60443127151008"/>
    <x v="0"/>
  </r>
  <r>
    <d v="2020-07-28T00:00:00"/>
    <x v="1"/>
    <x v="6"/>
    <x v="2"/>
    <x v="0"/>
    <x v="3"/>
    <n v="29815.284891066374"/>
    <x v="0"/>
  </r>
  <r>
    <d v="2020-07-29T00:00:00"/>
    <x v="1"/>
    <x v="6"/>
    <x v="2"/>
    <x v="1"/>
    <x v="1"/>
    <n v="5893611.1754914345"/>
    <x v="2"/>
  </r>
  <r>
    <d v="2020-07-29T00:00:00"/>
    <x v="1"/>
    <x v="6"/>
    <x v="2"/>
    <x v="0"/>
    <x v="2"/>
    <n v="48208.009181943467"/>
    <x v="0"/>
  </r>
  <r>
    <d v="2020-07-30T00:00:00"/>
    <x v="1"/>
    <x v="6"/>
    <x v="2"/>
    <x v="0"/>
    <x v="1"/>
    <n v="4840216.398065228"/>
    <x v="1"/>
  </r>
  <r>
    <d v="2020-07-30T00:00:00"/>
    <x v="1"/>
    <x v="6"/>
    <x v="2"/>
    <x v="0"/>
    <x v="3"/>
    <n v="19264.035479354781"/>
    <x v="0"/>
  </r>
  <r>
    <d v="2020-07-31T00:00:00"/>
    <x v="1"/>
    <x v="6"/>
    <x v="2"/>
    <x v="1"/>
    <x v="3"/>
    <n v="12455.653493296437"/>
    <x v="0"/>
  </r>
  <r>
    <d v="2020-07-31T00:00:00"/>
    <x v="1"/>
    <x v="6"/>
    <x v="2"/>
    <x v="1"/>
    <x v="3"/>
    <n v="5168.8889585937977"/>
    <x v="0"/>
  </r>
  <r>
    <d v="2020-08-01T00:00:00"/>
    <x v="1"/>
    <x v="7"/>
    <x v="2"/>
    <x v="0"/>
    <x v="1"/>
    <n v="6982716.2609319426"/>
    <x v="2"/>
  </r>
  <r>
    <d v="2020-08-01T00:00:00"/>
    <x v="1"/>
    <x v="7"/>
    <x v="2"/>
    <x v="0"/>
    <x v="1"/>
    <n v="8536979.3626787607"/>
    <x v="2"/>
  </r>
  <r>
    <d v="2020-08-01T00:00:00"/>
    <x v="1"/>
    <x v="7"/>
    <x v="2"/>
    <x v="0"/>
    <x v="0"/>
    <n v="25349.645239573991"/>
    <x v="0"/>
  </r>
  <r>
    <d v="2020-08-02T00:00:00"/>
    <x v="1"/>
    <x v="7"/>
    <x v="2"/>
    <x v="0"/>
    <x v="0"/>
    <n v="81324.897738107436"/>
    <x v="0"/>
  </r>
  <r>
    <d v="2020-08-02T00:00:00"/>
    <x v="1"/>
    <x v="7"/>
    <x v="2"/>
    <x v="0"/>
    <x v="2"/>
    <n v="60376.222387441623"/>
    <x v="0"/>
  </r>
  <r>
    <d v="2020-08-02T00:00:00"/>
    <x v="1"/>
    <x v="7"/>
    <x v="2"/>
    <x v="1"/>
    <x v="1"/>
    <n v="46141.937260030638"/>
    <x v="0"/>
  </r>
  <r>
    <d v="2020-08-03T00:00:00"/>
    <x v="1"/>
    <x v="7"/>
    <x v="2"/>
    <x v="0"/>
    <x v="1"/>
    <n v="97110.852171845952"/>
    <x v="0"/>
  </r>
  <r>
    <d v="2020-08-03T00:00:00"/>
    <x v="1"/>
    <x v="7"/>
    <x v="2"/>
    <x v="0"/>
    <x v="1"/>
    <n v="14398.334895288046"/>
    <x v="0"/>
  </r>
  <r>
    <d v="2020-08-03T00:00:00"/>
    <x v="1"/>
    <x v="7"/>
    <x v="2"/>
    <x v="0"/>
    <x v="3"/>
    <n v="3760.1072405647474"/>
    <x v="0"/>
  </r>
  <r>
    <d v="2020-08-04T00:00:00"/>
    <x v="1"/>
    <x v="7"/>
    <x v="2"/>
    <x v="1"/>
    <x v="2"/>
    <n v="6225373.8807170503"/>
    <x v="2"/>
  </r>
  <r>
    <d v="2020-08-04T00:00:00"/>
    <x v="1"/>
    <x v="7"/>
    <x v="2"/>
    <x v="1"/>
    <x v="0"/>
    <n v="7647389.4218261372"/>
    <x v="2"/>
  </r>
  <r>
    <d v="2020-08-04T00:00:00"/>
    <x v="1"/>
    <x v="7"/>
    <x v="2"/>
    <x v="0"/>
    <x v="0"/>
    <n v="55979.75395039266"/>
    <x v="0"/>
  </r>
  <r>
    <d v="2020-08-05T00:00:00"/>
    <x v="1"/>
    <x v="7"/>
    <x v="2"/>
    <x v="1"/>
    <x v="2"/>
    <n v="58651.003953030908"/>
    <x v="0"/>
  </r>
  <r>
    <d v="2020-08-05T00:00:00"/>
    <x v="1"/>
    <x v="7"/>
    <x v="2"/>
    <x v="1"/>
    <x v="3"/>
    <n v="74097.99001397338"/>
    <x v="0"/>
  </r>
  <r>
    <d v="2020-08-05T00:00:00"/>
    <x v="1"/>
    <x v="7"/>
    <x v="2"/>
    <x v="0"/>
    <x v="1"/>
    <n v="37.050794163950854"/>
    <x v="0"/>
  </r>
  <r>
    <d v="2020-08-06T00:00:00"/>
    <x v="1"/>
    <x v="7"/>
    <x v="2"/>
    <x v="1"/>
    <x v="1"/>
    <n v="6931.4870561248745"/>
    <x v="0"/>
  </r>
  <r>
    <d v="2020-08-06T00:00:00"/>
    <x v="1"/>
    <x v="7"/>
    <x v="2"/>
    <x v="1"/>
    <x v="3"/>
    <n v="98204.03473020134"/>
    <x v="0"/>
  </r>
  <r>
    <d v="2020-08-06T00:00:00"/>
    <x v="1"/>
    <x v="7"/>
    <x v="2"/>
    <x v="1"/>
    <x v="2"/>
    <n v="41396.537494158816"/>
    <x v="0"/>
  </r>
  <r>
    <d v="2020-08-07T00:00:00"/>
    <x v="1"/>
    <x v="7"/>
    <x v="2"/>
    <x v="1"/>
    <x v="3"/>
    <n v="36740.837561111439"/>
    <x v="0"/>
  </r>
  <r>
    <d v="2020-08-07T00:00:00"/>
    <x v="1"/>
    <x v="7"/>
    <x v="2"/>
    <x v="0"/>
    <x v="3"/>
    <n v="85177.228579858653"/>
    <x v="0"/>
  </r>
  <r>
    <d v="2020-08-07T00:00:00"/>
    <x v="1"/>
    <x v="7"/>
    <x v="2"/>
    <x v="0"/>
    <x v="1"/>
    <n v="89124.574618596977"/>
    <x v="0"/>
  </r>
  <r>
    <d v="2020-08-08T00:00:00"/>
    <x v="1"/>
    <x v="7"/>
    <x v="2"/>
    <x v="1"/>
    <x v="2"/>
    <n v="2197766.1257942915"/>
    <x v="1"/>
  </r>
  <r>
    <d v="2020-08-08T00:00:00"/>
    <x v="1"/>
    <x v="7"/>
    <x v="2"/>
    <x v="1"/>
    <x v="0"/>
    <n v="20358.1432455461"/>
    <x v="0"/>
  </r>
  <r>
    <d v="2020-08-08T00:00:00"/>
    <x v="1"/>
    <x v="7"/>
    <x v="2"/>
    <x v="0"/>
    <x v="2"/>
    <n v="4582.5038897195691"/>
    <x v="0"/>
  </r>
  <r>
    <d v="2020-08-09T00:00:00"/>
    <x v="1"/>
    <x v="7"/>
    <x v="2"/>
    <x v="0"/>
    <x v="3"/>
    <n v="5098263.6157141216"/>
    <x v="2"/>
  </r>
  <r>
    <d v="2020-08-09T00:00:00"/>
    <x v="1"/>
    <x v="7"/>
    <x v="2"/>
    <x v="1"/>
    <x v="1"/>
    <n v="23888.762756500983"/>
    <x v="0"/>
  </r>
  <r>
    <d v="2020-08-09T00:00:00"/>
    <x v="1"/>
    <x v="7"/>
    <x v="2"/>
    <x v="0"/>
    <x v="2"/>
    <n v="87424.928914574499"/>
    <x v="0"/>
  </r>
  <r>
    <d v="2020-08-10T00:00:00"/>
    <x v="1"/>
    <x v="7"/>
    <x v="2"/>
    <x v="1"/>
    <x v="2"/>
    <n v="21558.328825036566"/>
    <x v="0"/>
  </r>
  <r>
    <d v="2020-08-10T00:00:00"/>
    <x v="1"/>
    <x v="7"/>
    <x v="2"/>
    <x v="1"/>
    <x v="2"/>
    <n v="96918.315953322061"/>
    <x v="0"/>
  </r>
  <r>
    <d v="2020-08-10T00:00:00"/>
    <x v="1"/>
    <x v="7"/>
    <x v="2"/>
    <x v="0"/>
    <x v="0"/>
    <n v="31337.138023881183"/>
    <x v="0"/>
  </r>
  <r>
    <d v="2020-08-11T00:00:00"/>
    <x v="1"/>
    <x v="7"/>
    <x v="2"/>
    <x v="1"/>
    <x v="3"/>
    <n v="62176.986522706509"/>
    <x v="0"/>
  </r>
  <r>
    <d v="2020-08-11T00:00:00"/>
    <x v="1"/>
    <x v="7"/>
    <x v="2"/>
    <x v="1"/>
    <x v="2"/>
    <n v="87414.922861037427"/>
    <x v="0"/>
  </r>
  <r>
    <d v="2020-08-11T00:00:00"/>
    <x v="1"/>
    <x v="7"/>
    <x v="2"/>
    <x v="0"/>
    <x v="2"/>
    <n v="32480.761343970589"/>
    <x v="0"/>
  </r>
  <r>
    <d v="2020-08-12T00:00:00"/>
    <x v="1"/>
    <x v="7"/>
    <x v="2"/>
    <x v="0"/>
    <x v="1"/>
    <n v="8486.5937052267309"/>
    <x v="0"/>
  </r>
  <r>
    <d v="2020-08-12T00:00:00"/>
    <x v="1"/>
    <x v="7"/>
    <x v="2"/>
    <x v="0"/>
    <x v="2"/>
    <n v="24128.727429699225"/>
    <x v="0"/>
  </r>
  <r>
    <d v="2020-08-12T00:00:00"/>
    <x v="1"/>
    <x v="7"/>
    <x v="2"/>
    <x v="0"/>
    <x v="1"/>
    <n v="52331.801739527808"/>
    <x v="0"/>
  </r>
  <r>
    <d v="2020-08-13T00:00:00"/>
    <x v="1"/>
    <x v="7"/>
    <x v="2"/>
    <x v="0"/>
    <x v="2"/>
    <n v="4561458.8127724631"/>
    <x v="1"/>
  </r>
  <r>
    <d v="2020-08-13T00:00:00"/>
    <x v="1"/>
    <x v="7"/>
    <x v="2"/>
    <x v="1"/>
    <x v="0"/>
    <n v="9554067.1312145833"/>
    <x v="2"/>
  </r>
  <r>
    <d v="2020-08-13T00:00:00"/>
    <x v="1"/>
    <x v="7"/>
    <x v="2"/>
    <x v="1"/>
    <x v="3"/>
    <n v="16582.290077530059"/>
    <x v="0"/>
  </r>
  <r>
    <d v="2020-08-14T00:00:00"/>
    <x v="1"/>
    <x v="7"/>
    <x v="2"/>
    <x v="0"/>
    <x v="2"/>
    <n v="79956.549469744859"/>
    <x v="0"/>
  </r>
  <r>
    <d v="2020-08-14T00:00:00"/>
    <x v="1"/>
    <x v="7"/>
    <x v="2"/>
    <x v="1"/>
    <x v="3"/>
    <n v="61176.14800351279"/>
    <x v="0"/>
  </r>
  <r>
    <d v="2020-08-14T00:00:00"/>
    <x v="1"/>
    <x v="7"/>
    <x v="2"/>
    <x v="0"/>
    <x v="2"/>
    <n v="59723.677652617145"/>
    <x v="0"/>
  </r>
  <r>
    <d v="2020-08-15T00:00:00"/>
    <x v="1"/>
    <x v="7"/>
    <x v="2"/>
    <x v="1"/>
    <x v="3"/>
    <n v="3242615.3521792046"/>
    <x v="1"/>
  </r>
  <r>
    <d v="2020-08-15T00:00:00"/>
    <x v="1"/>
    <x v="7"/>
    <x v="2"/>
    <x v="1"/>
    <x v="1"/>
    <n v="7889.1054740016234"/>
    <x v="0"/>
  </r>
  <r>
    <d v="2020-08-15T00:00:00"/>
    <x v="1"/>
    <x v="7"/>
    <x v="2"/>
    <x v="1"/>
    <x v="0"/>
    <n v="98585.997338474408"/>
    <x v="0"/>
  </r>
  <r>
    <d v="2020-08-16T00:00:00"/>
    <x v="1"/>
    <x v="7"/>
    <x v="2"/>
    <x v="1"/>
    <x v="0"/>
    <n v="1032049.3104977468"/>
    <x v="1"/>
  </r>
  <r>
    <d v="2020-08-16T00:00:00"/>
    <x v="1"/>
    <x v="7"/>
    <x v="2"/>
    <x v="0"/>
    <x v="1"/>
    <n v="31285.068520545799"/>
    <x v="0"/>
  </r>
  <r>
    <d v="2020-08-16T00:00:00"/>
    <x v="1"/>
    <x v="7"/>
    <x v="2"/>
    <x v="1"/>
    <x v="1"/>
    <n v="77318.909345651628"/>
    <x v="0"/>
  </r>
  <r>
    <d v="2020-08-17T00:00:00"/>
    <x v="1"/>
    <x v="7"/>
    <x v="2"/>
    <x v="1"/>
    <x v="2"/>
    <n v="7814762.8483600831"/>
    <x v="2"/>
  </r>
  <r>
    <d v="2020-08-17T00:00:00"/>
    <x v="1"/>
    <x v="7"/>
    <x v="2"/>
    <x v="0"/>
    <x v="2"/>
    <n v="14598.376799459822"/>
    <x v="0"/>
  </r>
  <r>
    <d v="2020-08-17T00:00:00"/>
    <x v="1"/>
    <x v="7"/>
    <x v="2"/>
    <x v="1"/>
    <x v="1"/>
    <n v="15775.560058094263"/>
    <x v="0"/>
  </r>
  <r>
    <d v="2020-08-18T00:00:00"/>
    <x v="1"/>
    <x v="7"/>
    <x v="2"/>
    <x v="1"/>
    <x v="1"/>
    <n v="287447.09193905263"/>
    <x v="3"/>
  </r>
  <r>
    <d v="2020-08-18T00:00:00"/>
    <x v="1"/>
    <x v="7"/>
    <x v="2"/>
    <x v="1"/>
    <x v="3"/>
    <n v="76782.378579729222"/>
    <x v="0"/>
  </r>
  <r>
    <d v="2020-08-18T00:00:00"/>
    <x v="1"/>
    <x v="7"/>
    <x v="2"/>
    <x v="0"/>
    <x v="3"/>
    <n v="99051.801397562303"/>
    <x v="0"/>
  </r>
  <r>
    <d v="2020-08-19T00:00:00"/>
    <x v="1"/>
    <x v="7"/>
    <x v="2"/>
    <x v="0"/>
    <x v="0"/>
    <n v="6883075.9886201732"/>
    <x v="2"/>
  </r>
  <r>
    <d v="2020-08-19T00:00:00"/>
    <x v="1"/>
    <x v="7"/>
    <x v="2"/>
    <x v="0"/>
    <x v="1"/>
    <n v="6474013.1411160147"/>
    <x v="2"/>
  </r>
  <r>
    <d v="2020-08-19T00:00:00"/>
    <x v="1"/>
    <x v="7"/>
    <x v="2"/>
    <x v="1"/>
    <x v="2"/>
    <n v="50149.051893245276"/>
    <x v="0"/>
  </r>
  <r>
    <d v="2020-08-20T00:00:00"/>
    <x v="1"/>
    <x v="7"/>
    <x v="2"/>
    <x v="0"/>
    <x v="2"/>
    <n v="1896604.955347958"/>
    <x v="1"/>
  </r>
  <r>
    <d v="2020-08-20T00:00:00"/>
    <x v="1"/>
    <x v="7"/>
    <x v="2"/>
    <x v="0"/>
    <x v="2"/>
    <n v="9927202.6257904842"/>
    <x v="2"/>
  </r>
  <r>
    <d v="2020-08-20T00:00:00"/>
    <x v="1"/>
    <x v="7"/>
    <x v="2"/>
    <x v="1"/>
    <x v="0"/>
    <n v="88965.410876850699"/>
    <x v="0"/>
  </r>
  <r>
    <d v="2020-08-21T00:00:00"/>
    <x v="1"/>
    <x v="7"/>
    <x v="2"/>
    <x v="0"/>
    <x v="1"/>
    <n v="17723.732324410757"/>
    <x v="0"/>
  </r>
  <r>
    <d v="2020-08-21T00:00:00"/>
    <x v="1"/>
    <x v="7"/>
    <x v="2"/>
    <x v="1"/>
    <x v="2"/>
    <n v="40160.651418194517"/>
    <x v="0"/>
  </r>
  <r>
    <d v="2020-08-21T00:00:00"/>
    <x v="1"/>
    <x v="7"/>
    <x v="2"/>
    <x v="1"/>
    <x v="2"/>
    <n v="44360.228057810302"/>
    <x v="0"/>
  </r>
  <r>
    <d v="2020-08-22T00:00:00"/>
    <x v="1"/>
    <x v="7"/>
    <x v="2"/>
    <x v="1"/>
    <x v="2"/>
    <n v="8517735.1153604314"/>
    <x v="2"/>
  </r>
  <r>
    <d v="2020-08-22T00:00:00"/>
    <x v="1"/>
    <x v="7"/>
    <x v="2"/>
    <x v="1"/>
    <x v="2"/>
    <n v="48911.44161822056"/>
    <x v="0"/>
  </r>
  <r>
    <d v="2020-08-22T00:00:00"/>
    <x v="1"/>
    <x v="7"/>
    <x v="2"/>
    <x v="0"/>
    <x v="2"/>
    <n v="89516.777917732747"/>
    <x v="0"/>
  </r>
  <r>
    <d v="2020-08-23T00:00:00"/>
    <x v="1"/>
    <x v="7"/>
    <x v="2"/>
    <x v="0"/>
    <x v="1"/>
    <n v="6198345.0495746313"/>
    <x v="2"/>
  </r>
  <r>
    <d v="2020-08-23T00:00:00"/>
    <x v="1"/>
    <x v="7"/>
    <x v="2"/>
    <x v="0"/>
    <x v="1"/>
    <n v="40777.396220623727"/>
    <x v="0"/>
  </r>
  <r>
    <d v="2020-08-23T00:00:00"/>
    <x v="1"/>
    <x v="7"/>
    <x v="2"/>
    <x v="0"/>
    <x v="1"/>
    <n v="61926.581949453604"/>
    <x v="0"/>
  </r>
  <r>
    <d v="2020-08-24T00:00:00"/>
    <x v="1"/>
    <x v="7"/>
    <x v="2"/>
    <x v="1"/>
    <x v="2"/>
    <n v="6944315.6772376113"/>
    <x v="2"/>
  </r>
  <r>
    <d v="2020-08-24T00:00:00"/>
    <x v="1"/>
    <x v="7"/>
    <x v="2"/>
    <x v="0"/>
    <x v="3"/>
    <n v="87690.505353404777"/>
    <x v="0"/>
  </r>
  <r>
    <d v="2020-08-24T00:00:00"/>
    <x v="1"/>
    <x v="7"/>
    <x v="2"/>
    <x v="1"/>
    <x v="2"/>
    <n v="33963.292162888982"/>
    <x v="0"/>
  </r>
  <r>
    <d v="2020-08-25T00:00:00"/>
    <x v="1"/>
    <x v="7"/>
    <x v="2"/>
    <x v="1"/>
    <x v="2"/>
    <n v="5588485.5944207953"/>
    <x v="2"/>
  </r>
  <r>
    <d v="2020-08-25T00:00:00"/>
    <x v="1"/>
    <x v="7"/>
    <x v="2"/>
    <x v="1"/>
    <x v="3"/>
    <n v="69800.705951604614"/>
    <x v="0"/>
  </r>
  <r>
    <d v="2020-08-25T00:00:00"/>
    <x v="1"/>
    <x v="7"/>
    <x v="2"/>
    <x v="0"/>
    <x v="0"/>
    <n v="87426.682108326218"/>
    <x v="0"/>
  </r>
  <r>
    <d v="2020-08-26T00:00:00"/>
    <x v="1"/>
    <x v="7"/>
    <x v="2"/>
    <x v="0"/>
    <x v="2"/>
    <n v="47325.246121104894"/>
    <x v="0"/>
  </r>
  <r>
    <d v="2020-08-26T00:00:00"/>
    <x v="1"/>
    <x v="7"/>
    <x v="2"/>
    <x v="0"/>
    <x v="3"/>
    <n v="93092.418674765082"/>
    <x v="0"/>
  </r>
  <r>
    <d v="2020-08-26T00:00:00"/>
    <x v="1"/>
    <x v="7"/>
    <x v="2"/>
    <x v="0"/>
    <x v="3"/>
    <n v="38550.886536206308"/>
    <x v="0"/>
  </r>
  <r>
    <d v="2020-08-27T00:00:00"/>
    <x v="1"/>
    <x v="7"/>
    <x v="2"/>
    <x v="0"/>
    <x v="0"/>
    <n v="4679624.3851980902"/>
    <x v="1"/>
  </r>
  <r>
    <d v="2020-08-27T00:00:00"/>
    <x v="1"/>
    <x v="7"/>
    <x v="2"/>
    <x v="1"/>
    <x v="1"/>
    <n v="99052.227039846301"/>
    <x v="0"/>
  </r>
  <r>
    <d v="2020-08-27T00:00:00"/>
    <x v="1"/>
    <x v="7"/>
    <x v="2"/>
    <x v="0"/>
    <x v="2"/>
    <n v="30324.162913762975"/>
    <x v="0"/>
  </r>
  <r>
    <d v="2020-08-28T00:00:00"/>
    <x v="1"/>
    <x v="7"/>
    <x v="2"/>
    <x v="1"/>
    <x v="3"/>
    <n v="48290.365092699096"/>
    <x v="0"/>
  </r>
  <r>
    <d v="2020-08-28T00:00:00"/>
    <x v="1"/>
    <x v="7"/>
    <x v="2"/>
    <x v="0"/>
    <x v="1"/>
    <n v="43024.920717495283"/>
    <x v="0"/>
  </r>
  <r>
    <d v="2020-08-28T00:00:00"/>
    <x v="1"/>
    <x v="7"/>
    <x v="2"/>
    <x v="1"/>
    <x v="0"/>
    <n v="36886.131980182079"/>
    <x v="0"/>
  </r>
  <r>
    <d v="2020-08-29T00:00:00"/>
    <x v="1"/>
    <x v="7"/>
    <x v="2"/>
    <x v="1"/>
    <x v="3"/>
    <n v="8642078.6152355913"/>
    <x v="2"/>
  </r>
  <r>
    <d v="2020-08-29T00:00:00"/>
    <x v="1"/>
    <x v="7"/>
    <x v="2"/>
    <x v="1"/>
    <x v="3"/>
    <n v="35447.126228025583"/>
    <x v="0"/>
  </r>
  <r>
    <d v="2020-08-29T00:00:00"/>
    <x v="1"/>
    <x v="7"/>
    <x v="2"/>
    <x v="1"/>
    <x v="3"/>
    <n v="46834.090202535881"/>
    <x v="0"/>
  </r>
  <r>
    <d v="2020-08-30T00:00:00"/>
    <x v="1"/>
    <x v="7"/>
    <x v="2"/>
    <x v="0"/>
    <x v="0"/>
    <n v="4716768.5975284791"/>
    <x v="1"/>
  </r>
  <r>
    <d v="2020-08-30T00:00:00"/>
    <x v="1"/>
    <x v="7"/>
    <x v="2"/>
    <x v="0"/>
    <x v="2"/>
    <n v="8166193.1063690204"/>
    <x v="2"/>
  </r>
  <r>
    <d v="2020-08-30T00:00:00"/>
    <x v="1"/>
    <x v="7"/>
    <x v="2"/>
    <x v="1"/>
    <x v="1"/>
    <n v="65999.093333434503"/>
    <x v="0"/>
  </r>
  <r>
    <d v="2020-08-31T00:00:00"/>
    <x v="1"/>
    <x v="7"/>
    <x v="2"/>
    <x v="0"/>
    <x v="0"/>
    <n v="9930295.0891532023"/>
    <x v="2"/>
  </r>
  <r>
    <d v="2020-08-31T00:00:00"/>
    <x v="1"/>
    <x v="7"/>
    <x v="2"/>
    <x v="1"/>
    <x v="2"/>
    <n v="8752355.6331211925"/>
    <x v="2"/>
  </r>
  <r>
    <d v="2020-08-31T00:00:00"/>
    <x v="1"/>
    <x v="7"/>
    <x v="2"/>
    <x v="1"/>
    <x v="0"/>
    <n v="30388.174247180355"/>
    <x v="0"/>
  </r>
  <r>
    <d v="2020-09-01T00:00:00"/>
    <x v="1"/>
    <x v="8"/>
    <x v="2"/>
    <x v="1"/>
    <x v="1"/>
    <n v="1320867.7339888585"/>
    <x v="1"/>
  </r>
  <r>
    <d v="2020-09-01T00:00:00"/>
    <x v="1"/>
    <x v="8"/>
    <x v="2"/>
    <x v="0"/>
    <x v="2"/>
    <n v="96107.548934870938"/>
    <x v="0"/>
  </r>
  <r>
    <d v="2020-09-01T00:00:00"/>
    <x v="1"/>
    <x v="8"/>
    <x v="2"/>
    <x v="0"/>
    <x v="1"/>
    <n v="61227.119537030325"/>
    <x v="0"/>
  </r>
  <r>
    <d v="2020-09-02T00:00:00"/>
    <x v="1"/>
    <x v="8"/>
    <x v="2"/>
    <x v="1"/>
    <x v="3"/>
    <n v="44196.064628490625"/>
    <x v="0"/>
  </r>
  <r>
    <d v="2020-09-02T00:00:00"/>
    <x v="1"/>
    <x v="8"/>
    <x v="2"/>
    <x v="1"/>
    <x v="2"/>
    <n v="84962.049926037464"/>
    <x v="0"/>
  </r>
  <r>
    <d v="2020-09-02T00:00:00"/>
    <x v="1"/>
    <x v="8"/>
    <x v="2"/>
    <x v="0"/>
    <x v="0"/>
    <n v="72219.987236588873"/>
    <x v="0"/>
  </r>
  <r>
    <d v="2020-09-03T00:00:00"/>
    <x v="1"/>
    <x v="8"/>
    <x v="2"/>
    <x v="0"/>
    <x v="1"/>
    <n v="18904.113635351259"/>
    <x v="0"/>
  </r>
  <r>
    <d v="2020-09-03T00:00:00"/>
    <x v="1"/>
    <x v="8"/>
    <x v="2"/>
    <x v="0"/>
    <x v="2"/>
    <n v="16141.994515403401"/>
    <x v="0"/>
  </r>
  <r>
    <d v="2020-09-03T00:00:00"/>
    <x v="1"/>
    <x v="8"/>
    <x v="2"/>
    <x v="1"/>
    <x v="3"/>
    <n v="53293.443140473937"/>
    <x v="0"/>
  </r>
  <r>
    <d v="2020-09-04T00:00:00"/>
    <x v="1"/>
    <x v="8"/>
    <x v="2"/>
    <x v="1"/>
    <x v="2"/>
    <n v="591148.73927633592"/>
    <x v="3"/>
  </r>
  <r>
    <d v="2020-09-04T00:00:00"/>
    <x v="1"/>
    <x v="8"/>
    <x v="2"/>
    <x v="1"/>
    <x v="1"/>
    <n v="15208.359334432907"/>
    <x v="0"/>
  </r>
  <r>
    <d v="2020-09-04T00:00:00"/>
    <x v="1"/>
    <x v="8"/>
    <x v="2"/>
    <x v="1"/>
    <x v="2"/>
    <n v="49996.967578289354"/>
    <x v="0"/>
  </r>
  <r>
    <d v="2020-09-05T00:00:00"/>
    <x v="1"/>
    <x v="8"/>
    <x v="2"/>
    <x v="0"/>
    <x v="1"/>
    <n v="36785.721167640673"/>
    <x v="0"/>
  </r>
  <r>
    <d v="2020-09-05T00:00:00"/>
    <x v="1"/>
    <x v="8"/>
    <x v="2"/>
    <x v="1"/>
    <x v="3"/>
    <n v="4713.2948140868439"/>
    <x v="0"/>
  </r>
  <r>
    <d v="2020-09-05T00:00:00"/>
    <x v="1"/>
    <x v="8"/>
    <x v="2"/>
    <x v="1"/>
    <x v="0"/>
    <n v="20802.754698193403"/>
    <x v="0"/>
  </r>
  <r>
    <d v="2020-09-06T00:00:00"/>
    <x v="1"/>
    <x v="8"/>
    <x v="2"/>
    <x v="1"/>
    <x v="2"/>
    <n v="52852.402631969046"/>
    <x v="0"/>
  </r>
  <r>
    <d v="2020-09-06T00:00:00"/>
    <x v="1"/>
    <x v="8"/>
    <x v="2"/>
    <x v="0"/>
    <x v="1"/>
    <n v="32307.876751723998"/>
    <x v="0"/>
  </r>
  <r>
    <d v="2020-09-06T00:00:00"/>
    <x v="1"/>
    <x v="8"/>
    <x v="2"/>
    <x v="0"/>
    <x v="1"/>
    <n v="53543.992964543409"/>
    <x v="0"/>
  </r>
  <r>
    <d v="2020-09-07T00:00:00"/>
    <x v="1"/>
    <x v="8"/>
    <x v="2"/>
    <x v="0"/>
    <x v="2"/>
    <n v="4010815.7973171701"/>
    <x v="1"/>
  </r>
  <r>
    <d v="2020-09-07T00:00:00"/>
    <x v="1"/>
    <x v="8"/>
    <x v="2"/>
    <x v="1"/>
    <x v="1"/>
    <n v="43244.313302213945"/>
    <x v="0"/>
  </r>
  <r>
    <d v="2020-09-07T00:00:00"/>
    <x v="1"/>
    <x v="8"/>
    <x v="2"/>
    <x v="1"/>
    <x v="3"/>
    <n v="1607.7886768679939"/>
    <x v="0"/>
  </r>
  <r>
    <d v="2020-09-08T00:00:00"/>
    <x v="1"/>
    <x v="8"/>
    <x v="2"/>
    <x v="0"/>
    <x v="3"/>
    <n v="2207743.3240615372"/>
    <x v="1"/>
  </r>
  <r>
    <d v="2020-09-08T00:00:00"/>
    <x v="1"/>
    <x v="8"/>
    <x v="2"/>
    <x v="0"/>
    <x v="2"/>
    <n v="48382.885946259521"/>
    <x v="0"/>
  </r>
  <r>
    <d v="2020-09-08T00:00:00"/>
    <x v="1"/>
    <x v="8"/>
    <x v="2"/>
    <x v="1"/>
    <x v="1"/>
    <n v="84882.962390490895"/>
    <x v="0"/>
  </r>
  <r>
    <d v="2020-09-09T00:00:00"/>
    <x v="1"/>
    <x v="8"/>
    <x v="2"/>
    <x v="1"/>
    <x v="3"/>
    <n v="9531713.0044473968"/>
    <x v="2"/>
  </r>
  <r>
    <d v="2020-09-09T00:00:00"/>
    <x v="1"/>
    <x v="8"/>
    <x v="2"/>
    <x v="0"/>
    <x v="3"/>
    <n v="1738164.2814162967"/>
    <x v="1"/>
  </r>
  <r>
    <d v="2020-09-09T00:00:00"/>
    <x v="1"/>
    <x v="8"/>
    <x v="2"/>
    <x v="0"/>
    <x v="0"/>
    <n v="34338.224703802785"/>
    <x v="0"/>
  </r>
  <r>
    <d v="2020-09-10T00:00:00"/>
    <x v="1"/>
    <x v="8"/>
    <x v="2"/>
    <x v="1"/>
    <x v="1"/>
    <n v="7875986.840603306"/>
    <x v="2"/>
  </r>
  <r>
    <d v="2020-09-10T00:00:00"/>
    <x v="1"/>
    <x v="8"/>
    <x v="2"/>
    <x v="1"/>
    <x v="2"/>
    <n v="64524.413607127462"/>
    <x v="0"/>
  </r>
  <r>
    <d v="2020-09-10T00:00:00"/>
    <x v="1"/>
    <x v="8"/>
    <x v="2"/>
    <x v="1"/>
    <x v="0"/>
    <n v="67154.769617027676"/>
    <x v="0"/>
  </r>
  <r>
    <d v="2020-09-11T00:00:00"/>
    <x v="1"/>
    <x v="8"/>
    <x v="2"/>
    <x v="1"/>
    <x v="2"/>
    <n v="4697086.7273964845"/>
    <x v="1"/>
  </r>
  <r>
    <d v="2020-09-11T00:00:00"/>
    <x v="1"/>
    <x v="8"/>
    <x v="2"/>
    <x v="1"/>
    <x v="3"/>
    <n v="76094.732083726471"/>
    <x v="0"/>
  </r>
  <r>
    <d v="2020-09-11T00:00:00"/>
    <x v="1"/>
    <x v="8"/>
    <x v="2"/>
    <x v="1"/>
    <x v="2"/>
    <n v="98644.357918723574"/>
    <x v="0"/>
  </r>
  <r>
    <d v="2020-09-12T00:00:00"/>
    <x v="1"/>
    <x v="8"/>
    <x v="2"/>
    <x v="0"/>
    <x v="0"/>
    <n v="8879718.6903842743"/>
    <x v="2"/>
  </r>
  <r>
    <d v="2020-09-12T00:00:00"/>
    <x v="1"/>
    <x v="8"/>
    <x v="2"/>
    <x v="0"/>
    <x v="0"/>
    <n v="37348.965684188719"/>
    <x v="0"/>
  </r>
  <r>
    <d v="2020-09-12T00:00:00"/>
    <x v="1"/>
    <x v="8"/>
    <x v="2"/>
    <x v="0"/>
    <x v="0"/>
    <n v="68705.611252743111"/>
    <x v="0"/>
  </r>
  <r>
    <d v="2020-09-13T00:00:00"/>
    <x v="1"/>
    <x v="8"/>
    <x v="2"/>
    <x v="0"/>
    <x v="3"/>
    <n v="3360147.0520119434"/>
    <x v="1"/>
  </r>
  <r>
    <d v="2020-09-13T00:00:00"/>
    <x v="1"/>
    <x v="8"/>
    <x v="2"/>
    <x v="1"/>
    <x v="1"/>
    <n v="7248862.6771842213"/>
    <x v="2"/>
  </r>
  <r>
    <d v="2020-09-13T00:00:00"/>
    <x v="1"/>
    <x v="8"/>
    <x v="2"/>
    <x v="0"/>
    <x v="2"/>
    <n v="45936.154332187652"/>
    <x v="0"/>
  </r>
  <r>
    <d v="2020-09-14T00:00:00"/>
    <x v="1"/>
    <x v="8"/>
    <x v="2"/>
    <x v="0"/>
    <x v="3"/>
    <n v="4506815.6137666302"/>
    <x v="1"/>
  </r>
  <r>
    <d v="2020-09-14T00:00:00"/>
    <x v="1"/>
    <x v="8"/>
    <x v="2"/>
    <x v="1"/>
    <x v="2"/>
    <n v="6208538.6647738768"/>
    <x v="2"/>
  </r>
  <r>
    <d v="2020-09-14T00:00:00"/>
    <x v="1"/>
    <x v="8"/>
    <x v="2"/>
    <x v="0"/>
    <x v="3"/>
    <n v="9413459.074380042"/>
    <x v="2"/>
  </r>
  <r>
    <d v="2020-09-15T00:00:00"/>
    <x v="1"/>
    <x v="8"/>
    <x v="2"/>
    <x v="1"/>
    <x v="1"/>
    <n v="8553353.5081338957"/>
    <x v="2"/>
  </r>
  <r>
    <d v="2020-09-15T00:00:00"/>
    <x v="1"/>
    <x v="8"/>
    <x v="2"/>
    <x v="1"/>
    <x v="0"/>
    <n v="66012.383589997582"/>
    <x v="0"/>
  </r>
  <r>
    <d v="2020-09-15T00:00:00"/>
    <x v="1"/>
    <x v="8"/>
    <x v="2"/>
    <x v="0"/>
    <x v="3"/>
    <n v="31282.699948430691"/>
    <x v="0"/>
  </r>
  <r>
    <d v="2020-09-16T00:00:00"/>
    <x v="1"/>
    <x v="8"/>
    <x v="2"/>
    <x v="1"/>
    <x v="0"/>
    <n v="7581216.5300401337"/>
    <x v="2"/>
  </r>
  <r>
    <d v="2020-09-16T00:00:00"/>
    <x v="1"/>
    <x v="8"/>
    <x v="2"/>
    <x v="0"/>
    <x v="2"/>
    <n v="5340740.7912016651"/>
    <x v="2"/>
  </r>
  <r>
    <d v="2020-09-16T00:00:00"/>
    <x v="1"/>
    <x v="8"/>
    <x v="2"/>
    <x v="0"/>
    <x v="1"/>
    <n v="68849.865574314113"/>
    <x v="0"/>
  </r>
  <r>
    <d v="2020-09-17T00:00:00"/>
    <x v="1"/>
    <x v="8"/>
    <x v="2"/>
    <x v="0"/>
    <x v="2"/>
    <n v="65120.12832044212"/>
    <x v="0"/>
  </r>
  <r>
    <d v="2020-09-17T00:00:00"/>
    <x v="1"/>
    <x v="8"/>
    <x v="2"/>
    <x v="1"/>
    <x v="1"/>
    <n v="83083.495548179897"/>
    <x v="0"/>
  </r>
  <r>
    <d v="2020-09-17T00:00:00"/>
    <x v="1"/>
    <x v="8"/>
    <x v="2"/>
    <x v="1"/>
    <x v="0"/>
    <n v="86256.94340372787"/>
    <x v="0"/>
  </r>
  <r>
    <d v="2020-09-18T00:00:00"/>
    <x v="1"/>
    <x v="8"/>
    <x v="2"/>
    <x v="0"/>
    <x v="2"/>
    <n v="821281.00413875643"/>
    <x v="3"/>
  </r>
  <r>
    <d v="2020-09-18T00:00:00"/>
    <x v="1"/>
    <x v="8"/>
    <x v="2"/>
    <x v="1"/>
    <x v="2"/>
    <n v="9514773.5447639301"/>
    <x v="2"/>
  </r>
  <r>
    <d v="2020-09-18T00:00:00"/>
    <x v="1"/>
    <x v="8"/>
    <x v="2"/>
    <x v="1"/>
    <x v="3"/>
    <n v="71503.476486383137"/>
    <x v="0"/>
  </r>
  <r>
    <d v="2020-09-19T00:00:00"/>
    <x v="1"/>
    <x v="8"/>
    <x v="2"/>
    <x v="0"/>
    <x v="3"/>
    <n v="6352620.6485905033"/>
    <x v="2"/>
  </r>
  <r>
    <d v="2020-09-19T00:00:00"/>
    <x v="1"/>
    <x v="8"/>
    <x v="2"/>
    <x v="1"/>
    <x v="2"/>
    <n v="6077744.059390313"/>
    <x v="2"/>
  </r>
  <r>
    <d v="2020-09-19T00:00:00"/>
    <x v="1"/>
    <x v="8"/>
    <x v="2"/>
    <x v="0"/>
    <x v="2"/>
    <n v="41597.729628620495"/>
    <x v="0"/>
  </r>
  <r>
    <d v="2020-09-20T00:00:00"/>
    <x v="1"/>
    <x v="8"/>
    <x v="2"/>
    <x v="1"/>
    <x v="3"/>
    <n v="356730.00638899335"/>
    <x v="3"/>
  </r>
  <r>
    <d v="2020-09-20T00:00:00"/>
    <x v="1"/>
    <x v="8"/>
    <x v="2"/>
    <x v="0"/>
    <x v="3"/>
    <n v="88996.989800496565"/>
    <x v="0"/>
  </r>
  <r>
    <d v="2020-09-20T00:00:00"/>
    <x v="1"/>
    <x v="8"/>
    <x v="2"/>
    <x v="1"/>
    <x v="1"/>
    <n v="47940.920441107271"/>
    <x v="0"/>
  </r>
  <r>
    <d v="2020-09-21T00:00:00"/>
    <x v="1"/>
    <x v="8"/>
    <x v="2"/>
    <x v="1"/>
    <x v="3"/>
    <n v="615689.68918288557"/>
    <x v="3"/>
  </r>
  <r>
    <d v="2020-09-21T00:00:00"/>
    <x v="1"/>
    <x v="8"/>
    <x v="2"/>
    <x v="0"/>
    <x v="1"/>
    <n v="30715.520660615381"/>
    <x v="0"/>
  </r>
  <r>
    <d v="2020-09-21T00:00:00"/>
    <x v="1"/>
    <x v="8"/>
    <x v="2"/>
    <x v="1"/>
    <x v="1"/>
    <n v="23796.48092957788"/>
    <x v="0"/>
  </r>
  <r>
    <d v="2020-09-22T00:00:00"/>
    <x v="1"/>
    <x v="8"/>
    <x v="2"/>
    <x v="0"/>
    <x v="0"/>
    <n v="5032564.6845160667"/>
    <x v="2"/>
  </r>
  <r>
    <d v="2020-09-22T00:00:00"/>
    <x v="1"/>
    <x v="8"/>
    <x v="2"/>
    <x v="1"/>
    <x v="3"/>
    <n v="5825465.4352209885"/>
    <x v="2"/>
  </r>
  <r>
    <d v="2020-09-22T00:00:00"/>
    <x v="1"/>
    <x v="8"/>
    <x v="2"/>
    <x v="0"/>
    <x v="3"/>
    <n v="12019.869460326483"/>
    <x v="0"/>
  </r>
  <r>
    <d v="2020-09-23T00:00:00"/>
    <x v="1"/>
    <x v="8"/>
    <x v="2"/>
    <x v="0"/>
    <x v="3"/>
    <n v="3135234.6835467713"/>
    <x v="1"/>
  </r>
  <r>
    <d v="2020-09-23T00:00:00"/>
    <x v="1"/>
    <x v="8"/>
    <x v="2"/>
    <x v="1"/>
    <x v="1"/>
    <n v="5912079.8487130404"/>
    <x v="2"/>
  </r>
  <r>
    <d v="2020-09-23T00:00:00"/>
    <x v="1"/>
    <x v="8"/>
    <x v="2"/>
    <x v="1"/>
    <x v="2"/>
    <n v="19124.192045916778"/>
    <x v="0"/>
  </r>
  <r>
    <d v="2020-09-24T00:00:00"/>
    <x v="1"/>
    <x v="8"/>
    <x v="2"/>
    <x v="1"/>
    <x v="2"/>
    <n v="7154090.0452127839"/>
    <x v="2"/>
  </r>
  <r>
    <d v="2020-09-24T00:00:00"/>
    <x v="1"/>
    <x v="8"/>
    <x v="2"/>
    <x v="0"/>
    <x v="1"/>
    <n v="49660.44209571102"/>
    <x v="0"/>
  </r>
  <r>
    <d v="2020-09-24T00:00:00"/>
    <x v="1"/>
    <x v="8"/>
    <x v="2"/>
    <x v="0"/>
    <x v="0"/>
    <n v="3801.4535876726209"/>
    <x v="0"/>
  </r>
  <r>
    <d v="2020-09-25T00:00:00"/>
    <x v="1"/>
    <x v="8"/>
    <x v="2"/>
    <x v="0"/>
    <x v="3"/>
    <n v="1836666.5920683222"/>
    <x v="1"/>
  </r>
  <r>
    <d v="2020-09-25T00:00:00"/>
    <x v="1"/>
    <x v="8"/>
    <x v="2"/>
    <x v="1"/>
    <x v="2"/>
    <n v="5404849.5929972082"/>
    <x v="2"/>
  </r>
  <r>
    <d v="2020-09-25T00:00:00"/>
    <x v="1"/>
    <x v="8"/>
    <x v="2"/>
    <x v="1"/>
    <x v="1"/>
    <n v="17347.991355676993"/>
    <x v="0"/>
  </r>
  <r>
    <d v="2020-09-26T00:00:00"/>
    <x v="1"/>
    <x v="8"/>
    <x v="2"/>
    <x v="0"/>
    <x v="0"/>
    <n v="62274.260302133524"/>
    <x v="0"/>
  </r>
  <r>
    <d v="2020-09-26T00:00:00"/>
    <x v="1"/>
    <x v="8"/>
    <x v="2"/>
    <x v="0"/>
    <x v="1"/>
    <n v="86865.398358056453"/>
    <x v="0"/>
  </r>
  <r>
    <d v="2020-09-26T00:00:00"/>
    <x v="1"/>
    <x v="8"/>
    <x v="2"/>
    <x v="1"/>
    <x v="0"/>
    <n v="58244.979811693775"/>
    <x v="0"/>
  </r>
  <r>
    <d v="2020-09-27T00:00:00"/>
    <x v="1"/>
    <x v="8"/>
    <x v="2"/>
    <x v="0"/>
    <x v="1"/>
    <n v="1961703.5251418436"/>
    <x v="1"/>
  </r>
  <r>
    <d v="2020-09-27T00:00:00"/>
    <x v="1"/>
    <x v="8"/>
    <x v="2"/>
    <x v="0"/>
    <x v="2"/>
    <n v="73417.243328817058"/>
    <x v="0"/>
  </r>
  <r>
    <d v="2020-09-27T00:00:00"/>
    <x v="1"/>
    <x v="8"/>
    <x v="2"/>
    <x v="1"/>
    <x v="3"/>
    <n v="46013.214360014899"/>
    <x v="0"/>
  </r>
  <r>
    <d v="2020-09-28T00:00:00"/>
    <x v="1"/>
    <x v="8"/>
    <x v="2"/>
    <x v="0"/>
    <x v="1"/>
    <n v="65894.877647590867"/>
    <x v="0"/>
  </r>
  <r>
    <d v="2020-09-28T00:00:00"/>
    <x v="1"/>
    <x v="8"/>
    <x v="2"/>
    <x v="1"/>
    <x v="0"/>
    <n v="20722.003776387664"/>
    <x v="0"/>
  </r>
  <r>
    <d v="2020-09-28T00:00:00"/>
    <x v="1"/>
    <x v="8"/>
    <x v="2"/>
    <x v="1"/>
    <x v="0"/>
    <n v="57743.758087107963"/>
    <x v="0"/>
  </r>
  <r>
    <d v="2020-09-29T00:00:00"/>
    <x v="1"/>
    <x v="8"/>
    <x v="2"/>
    <x v="0"/>
    <x v="1"/>
    <n v="9568419.3683274649"/>
    <x v="2"/>
  </r>
  <r>
    <d v="2020-09-29T00:00:00"/>
    <x v="1"/>
    <x v="8"/>
    <x v="2"/>
    <x v="0"/>
    <x v="2"/>
    <n v="5686108.3143665018"/>
    <x v="2"/>
  </r>
  <r>
    <d v="2020-09-29T00:00:00"/>
    <x v="1"/>
    <x v="8"/>
    <x v="2"/>
    <x v="1"/>
    <x v="1"/>
    <n v="3364.4329122396675"/>
    <x v="0"/>
  </r>
  <r>
    <d v="2020-09-30T00:00:00"/>
    <x v="1"/>
    <x v="8"/>
    <x v="2"/>
    <x v="0"/>
    <x v="1"/>
    <n v="4654913.4173534056"/>
    <x v="1"/>
  </r>
  <r>
    <d v="2020-09-30T00:00:00"/>
    <x v="1"/>
    <x v="8"/>
    <x v="2"/>
    <x v="0"/>
    <x v="3"/>
    <n v="75922.493464166546"/>
    <x v="0"/>
  </r>
  <r>
    <d v="2020-09-30T00:00:00"/>
    <x v="1"/>
    <x v="8"/>
    <x v="2"/>
    <x v="1"/>
    <x v="0"/>
    <n v="77118.405259345498"/>
    <x v="0"/>
  </r>
  <r>
    <d v="2020-10-01T00:00:00"/>
    <x v="1"/>
    <x v="9"/>
    <x v="3"/>
    <x v="0"/>
    <x v="1"/>
    <n v="96490.3473446719"/>
    <x v="0"/>
  </r>
  <r>
    <d v="2020-10-01T00:00:00"/>
    <x v="1"/>
    <x v="9"/>
    <x v="3"/>
    <x v="0"/>
    <x v="3"/>
    <n v="48612.345029295881"/>
    <x v="0"/>
  </r>
  <r>
    <d v="2020-10-01T00:00:00"/>
    <x v="1"/>
    <x v="9"/>
    <x v="3"/>
    <x v="1"/>
    <x v="1"/>
    <n v="17712.552014752026"/>
    <x v="0"/>
  </r>
  <r>
    <d v="2020-10-02T00:00:00"/>
    <x v="1"/>
    <x v="9"/>
    <x v="3"/>
    <x v="1"/>
    <x v="3"/>
    <n v="66246.9891203484"/>
    <x v="0"/>
  </r>
  <r>
    <d v="2020-10-02T00:00:00"/>
    <x v="1"/>
    <x v="9"/>
    <x v="3"/>
    <x v="1"/>
    <x v="2"/>
    <n v="21505.509054658058"/>
    <x v="0"/>
  </r>
  <r>
    <d v="2020-10-02T00:00:00"/>
    <x v="1"/>
    <x v="9"/>
    <x v="3"/>
    <x v="1"/>
    <x v="1"/>
    <n v="89026.714426267499"/>
    <x v="0"/>
  </r>
  <r>
    <d v="2020-10-03T00:00:00"/>
    <x v="1"/>
    <x v="9"/>
    <x v="3"/>
    <x v="0"/>
    <x v="1"/>
    <n v="71617.338144744164"/>
    <x v="0"/>
  </r>
  <r>
    <d v="2020-10-03T00:00:00"/>
    <x v="1"/>
    <x v="9"/>
    <x v="3"/>
    <x v="1"/>
    <x v="0"/>
    <n v="70968.834027701363"/>
    <x v="0"/>
  </r>
  <r>
    <d v="2020-10-03T00:00:00"/>
    <x v="1"/>
    <x v="9"/>
    <x v="3"/>
    <x v="1"/>
    <x v="2"/>
    <n v="20291.702619237483"/>
    <x v="0"/>
  </r>
  <r>
    <d v="2020-10-04T00:00:00"/>
    <x v="1"/>
    <x v="9"/>
    <x v="3"/>
    <x v="0"/>
    <x v="2"/>
    <n v="8187669.5633157426"/>
    <x v="2"/>
  </r>
  <r>
    <d v="2020-10-04T00:00:00"/>
    <x v="1"/>
    <x v="9"/>
    <x v="3"/>
    <x v="0"/>
    <x v="0"/>
    <n v="84559.443047157896"/>
    <x v="0"/>
  </r>
  <r>
    <d v="2020-10-04T00:00:00"/>
    <x v="1"/>
    <x v="9"/>
    <x v="3"/>
    <x v="0"/>
    <x v="0"/>
    <n v="47844.986899968353"/>
    <x v="0"/>
  </r>
  <r>
    <d v="2020-10-05T00:00:00"/>
    <x v="1"/>
    <x v="9"/>
    <x v="3"/>
    <x v="0"/>
    <x v="1"/>
    <n v="18703.283049511389"/>
    <x v="0"/>
  </r>
  <r>
    <d v="2020-10-05T00:00:00"/>
    <x v="1"/>
    <x v="9"/>
    <x v="3"/>
    <x v="1"/>
    <x v="3"/>
    <n v="51041.699809122052"/>
    <x v="0"/>
  </r>
  <r>
    <d v="2020-10-05T00:00:00"/>
    <x v="1"/>
    <x v="9"/>
    <x v="3"/>
    <x v="1"/>
    <x v="3"/>
    <n v="52054.194852658184"/>
    <x v="0"/>
  </r>
  <r>
    <d v="2020-10-06T00:00:00"/>
    <x v="1"/>
    <x v="9"/>
    <x v="3"/>
    <x v="0"/>
    <x v="2"/>
    <n v="9842973.7305009179"/>
    <x v="2"/>
  </r>
  <r>
    <d v="2020-10-06T00:00:00"/>
    <x v="1"/>
    <x v="9"/>
    <x v="3"/>
    <x v="1"/>
    <x v="2"/>
    <n v="7852333.7016652096"/>
    <x v="2"/>
  </r>
  <r>
    <d v="2020-10-06T00:00:00"/>
    <x v="1"/>
    <x v="9"/>
    <x v="3"/>
    <x v="0"/>
    <x v="3"/>
    <n v="59067.600303464016"/>
    <x v="0"/>
  </r>
  <r>
    <d v="2020-10-07T00:00:00"/>
    <x v="1"/>
    <x v="9"/>
    <x v="3"/>
    <x v="0"/>
    <x v="2"/>
    <n v="655423.2727066112"/>
    <x v="3"/>
  </r>
  <r>
    <d v="2020-10-07T00:00:00"/>
    <x v="1"/>
    <x v="9"/>
    <x v="3"/>
    <x v="1"/>
    <x v="0"/>
    <n v="152398.90999606208"/>
    <x v="3"/>
  </r>
  <r>
    <d v="2020-10-07T00:00:00"/>
    <x v="1"/>
    <x v="9"/>
    <x v="3"/>
    <x v="1"/>
    <x v="2"/>
    <n v="89341.292872949969"/>
    <x v="0"/>
  </r>
  <r>
    <d v="2020-10-08T00:00:00"/>
    <x v="1"/>
    <x v="9"/>
    <x v="3"/>
    <x v="1"/>
    <x v="0"/>
    <n v="9724997.9370732289"/>
    <x v="2"/>
  </r>
  <r>
    <d v="2020-10-08T00:00:00"/>
    <x v="1"/>
    <x v="9"/>
    <x v="3"/>
    <x v="1"/>
    <x v="1"/>
    <n v="94393.466561768699"/>
    <x v="0"/>
  </r>
  <r>
    <d v="2020-10-08T00:00:00"/>
    <x v="1"/>
    <x v="9"/>
    <x v="3"/>
    <x v="1"/>
    <x v="1"/>
    <n v="38877.451315208164"/>
    <x v="0"/>
  </r>
  <r>
    <d v="2020-10-09T00:00:00"/>
    <x v="1"/>
    <x v="9"/>
    <x v="3"/>
    <x v="1"/>
    <x v="1"/>
    <n v="9722232.9786786828"/>
    <x v="2"/>
  </r>
  <r>
    <d v="2020-10-09T00:00:00"/>
    <x v="1"/>
    <x v="9"/>
    <x v="3"/>
    <x v="1"/>
    <x v="0"/>
    <n v="18217.790876915296"/>
    <x v="0"/>
  </r>
  <r>
    <d v="2020-10-09T00:00:00"/>
    <x v="1"/>
    <x v="9"/>
    <x v="3"/>
    <x v="1"/>
    <x v="0"/>
    <n v="14529.95483495677"/>
    <x v="0"/>
  </r>
  <r>
    <d v="2020-10-10T00:00:00"/>
    <x v="1"/>
    <x v="9"/>
    <x v="3"/>
    <x v="1"/>
    <x v="2"/>
    <n v="8877115.6248334721"/>
    <x v="2"/>
  </r>
  <r>
    <d v="2020-10-10T00:00:00"/>
    <x v="1"/>
    <x v="9"/>
    <x v="3"/>
    <x v="1"/>
    <x v="1"/>
    <n v="8220169.5903060837"/>
    <x v="2"/>
  </r>
  <r>
    <d v="2020-10-10T00:00:00"/>
    <x v="1"/>
    <x v="9"/>
    <x v="3"/>
    <x v="1"/>
    <x v="2"/>
    <n v="37641.592336365917"/>
    <x v="0"/>
  </r>
  <r>
    <d v="2020-10-11T00:00:00"/>
    <x v="1"/>
    <x v="9"/>
    <x v="3"/>
    <x v="0"/>
    <x v="3"/>
    <n v="5557038.4008369353"/>
    <x v="2"/>
  </r>
  <r>
    <d v="2020-10-11T00:00:00"/>
    <x v="1"/>
    <x v="9"/>
    <x v="3"/>
    <x v="1"/>
    <x v="3"/>
    <n v="5688311.7548371842"/>
    <x v="2"/>
  </r>
  <r>
    <d v="2020-10-11T00:00:00"/>
    <x v="1"/>
    <x v="9"/>
    <x v="3"/>
    <x v="0"/>
    <x v="3"/>
    <n v="36516.062963078446"/>
    <x v="0"/>
  </r>
  <r>
    <d v="2020-10-12T00:00:00"/>
    <x v="1"/>
    <x v="9"/>
    <x v="3"/>
    <x v="0"/>
    <x v="3"/>
    <n v="31928.548424217661"/>
    <x v="0"/>
  </r>
  <r>
    <d v="2020-10-12T00:00:00"/>
    <x v="1"/>
    <x v="9"/>
    <x v="3"/>
    <x v="1"/>
    <x v="2"/>
    <n v="16864.084017818092"/>
    <x v="0"/>
  </r>
  <r>
    <d v="2020-10-12T00:00:00"/>
    <x v="1"/>
    <x v="9"/>
    <x v="3"/>
    <x v="0"/>
    <x v="3"/>
    <n v="55967.263155583343"/>
    <x v="0"/>
  </r>
  <r>
    <d v="2020-10-13T00:00:00"/>
    <x v="1"/>
    <x v="9"/>
    <x v="3"/>
    <x v="1"/>
    <x v="0"/>
    <n v="9652813.9162842203"/>
    <x v="2"/>
  </r>
  <r>
    <d v="2020-10-13T00:00:00"/>
    <x v="1"/>
    <x v="9"/>
    <x v="3"/>
    <x v="0"/>
    <x v="3"/>
    <n v="2858742.443896207"/>
    <x v="1"/>
  </r>
  <r>
    <d v="2020-10-13T00:00:00"/>
    <x v="1"/>
    <x v="9"/>
    <x v="3"/>
    <x v="1"/>
    <x v="3"/>
    <n v="57160.74739478025"/>
    <x v="0"/>
  </r>
  <r>
    <d v="2020-10-14T00:00:00"/>
    <x v="1"/>
    <x v="9"/>
    <x v="3"/>
    <x v="1"/>
    <x v="0"/>
    <n v="80213.63605283403"/>
    <x v="0"/>
  </r>
  <r>
    <d v="2020-10-14T00:00:00"/>
    <x v="1"/>
    <x v="9"/>
    <x v="3"/>
    <x v="1"/>
    <x v="0"/>
    <n v="12407.766106530693"/>
    <x v="0"/>
  </r>
  <r>
    <d v="2020-10-14T00:00:00"/>
    <x v="1"/>
    <x v="9"/>
    <x v="3"/>
    <x v="1"/>
    <x v="0"/>
    <n v="6944.0997774057105"/>
    <x v="0"/>
  </r>
  <r>
    <d v="2020-10-15T00:00:00"/>
    <x v="1"/>
    <x v="9"/>
    <x v="3"/>
    <x v="1"/>
    <x v="0"/>
    <n v="1755202.4086475438"/>
    <x v="1"/>
  </r>
  <r>
    <d v="2020-10-15T00:00:00"/>
    <x v="1"/>
    <x v="9"/>
    <x v="3"/>
    <x v="0"/>
    <x v="1"/>
    <n v="19024.568246277195"/>
    <x v="0"/>
  </r>
  <r>
    <d v="2020-10-15T00:00:00"/>
    <x v="1"/>
    <x v="9"/>
    <x v="3"/>
    <x v="0"/>
    <x v="3"/>
    <n v="56582.864421111801"/>
    <x v="0"/>
  </r>
  <r>
    <d v="2020-10-16T00:00:00"/>
    <x v="1"/>
    <x v="9"/>
    <x v="3"/>
    <x v="1"/>
    <x v="3"/>
    <n v="34815.773819370414"/>
    <x v="0"/>
  </r>
  <r>
    <d v="2020-10-16T00:00:00"/>
    <x v="1"/>
    <x v="9"/>
    <x v="3"/>
    <x v="1"/>
    <x v="0"/>
    <n v="46682.631973329837"/>
    <x v="0"/>
  </r>
  <r>
    <d v="2020-10-16T00:00:00"/>
    <x v="1"/>
    <x v="9"/>
    <x v="3"/>
    <x v="1"/>
    <x v="3"/>
    <n v="6989.0797427113794"/>
    <x v="0"/>
  </r>
  <r>
    <d v="2020-10-17T00:00:00"/>
    <x v="1"/>
    <x v="9"/>
    <x v="3"/>
    <x v="1"/>
    <x v="1"/>
    <n v="9672477.2321500704"/>
    <x v="2"/>
  </r>
  <r>
    <d v="2020-10-17T00:00:00"/>
    <x v="1"/>
    <x v="9"/>
    <x v="3"/>
    <x v="0"/>
    <x v="1"/>
    <n v="68292.717661547285"/>
    <x v="0"/>
  </r>
  <r>
    <d v="2020-10-17T00:00:00"/>
    <x v="1"/>
    <x v="9"/>
    <x v="3"/>
    <x v="1"/>
    <x v="0"/>
    <n v="45158.176352099181"/>
    <x v="0"/>
  </r>
  <r>
    <d v="2020-10-18T00:00:00"/>
    <x v="1"/>
    <x v="9"/>
    <x v="3"/>
    <x v="0"/>
    <x v="0"/>
    <n v="42984.714192216234"/>
    <x v="0"/>
  </r>
  <r>
    <d v="2020-10-18T00:00:00"/>
    <x v="1"/>
    <x v="9"/>
    <x v="3"/>
    <x v="1"/>
    <x v="1"/>
    <n v="16837.797428554368"/>
    <x v="0"/>
  </r>
  <r>
    <d v="2020-10-18T00:00:00"/>
    <x v="1"/>
    <x v="9"/>
    <x v="3"/>
    <x v="0"/>
    <x v="3"/>
    <n v="26557.058764723872"/>
    <x v="0"/>
  </r>
  <r>
    <d v="2020-10-19T00:00:00"/>
    <x v="1"/>
    <x v="9"/>
    <x v="3"/>
    <x v="0"/>
    <x v="2"/>
    <n v="9597529.2773179561"/>
    <x v="2"/>
  </r>
  <r>
    <d v="2020-10-19T00:00:00"/>
    <x v="1"/>
    <x v="9"/>
    <x v="3"/>
    <x v="1"/>
    <x v="3"/>
    <n v="6086796.0884156069"/>
    <x v="2"/>
  </r>
  <r>
    <d v="2020-10-19T00:00:00"/>
    <x v="1"/>
    <x v="9"/>
    <x v="3"/>
    <x v="0"/>
    <x v="0"/>
    <n v="35909.003884886195"/>
    <x v="0"/>
  </r>
  <r>
    <d v="2020-10-20T00:00:00"/>
    <x v="1"/>
    <x v="9"/>
    <x v="3"/>
    <x v="1"/>
    <x v="1"/>
    <n v="4097724.9872267516"/>
    <x v="1"/>
  </r>
  <r>
    <d v="2020-10-20T00:00:00"/>
    <x v="1"/>
    <x v="9"/>
    <x v="3"/>
    <x v="1"/>
    <x v="2"/>
    <n v="96980.329756432257"/>
    <x v="0"/>
  </r>
  <r>
    <d v="2020-10-20T00:00:00"/>
    <x v="1"/>
    <x v="9"/>
    <x v="3"/>
    <x v="1"/>
    <x v="1"/>
    <n v="93119.666832193965"/>
    <x v="0"/>
  </r>
  <r>
    <d v="2020-10-21T00:00:00"/>
    <x v="1"/>
    <x v="9"/>
    <x v="3"/>
    <x v="0"/>
    <x v="3"/>
    <n v="9477569.1403651796"/>
    <x v="2"/>
  </r>
  <r>
    <d v="2020-10-21T00:00:00"/>
    <x v="1"/>
    <x v="9"/>
    <x v="3"/>
    <x v="0"/>
    <x v="3"/>
    <n v="25426.68369385762"/>
    <x v="0"/>
  </r>
  <r>
    <d v="2020-10-21T00:00:00"/>
    <x v="1"/>
    <x v="9"/>
    <x v="3"/>
    <x v="1"/>
    <x v="0"/>
    <n v="38819.831075526621"/>
    <x v="0"/>
  </r>
  <r>
    <d v="2020-10-22T00:00:00"/>
    <x v="1"/>
    <x v="9"/>
    <x v="3"/>
    <x v="0"/>
    <x v="0"/>
    <n v="6724.7488449213797"/>
    <x v="0"/>
  </r>
  <r>
    <d v="2020-10-22T00:00:00"/>
    <x v="1"/>
    <x v="9"/>
    <x v="3"/>
    <x v="0"/>
    <x v="3"/>
    <n v="82786.002187555365"/>
    <x v="0"/>
  </r>
  <r>
    <d v="2020-10-22T00:00:00"/>
    <x v="1"/>
    <x v="9"/>
    <x v="3"/>
    <x v="0"/>
    <x v="1"/>
    <n v="59487.623267420589"/>
    <x v="0"/>
  </r>
  <r>
    <d v="2020-10-23T00:00:00"/>
    <x v="1"/>
    <x v="9"/>
    <x v="3"/>
    <x v="1"/>
    <x v="1"/>
    <n v="6598111.3661331637"/>
    <x v="2"/>
  </r>
  <r>
    <d v="2020-10-23T00:00:00"/>
    <x v="1"/>
    <x v="9"/>
    <x v="3"/>
    <x v="1"/>
    <x v="0"/>
    <n v="8855062.9837161582"/>
    <x v="2"/>
  </r>
  <r>
    <d v="2020-10-23T00:00:00"/>
    <x v="1"/>
    <x v="9"/>
    <x v="3"/>
    <x v="1"/>
    <x v="1"/>
    <n v="77316.337553814592"/>
    <x v="0"/>
  </r>
  <r>
    <d v="2020-10-24T00:00:00"/>
    <x v="1"/>
    <x v="9"/>
    <x v="3"/>
    <x v="1"/>
    <x v="2"/>
    <n v="1018463.2098306479"/>
    <x v="1"/>
  </r>
  <r>
    <d v="2020-10-24T00:00:00"/>
    <x v="1"/>
    <x v="9"/>
    <x v="3"/>
    <x v="0"/>
    <x v="1"/>
    <n v="1913612.7718341057"/>
    <x v="1"/>
  </r>
  <r>
    <d v="2020-10-24T00:00:00"/>
    <x v="1"/>
    <x v="9"/>
    <x v="3"/>
    <x v="1"/>
    <x v="2"/>
    <n v="10505.154194039213"/>
    <x v="0"/>
  </r>
  <r>
    <d v="2020-10-25T00:00:00"/>
    <x v="1"/>
    <x v="9"/>
    <x v="3"/>
    <x v="1"/>
    <x v="3"/>
    <n v="5201917.9956082571"/>
    <x v="2"/>
  </r>
  <r>
    <d v="2020-10-25T00:00:00"/>
    <x v="1"/>
    <x v="9"/>
    <x v="3"/>
    <x v="0"/>
    <x v="2"/>
    <n v="85937.772821566454"/>
    <x v="0"/>
  </r>
  <r>
    <d v="2020-10-25T00:00:00"/>
    <x v="1"/>
    <x v="9"/>
    <x v="3"/>
    <x v="1"/>
    <x v="0"/>
    <n v="46911.735148546315"/>
    <x v="0"/>
  </r>
  <r>
    <d v="2020-10-26T00:00:00"/>
    <x v="1"/>
    <x v="9"/>
    <x v="3"/>
    <x v="0"/>
    <x v="1"/>
    <n v="2303636.3701202977"/>
    <x v="1"/>
  </r>
  <r>
    <d v="2020-10-26T00:00:00"/>
    <x v="1"/>
    <x v="9"/>
    <x v="3"/>
    <x v="0"/>
    <x v="0"/>
    <n v="19516.408405561568"/>
    <x v="0"/>
  </r>
  <r>
    <d v="2020-10-26T00:00:00"/>
    <x v="1"/>
    <x v="9"/>
    <x v="3"/>
    <x v="0"/>
    <x v="1"/>
    <n v="92118.587094305098"/>
    <x v="0"/>
  </r>
  <r>
    <d v="2020-10-27T00:00:00"/>
    <x v="1"/>
    <x v="9"/>
    <x v="3"/>
    <x v="0"/>
    <x v="0"/>
    <n v="23733.938239825802"/>
    <x v="0"/>
  </r>
  <r>
    <d v="2020-10-27T00:00:00"/>
    <x v="1"/>
    <x v="9"/>
    <x v="3"/>
    <x v="0"/>
    <x v="2"/>
    <n v="39008.01573634037"/>
    <x v="0"/>
  </r>
  <r>
    <d v="2020-10-27T00:00:00"/>
    <x v="1"/>
    <x v="9"/>
    <x v="3"/>
    <x v="1"/>
    <x v="3"/>
    <n v="72927.151035054689"/>
    <x v="0"/>
  </r>
  <r>
    <d v="2020-10-28T00:00:00"/>
    <x v="1"/>
    <x v="9"/>
    <x v="3"/>
    <x v="0"/>
    <x v="3"/>
    <n v="70176.231495504762"/>
    <x v="0"/>
  </r>
  <r>
    <d v="2020-10-28T00:00:00"/>
    <x v="1"/>
    <x v="9"/>
    <x v="3"/>
    <x v="0"/>
    <x v="0"/>
    <n v="94695.852909331428"/>
    <x v="0"/>
  </r>
  <r>
    <d v="2020-10-28T00:00:00"/>
    <x v="1"/>
    <x v="9"/>
    <x v="3"/>
    <x v="1"/>
    <x v="3"/>
    <n v="82785.547440155555"/>
    <x v="0"/>
  </r>
  <r>
    <d v="2020-10-29T00:00:00"/>
    <x v="1"/>
    <x v="9"/>
    <x v="3"/>
    <x v="1"/>
    <x v="3"/>
    <n v="8075017.4172044117"/>
    <x v="2"/>
  </r>
  <r>
    <d v="2020-10-29T00:00:00"/>
    <x v="1"/>
    <x v="9"/>
    <x v="3"/>
    <x v="0"/>
    <x v="0"/>
    <n v="11183.321775351873"/>
    <x v="0"/>
  </r>
  <r>
    <d v="2020-10-29T00:00:00"/>
    <x v="1"/>
    <x v="9"/>
    <x v="3"/>
    <x v="0"/>
    <x v="3"/>
    <n v="25569.297375413968"/>
    <x v="0"/>
  </r>
  <r>
    <d v="2020-10-30T00:00:00"/>
    <x v="1"/>
    <x v="9"/>
    <x v="3"/>
    <x v="0"/>
    <x v="1"/>
    <n v="9282597.6085162535"/>
    <x v="2"/>
  </r>
  <r>
    <d v="2020-10-30T00:00:00"/>
    <x v="1"/>
    <x v="9"/>
    <x v="3"/>
    <x v="0"/>
    <x v="0"/>
    <n v="96053.958876708595"/>
    <x v="0"/>
  </r>
  <r>
    <d v="2020-10-30T00:00:00"/>
    <x v="1"/>
    <x v="9"/>
    <x v="3"/>
    <x v="1"/>
    <x v="1"/>
    <n v="28874.597096857156"/>
    <x v="0"/>
  </r>
  <r>
    <d v="2020-10-31T00:00:00"/>
    <x v="1"/>
    <x v="9"/>
    <x v="3"/>
    <x v="1"/>
    <x v="2"/>
    <n v="12457.018530349917"/>
    <x v="0"/>
  </r>
  <r>
    <d v="2020-10-31T00:00:00"/>
    <x v="1"/>
    <x v="9"/>
    <x v="3"/>
    <x v="0"/>
    <x v="1"/>
    <n v="1495.6812075315518"/>
    <x v="0"/>
  </r>
  <r>
    <d v="2020-10-31T00:00:00"/>
    <x v="1"/>
    <x v="9"/>
    <x v="3"/>
    <x v="0"/>
    <x v="1"/>
    <n v="86570.478162613959"/>
    <x v="0"/>
  </r>
  <r>
    <d v="2020-11-01T00:00:00"/>
    <x v="1"/>
    <x v="10"/>
    <x v="3"/>
    <x v="0"/>
    <x v="1"/>
    <n v="1527799.2021726838"/>
    <x v="1"/>
  </r>
  <r>
    <d v="2020-11-01T00:00:00"/>
    <x v="1"/>
    <x v="10"/>
    <x v="3"/>
    <x v="1"/>
    <x v="1"/>
    <n v="6066759.4552500295"/>
    <x v="2"/>
  </r>
  <r>
    <d v="2020-11-01T00:00:00"/>
    <x v="1"/>
    <x v="10"/>
    <x v="3"/>
    <x v="0"/>
    <x v="0"/>
    <n v="48252.869497733329"/>
    <x v="0"/>
  </r>
  <r>
    <d v="2020-11-02T00:00:00"/>
    <x v="1"/>
    <x v="10"/>
    <x v="3"/>
    <x v="0"/>
    <x v="0"/>
    <n v="19148.245202035287"/>
    <x v="0"/>
  </r>
  <r>
    <d v="2020-11-02T00:00:00"/>
    <x v="1"/>
    <x v="10"/>
    <x v="3"/>
    <x v="0"/>
    <x v="0"/>
    <n v="54444.997626812095"/>
    <x v="0"/>
  </r>
  <r>
    <d v="2020-11-02T00:00:00"/>
    <x v="1"/>
    <x v="10"/>
    <x v="3"/>
    <x v="1"/>
    <x v="3"/>
    <n v="21937.853518166306"/>
    <x v="0"/>
  </r>
  <r>
    <d v="2020-11-03T00:00:00"/>
    <x v="1"/>
    <x v="10"/>
    <x v="3"/>
    <x v="1"/>
    <x v="3"/>
    <n v="6354664.5069577126"/>
    <x v="2"/>
  </r>
  <r>
    <d v="2020-11-03T00:00:00"/>
    <x v="1"/>
    <x v="10"/>
    <x v="3"/>
    <x v="0"/>
    <x v="2"/>
    <n v="2144712.570845406"/>
    <x v="1"/>
  </r>
  <r>
    <d v="2020-11-03T00:00:00"/>
    <x v="1"/>
    <x v="10"/>
    <x v="3"/>
    <x v="0"/>
    <x v="0"/>
    <n v="25110.826811509833"/>
    <x v="0"/>
  </r>
  <r>
    <d v="2020-11-04T00:00:00"/>
    <x v="1"/>
    <x v="10"/>
    <x v="3"/>
    <x v="0"/>
    <x v="3"/>
    <n v="3388376.5712179681"/>
    <x v="1"/>
  </r>
  <r>
    <d v="2020-11-04T00:00:00"/>
    <x v="1"/>
    <x v="10"/>
    <x v="3"/>
    <x v="1"/>
    <x v="3"/>
    <n v="57097.746787392891"/>
    <x v="0"/>
  </r>
  <r>
    <d v="2020-11-04T00:00:00"/>
    <x v="1"/>
    <x v="10"/>
    <x v="3"/>
    <x v="1"/>
    <x v="2"/>
    <n v="39812.969877171388"/>
    <x v="0"/>
  </r>
  <r>
    <d v="2020-11-05T00:00:00"/>
    <x v="1"/>
    <x v="10"/>
    <x v="3"/>
    <x v="1"/>
    <x v="1"/>
    <n v="9130863.2607905455"/>
    <x v="2"/>
  </r>
  <r>
    <d v="2020-11-05T00:00:00"/>
    <x v="1"/>
    <x v="10"/>
    <x v="3"/>
    <x v="0"/>
    <x v="3"/>
    <n v="73827.209326025739"/>
    <x v="0"/>
  </r>
  <r>
    <d v="2020-11-05T00:00:00"/>
    <x v="1"/>
    <x v="10"/>
    <x v="3"/>
    <x v="1"/>
    <x v="3"/>
    <n v="4139.473495826629"/>
    <x v="0"/>
  </r>
  <r>
    <d v="2020-11-06T00:00:00"/>
    <x v="1"/>
    <x v="10"/>
    <x v="3"/>
    <x v="1"/>
    <x v="1"/>
    <n v="6474190.542599909"/>
    <x v="2"/>
  </r>
  <r>
    <d v="2020-11-06T00:00:00"/>
    <x v="1"/>
    <x v="10"/>
    <x v="3"/>
    <x v="1"/>
    <x v="3"/>
    <n v="76335.193590359209"/>
    <x v="0"/>
  </r>
  <r>
    <d v="2020-11-06T00:00:00"/>
    <x v="1"/>
    <x v="10"/>
    <x v="3"/>
    <x v="0"/>
    <x v="3"/>
    <n v="41079.504056571517"/>
    <x v="0"/>
  </r>
  <r>
    <d v="2020-11-07T00:00:00"/>
    <x v="1"/>
    <x v="10"/>
    <x v="3"/>
    <x v="0"/>
    <x v="0"/>
    <n v="1951827.826697049"/>
    <x v="1"/>
  </r>
  <r>
    <d v="2020-11-07T00:00:00"/>
    <x v="1"/>
    <x v="10"/>
    <x v="3"/>
    <x v="1"/>
    <x v="2"/>
    <n v="74618.870833986279"/>
    <x v="0"/>
  </r>
  <r>
    <d v="2020-11-07T00:00:00"/>
    <x v="1"/>
    <x v="10"/>
    <x v="3"/>
    <x v="1"/>
    <x v="1"/>
    <n v="28959.935558196114"/>
    <x v="0"/>
  </r>
  <r>
    <d v="2020-11-08T00:00:00"/>
    <x v="1"/>
    <x v="10"/>
    <x v="3"/>
    <x v="1"/>
    <x v="1"/>
    <n v="2096933.8828043148"/>
    <x v="1"/>
  </r>
  <r>
    <d v="2020-11-08T00:00:00"/>
    <x v="1"/>
    <x v="10"/>
    <x v="3"/>
    <x v="1"/>
    <x v="0"/>
    <n v="67728.377006188253"/>
    <x v="0"/>
  </r>
  <r>
    <d v="2020-11-08T00:00:00"/>
    <x v="1"/>
    <x v="10"/>
    <x v="3"/>
    <x v="0"/>
    <x v="0"/>
    <n v="6126.1667534346916"/>
    <x v="0"/>
  </r>
  <r>
    <d v="2020-11-09T00:00:00"/>
    <x v="1"/>
    <x v="10"/>
    <x v="3"/>
    <x v="0"/>
    <x v="0"/>
    <n v="86265.211885746656"/>
    <x v="0"/>
  </r>
  <r>
    <d v="2020-11-09T00:00:00"/>
    <x v="1"/>
    <x v="10"/>
    <x v="3"/>
    <x v="0"/>
    <x v="2"/>
    <n v="17854.031785056159"/>
    <x v="0"/>
  </r>
  <r>
    <d v="2020-11-09T00:00:00"/>
    <x v="1"/>
    <x v="10"/>
    <x v="3"/>
    <x v="1"/>
    <x v="3"/>
    <n v="25107.423615824431"/>
    <x v="0"/>
  </r>
  <r>
    <d v="2020-11-10T00:00:00"/>
    <x v="1"/>
    <x v="10"/>
    <x v="3"/>
    <x v="0"/>
    <x v="0"/>
    <n v="1962707.7808215409"/>
    <x v="1"/>
  </r>
  <r>
    <d v="2020-11-10T00:00:00"/>
    <x v="1"/>
    <x v="10"/>
    <x v="3"/>
    <x v="0"/>
    <x v="1"/>
    <n v="8152916.0477749817"/>
    <x v="2"/>
  </r>
  <r>
    <d v="2020-11-10T00:00:00"/>
    <x v="1"/>
    <x v="10"/>
    <x v="3"/>
    <x v="1"/>
    <x v="2"/>
    <n v="6348314.224859328"/>
    <x v="2"/>
  </r>
  <r>
    <d v="2020-11-11T00:00:00"/>
    <x v="1"/>
    <x v="10"/>
    <x v="3"/>
    <x v="1"/>
    <x v="0"/>
    <n v="6061284.5908119055"/>
    <x v="2"/>
  </r>
  <r>
    <d v="2020-11-11T00:00:00"/>
    <x v="1"/>
    <x v="10"/>
    <x v="3"/>
    <x v="0"/>
    <x v="3"/>
    <n v="10521.77477708488"/>
    <x v="0"/>
  </r>
  <r>
    <d v="2020-11-11T00:00:00"/>
    <x v="1"/>
    <x v="10"/>
    <x v="3"/>
    <x v="1"/>
    <x v="1"/>
    <n v="52445.515621579078"/>
    <x v="0"/>
  </r>
  <r>
    <d v="2020-11-12T00:00:00"/>
    <x v="1"/>
    <x v="10"/>
    <x v="3"/>
    <x v="0"/>
    <x v="0"/>
    <n v="3963115.7308771457"/>
    <x v="1"/>
  </r>
  <r>
    <d v="2020-11-12T00:00:00"/>
    <x v="1"/>
    <x v="10"/>
    <x v="3"/>
    <x v="0"/>
    <x v="0"/>
    <n v="70613.146409692636"/>
    <x v="0"/>
  </r>
  <r>
    <d v="2020-11-12T00:00:00"/>
    <x v="1"/>
    <x v="10"/>
    <x v="3"/>
    <x v="1"/>
    <x v="2"/>
    <n v="94570.735863496127"/>
    <x v="0"/>
  </r>
  <r>
    <d v="2020-11-13T00:00:00"/>
    <x v="1"/>
    <x v="10"/>
    <x v="3"/>
    <x v="0"/>
    <x v="1"/>
    <n v="5695063.2032966185"/>
    <x v="2"/>
  </r>
  <r>
    <d v="2020-11-13T00:00:00"/>
    <x v="1"/>
    <x v="10"/>
    <x v="3"/>
    <x v="1"/>
    <x v="1"/>
    <n v="6658395.2556133233"/>
    <x v="2"/>
  </r>
  <r>
    <d v="2020-11-13T00:00:00"/>
    <x v="1"/>
    <x v="10"/>
    <x v="3"/>
    <x v="1"/>
    <x v="1"/>
    <n v="48878.839271782803"/>
    <x v="0"/>
  </r>
  <r>
    <d v="2020-11-14T00:00:00"/>
    <x v="1"/>
    <x v="10"/>
    <x v="3"/>
    <x v="1"/>
    <x v="3"/>
    <n v="1062281.5946579655"/>
    <x v="1"/>
  </r>
  <r>
    <d v="2020-11-14T00:00:00"/>
    <x v="1"/>
    <x v="10"/>
    <x v="3"/>
    <x v="1"/>
    <x v="2"/>
    <n v="61910.524926545033"/>
    <x v="0"/>
  </r>
  <r>
    <d v="2020-11-14T00:00:00"/>
    <x v="1"/>
    <x v="10"/>
    <x v="3"/>
    <x v="0"/>
    <x v="1"/>
    <n v="21401.373699074989"/>
    <x v="0"/>
  </r>
  <r>
    <d v="2020-11-15T00:00:00"/>
    <x v="1"/>
    <x v="10"/>
    <x v="3"/>
    <x v="1"/>
    <x v="2"/>
    <n v="1358339.4928178061"/>
    <x v="1"/>
  </r>
  <r>
    <d v="2020-11-15T00:00:00"/>
    <x v="1"/>
    <x v="10"/>
    <x v="3"/>
    <x v="0"/>
    <x v="2"/>
    <n v="3007472.450467519"/>
    <x v="1"/>
  </r>
  <r>
    <d v="2020-11-15T00:00:00"/>
    <x v="1"/>
    <x v="10"/>
    <x v="3"/>
    <x v="0"/>
    <x v="3"/>
    <n v="2239204.4147510235"/>
    <x v="1"/>
  </r>
  <r>
    <d v="2020-11-16T00:00:00"/>
    <x v="1"/>
    <x v="10"/>
    <x v="3"/>
    <x v="1"/>
    <x v="2"/>
    <n v="994850.64099684497"/>
    <x v="3"/>
  </r>
  <r>
    <d v="2020-11-16T00:00:00"/>
    <x v="1"/>
    <x v="10"/>
    <x v="3"/>
    <x v="1"/>
    <x v="0"/>
    <n v="34958.70492726173"/>
    <x v="0"/>
  </r>
  <r>
    <d v="2020-11-16T00:00:00"/>
    <x v="1"/>
    <x v="10"/>
    <x v="3"/>
    <x v="1"/>
    <x v="2"/>
    <n v="35370.215750037678"/>
    <x v="0"/>
  </r>
  <r>
    <d v="2020-11-17T00:00:00"/>
    <x v="1"/>
    <x v="10"/>
    <x v="3"/>
    <x v="0"/>
    <x v="2"/>
    <n v="4727499.3189244503"/>
    <x v="1"/>
  </r>
  <r>
    <d v="2020-11-17T00:00:00"/>
    <x v="1"/>
    <x v="10"/>
    <x v="3"/>
    <x v="0"/>
    <x v="0"/>
    <n v="90044.156468742658"/>
    <x v="0"/>
  </r>
  <r>
    <d v="2020-11-17T00:00:00"/>
    <x v="1"/>
    <x v="10"/>
    <x v="3"/>
    <x v="1"/>
    <x v="2"/>
    <n v="79000.870280211879"/>
    <x v="0"/>
  </r>
  <r>
    <d v="2020-11-18T00:00:00"/>
    <x v="1"/>
    <x v="10"/>
    <x v="3"/>
    <x v="0"/>
    <x v="2"/>
    <n v="3159817.9291761387"/>
    <x v="1"/>
  </r>
  <r>
    <d v="2020-11-18T00:00:00"/>
    <x v="1"/>
    <x v="10"/>
    <x v="3"/>
    <x v="1"/>
    <x v="2"/>
    <n v="63451.395442671732"/>
    <x v="0"/>
  </r>
  <r>
    <d v="2020-11-18T00:00:00"/>
    <x v="1"/>
    <x v="10"/>
    <x v="3"/>
    <x v="0"/>
    <x v="1"/>
    <n v="10014.349204672979"/>
    <x v="0"/>
  </r>
  <r>
    <d v="2020-11-19T00:00:00"/>
    <x v="1"/>
    <x v="10"/>
    <x v="3"/>
    <x v="0"/>
    <x v="3"/>
    <n v="9501556.8611027095"/>
    <x v="2"/>
  </r>
  <r>
    <d v="2020-11-19T00:00:00"/>
    <x v="1"/>
    <x v="10"/>
    <x v="3"/>
    <x v="0"/>
    <x v="2"/>
    <n v="50936.329194781974"/>
    <x v="0"/>
  </r>
  <r>
    <d v="2020-11-19T00:00:00"/>
    <x v="1"/>
    <x v="10"/>
    <x v="3"/>
    <x v="1"/>
    <x v="1"/>
    <n v="25379.341619356856"/>
    <x v="0"/>
  </r>
  <r>
    <d v="2020-11-20T00:00:00"/>
    <x v="1"/>
    <x v="10"/>
    <x v="3"/>
    <x v="1"/>
    <x v="2"/>
    <n v="16921.574064829125"/>
    <x v="0"/>
  </r>
  <r>
    <d v="2020-11-20T00:00:00"/>
    <x v="1"/>
    <x v="10"/>
    <x v="3"/>
    <x v="0"/>
    <x v="3"/>
    <n v="36573.028621694539"/>
    <x v="0"/>
  </r>
  <r>
    <d v="2020-11-20T00:00:00"/>
    <x v="1"/>
    <x v="10"/>
    <x v="3"/>
    <x v="1"/>
    <x v="1"/>
    <n v="78103.815619396817"/>
    <x v="0"/>
  </r>
  <r>
    <d v="2020-11-21T00:00:00"/>
    <x v="1"/>
    <x v="10"/>
    <x v="3"/>
    <x v="0"/>
    <x v="1"/>
    <n v="47500.710485425843"/>
    <x v="0"/>
  </r>
  <r>
    <d v="2020-11-21T00:00:00"/>
    <x v="1"/>
    <x v="10"/>
    <x v="3"/>
    <x v="1"/>
    <x v="3"/>
    <n v="65858.567158440477"/>
    <x v="0"/>
  </r>
  <r>
    <d v="2020-11-21T00:00:00"/>
    <x v="1"/>
    <x v="10"/>
    <x v="3"/>
    <x v="1"/>
    <x v="1"/>
    <n v="93244.375816420492"/>
    <x v="0"/>
  </r>
  <r>
    <d v="2020-11-22T00:00:00"/>
    <x v="1"/>
    <x v="10"/>
    <x v="3"/>
    <x v="1"/>
    <x v="3"/>
    <n v="46387.182106248925"/>
    <x v="0"/>
  </r>
  <r>
    <d v="2020-11-22T00:00:00"/>
    <x v="1"/>
    <x v="10"/>
    <x v="3"/>
    <x v="1"/>
    <x v="3"/>
    <n v="65946.863676762849"/>
    <x v="0"/>
  </r>
  <r>
    <d v="2020-11-22T00:00:00"/>
    <x v="1"/>
    <x v="10"/>
    <x v="3"/>
    <x v="0"/>
    <x v="2"/>
    <n v="57382.627269790522"/>
    <x v="0"/>
  </r>
  <r>
    <d v="2020-11-23T00:00:00"/>
    <x v="1"/>
    <x v="10"/>
    <x v="3"/>
    <x v="0"/>
    <x v="3"/>
    <n v="8946438.2866001315"/>
    <x v="2"/>
  </r>
  <r>
    <d v="2020-11-23T00:00:00"/>
    <x v="1"/>
    <x v="10"/>
    <x v="3"/>
    <x v="1"/>
    <x v="2"/>
    <n v="1928686.3113971252"/>
    <x v="1"/>
  </r>
  <r>
    <d v="2020-11-23T00:00:00"/>
    <x v="1"/>
    <x v="10"/>
    <x v="3"/>
    <x v="1"/>
    <x v="2"/>
    <n v="1754343.4247595656"/>
    <x v="1"/>
  </r>
  <r>
    <d v="2020-11-24T00:00:00"/>
    <x v="1"/>
    <x v="10"/>
    <x v="3"/>
    <x v="0"/>
    <x v="1"/>
    <n v="5880336.5807533814"/>
    <x v="2"/>
  </r>
  <r>
    <d v="2020-11-24T00:00:00"/>
    <x v="1"/>
    <x v="10"/>
    <x v="3"/>
    <x v="1"/>
    <x v="1"/>
    <n v="42814.241738959827"/>
    <x v="0"/>
  </r>
  <r>
    <d v="2020-11-24T00:00:00"/>
    <x v="1"/>
    <x v="10"/>
    <x v="3"/>
    <x v="0"/>
    <x v="2"/>
    <n v="89695.327694081265"/>
    <x v="0"/>
  </r>
  <r>
    <d v="2020-11-25T00:00:00"/>
    <x v="1"/>
    <x v="10"/>
    <x v="3"/>
    <x v="1"/>
    <x v="0"/>
    <n v="4029870.7068790062"/>
    <x v="1"/>
  </r>
  <r>
    <d v="2020-11-25T00:00:00"/>
    <x v="1"/>
    <x v="10"/>
    <x v="3"/>
    <x v="1"/>
    <x v="3"/>
    <n v="2252382.7548666308"/>
    <x v="1"/>
  </r>
  <r>
    <d v="2020-11-25T00:00:00"/>
    <x v="1"/>
    <x v="10"/>
    <x v="3"/>
    <x v="1"/>
    <x v="1"/>
    <n v="51532.676219310611"/>
    <x v="0"/>
  </r>
  <r>
    <d v="2020-11-26T00:00:00"/>
    <x v="1"/>
    <x v="10"/>
    <x v="3"/>
    <x v="0"/>
    <x v="0"/>
    <n v="6690680.6775557064"/>
    <x v="2"/>
  </r>
  <r>
    <d v="2020-11-26T00:00:00"/>
    <x v="1"/>
    <x v="10"/>
    <x v="3"/>
    <x v="0"/>
    <x v="3"/>
    <n v="1036018.1276976232"/>
    <x v="1"/>
  </r>
  <r>
    <d v="2020-11-26T00:00:00"/>
    <x v="1"/>
    <x v="10"/>
    <x v="3"/>
    <x v="0"/>
    <x v="0"/>
    <n v="19567.739410029018"/>
    <x v="0"/>
  </r>
  <r>
    <d v="2020-11-27T00:00:00"/>
    <x v="1"/>
    <x v="10"/>
    <x v="3"/>
    <x v="1"/>
    <x v="0"/>
    <n v="9541581.5514123999"/>
    <x v="2"/>
  </r>
  <r>
    <d v="2020-11-27T00:00:00"/>
    <x v="1"/>
    <x v="10"/>
    <x v="3"/>
    <x v="0"/>
    <x v="2"/>
    <n v="29689.670711110684"/>
    <x v="0"/>
  </r>
  <r>
    <d v="2020-11-27T00:00:00"/>
    <x v="1"/>
    <x v="10"/>
    <x v="3"/>
    <x v="1"/>
    <x v="1"/>
    <n v="26921.007247421301"/>
    <x v="0"/>
  </r>
  <r>
    <d v="2020-11-28T00:00:00"/>
    <x v="1"/>
    <x v="10"/>
    <x v="3"/>
    <x v="1"/>
    <x v="1"/>
    <n v="9800607.9612351041"/>
    <x v="2"/>
  </r>
  <r>
    <d v="2020-11-28T00:00:00"/>
    <x v="1"/>
    <x v="10"/>
    <x v="3"/>
    <x v="1"/>
    <x v="1"/>
    <n v="6146874.1173869483"/>
    <x v="2"/>
  </r>
  <r>
    <d v="2020-11-28T00:00:00"/>
    <x v="1"/>
    <x v="10"/>
    <x v="3"/>
    <x v="0"/>
    <x v="0"/>
    <n v="99002.761076089024"/>
    <x v="0"/>
  </r>
  <r>
    <d v="2020-11-29T00:00:00"/>
    <x v="1"/>
    <x v="10"/>
    <x v="3"/>
    <x v="0"/>
    <x v="1"/>
    <n v="5241552.3482921962"/>
    <x v="2"/>
  </r>
  <r>
    <d v="2020-11-29T00:00:00"/>
    <x v="1"/>
    <x v="10"/>
    <x v="3"/>
    <x v="0"/>
    <x v="2"/>
    <n v="97857.470262222298"/>
    <x v="0"/>
  </r>
  <r>
    <d v="2020-11-29T00:00:00"/>
    <x v="1"/>
    <x v="10"/>
    <x v="3"/>
    <x v="1"/>
    <x v="2"/>
    <n v="76436.651737512235"/>
    <x v="0"/>
  </r>
  <r>
    <d v="2020-11-30T00:00:00"/>
    <x v="1"/>
    <x v="10"/>
    <x v="3"/>
    <x v="1"/>
    <x v="2"/>
    <n v="81052.241623611815"/>
    <x v="0"/>
  </r>
  <r>
    <d v="2020-11-30T00:00:00"/>
    <x v="1"/>
    <x v="10"/>
    <x v="3"/>
    <x v="0"/>
    <x v="3"/>
    <n v="27118.414736443887"/>
    <x v="0"/>
  </r>
  <r>
    <d v="2020-11-30T00:00:00"/>
    <x v="1"/>
    <x v="10"/>
    <x v="3"/>
    <x v="0"/>
    <x v="1"/>
    <n v="5452.1235280276305"/>
    <x v="0"/>
  </r>
  <r>
    <d v="2020-12-01T00:00:00"/>
    <x v="1"/>
    <x v="11"/>
    <x v="3"/>
    <x v="0"/>
    <x v="3"/>
    <n v="1903450.5763928788"/>
    <x v="1"/>
  </r>
  <r>
    <d v="2020-12-01T00:00:00"/>
    <x v="1"/>
    <x v="11"/>
    <x v="3"/>
    <x v="0"/>
    <x v="0"/>
    <n v="4815056.2598708048"/>
    <x v="1"/>
  </r>
  <r>
    <d v="2020-12-01T00:00:00"/>
    <x v="1"/>
    <x v="11"/>
    <x v="3"/>
    <x v="0"/>
    <x v="3"/>
    <n v="59654.211972437784"/>
    <x v="0"/>
  </r>
  <r>
    <d v="2020-12-02T00:00:00"/>
    <x v="1"/>
    <x v="11"/>
    <x v="3"/>
    <x v="0"/>
    <x v="1"/>
    <n v="9063576.0204882231"/>
    <x v="2"/>
  </r>
  <r>
    <d v="2020-12-02T00:00:00"/>
    <x v="1"/>
    <x v="11"/>
    <x v="3"/>
    <x v="1"/>
    <x v="1"/>
    <n v="37886.329839653823"/>
    <x v="0"/>
  </r>
  <r>
    <d v="2020-12-02T00:00:00"/>
    <x v="1"/>
    <x v="11"/>
    <x v="3"/>
    <x v="1"/>
    <x v="1"/>
    <n v="14313.851281824009"/>
    <x v="0"/>
  </r>
  <r>
    <d v="2020-12-03T00:00:00"/>
    <x v="1"/>
    <x v="11"/>
    <x v="3"/>
    <x v="0"/>
    <x v="3"/>
    <n v="50169.15021118705"/>
    <x v="0"/>
  </r>
  <r>
    <d v="2020-12-03T00:00:00"/>
    <x v="1"/>
    <x v="11"/>
    <x v="3"/>
    <x v="0"/>
    <x v="1"/>
    <n v="56936.285875008616"/>
    <x v="0"/>
  </r>
  <r>
    <d v="2020-12-03T00:00:00"/>
    <x v="1"/>
    <x v="11"/>
    <x v="3"/>
    <x v="0"/>
    <x v="0"/>
    <n v="46238.633164324114"/>
    <x v="0"/>
  </r>
  <r>
    <d v="2020-12-04T00:00:00"/>
    <x v="1"/>
    <x v="11"/>
    <x v="3"/>
    <x v="0"/>
    <x v="1"/>
    <n v="7650334.9178978056"/>
    <x v="2"/>
  </r>
  <r>
    <d v="2020-12-04T00:00:00"/>
    <x v="1"/>
    <x v="11"/>
    <x v="3"/>
    <x v="0"/>
    <x v="3"/>
    <n v="49380.786998600743"/>
    <x v="0"/>
  </r>
  <r>
    <d v="2020-12-04T00:00:00"/>
    <x v="1"/>
    <x v="11"/>
    <x v="3"/>
    <x v="0"/>
    <x v="2"/>
    <n v="30032.078475902847"/>
    <x v="0"/>
  </r>
  <r>
    <d v="2020-12-05T00:00:00"/>
    <x v="1"/>
    <x v="11"/>
    <x v="3"/>
    <x v="1"/>
    <x v="2"/>
    <n v="9598974.947618302"/>
    <x v="2"/>
  </r>
  <r>
    <d v="2020-12-05T00:00:00"/>
    <x v="1"/>
    <x v="11"/>
    <x v="3"/>
    <x v="1"/>
    <x v="1"/>
    <n v="25160.401961615018"/>
    <x v="0"/>
  </r>
  <r>
    <d v="2020-12-05T00:00:00"/>
    <x v="1"/>
    <x v="11"/>
    <x v="3"/>
    <x v="0"/>
    <x v="0"/>
    <n v="85665.852825984039"/>
    <x v="0"/>
  </r>
  <r>
    <d v="2020-12-06T00:00:00"/>
    <x v="1"/>
    <x v="11"/>
    <x v="3"/>
    <x v="0"/>
    <x v="1"/>
    <n v="31321.818604767239"/>
    <x v="0"/>
  </r>
  <r>
    <d v="2020-12-06T00:00:00"/>
    <x v="1"/>
    <x v="11"/>
    <x v="3"/>
    <x v="1"/>
    <x v="1"/>
    <n v="40756.824066972629"/>
    <x v="0"/>
  </r>
  <r>
    <d v="2020-12-06T00:00:00"/>
    <x v="1"/>
    <x v="11"/>
    <x v="3"/>
    <x v="0"/>
    <x v="0"/>
    <n v="77861.422787866279"/>
    <x v="0"/>
  </r>
  <r>
    <d v="2020-12-07T00:00:00"/>
    <x v="1"/>
    <x v="11"/>
    <x v="3"/>
    <x v="0"/>
    <x v="0"/>
    <n v="4458829.290392885"/>
    <x v="1"/>
  </r>
  <r>
    <d v="2020-12-07T00:00:00"/>
    <x v="1"/>
    <x v="11"/>
    <x v="3"/>
    <x v="1"/>
    <x v="2"/>
    <n v="41124.326576959211"/>
    <x v="0"/>
  </r>
  <r>
    <d v="2020-12-07T00:00:00"/>
    <x v="1"/>
    <x v="11"/>
    <x v="3"/>
    <x v="1"/>
    <x v="0"/>
    <n v="81174.050650626727"/>
    <x v="0"/>
  </r>
  <r>
    <d v="2020-12-08T00:00:00"/>
    <x v="1"/>
    <x v="11"/>
    <x v="3"/>
    <x v="0"/>
    <x v="3"/>
    <n v="5451708.7813794948"/>
    <x v="2"/>
  </r>
  <r>
    <d v="2020-12-08T00:00:00"/>
    <x v="1"/>
    <x v="11"/>
    <x v="3"/>
    <x v="1"/>
    <x v="0"/>
    <n v="2700.0097052103379"/>
    <x v="0"/>
  </r>
  <r>
    <d v="2020-12-08T00:00:00"/>
    <x v="1"/>
    <x v="11"/>
    <x v="3"/>
    <x v="0"/>
    <x v="3"/>
    <n v="62272.941655146096"/>
    <x v="0"/>
  </r>
  <r>
    <d v="2020-12-09T00:00:00"/>
    <x v="1"/>
    <x v="11"/>
    <x v="3"/>
    <x v="1"/>
    <x v="1"/>
    <n v="5854228.1846813885"/>
    <x v="2"/>
  </r>
  <r>
    <d v="2020-12-09T00:00:00"/>
    <x v="1"/>
    <x v="11"/>
    <x v="3"/>
    <x v="1"/>
    <x v="2"/>
    <n v="67271.696166123307"/>
    <x v="0"/>
  </r>
  <r>
    <d v="2020-12-09T00:00:00"/>
    <x v="1"/>
    <x v="11"/>
    <x v="3"/>
    <x v="1"/>
    <x v="0"/>
    <n v="62663.646351253847"/>
    <x v="0"/>
  </r>
  <r>
    <d v="2020-12-10T00:00:00"/>
    <x v="1"/>
    <x v="11"/>
    <x v="3"/>
    <x v="0"/>
    <x v="3"/>
    <n v="8122948.275062805"/>
    <x v="2"/>
  </r>
  <r>
    <d v="2020-12-10T00:00:00"/>
    <x v="1"/>
    <x v="11"/>
    <x v="3"/>
    <x v="1"/>
    <x v="0"/>
    <n v="3780941.1417806759"/>
    <x v="1"/>
  </r>
  <r>
    <d v="2020-12-10T00:00:00"/>
    <x v="1"/>
    <x v="11"/>
    <x v="3"/>
    <x v="1"/>
    <x v="0"/>
    <n v="78164.16935649178"/>
    <x v="0"/>
  </r>
  <r>
    <d v="2020-12-11T00:00:00"/>
    <x v="1"/>
    <x v="11"/>
    <x v="3"/>
    <x v="1"/>
    <x v="1"/>
    <n v="7640033.9798432989"/>
    <x v="2"/>
  </r>
  <r>
    <d v="2020-12-11T00:00:00"/>
    <x v="1"/>
    <x v="11"/>
    <x v="3"/>
    <x v="0"/>
    <x v="2"/>
    <n v="1617261.1933012048"/>
    <x v="1"/>
  </r>
  <r>
    <d v="2020-12-11T00:00:00"/>
    <x v="1"/>
    <x v="11"/>
    <x v="3"/>
    <x v="0"/>
    <x v="1"/>
    <n v="99693.785170522213"/>
    <x v="0"/>
  </r>
  <r>
    <d v="2020-12-12T00:00:00"/>
    <x v="1"/>
    <x v="11"/>
    <x v="3"/>
    <x v="1"/>
    <x v="0"/>
    <n v="72508.480482511222"/>
    <x v="0"/>
  </r>
  <r>
    <d v="2020-12-12T00:00:00"/>
    <x v="1"/>
    <x v="11"/>
    <x v="3"/>
    <x v="0"/>
    <x v="3"/>
    <n v="10958.546554902205"/>
    <x v="0"/>
  </r>
  <r>
    <d v="2020-12-12T00:00:00"/>
    <x v="1"/>
    <x v="11"/>
    <x v="3"/>
    <x v="0"/>
    <x v="1"/>
    <n v="71623.276493301149"/>
    <x v="0"/>
  </r>
  <r>
    <d v="2020-12-13T00:00:00"/>
    <x v="1"/>
    <x v="11"/>
    <x v="3"/>
    <x v="0"/>
    <x v="2"/>
    <n v="4500348.9771776702"/>
    <x v="1"/>
  </r>
  <r>
    <d v="2020-12-13T00:00:00"/>
    <x v="1"/>
    <x v="11"/>
    <x v="3"/>
    <x v="0"/>
    <x v="0"/>
    <n v="84759.575317691022"/>
    <x v="0"/>
  </r>
  <r>
    <d v="2020-12-13T00:00:00"/>
    <x v="1"/>
    <x v="11"/>
    <x v="3"/>
    <x v="0"/>
    <x v="1"/>
    <n v="13012.397930744113"/>
    <x v="0"/>
  </r>
  <r>
    <d v="2020-12-14T00:00:00"/>
    <x v="1"/>
    <x v="11"/>
    <x v="3"/>
    <x v="0"/>
    <x v="0"/>
    <n v="90838.572576491177"/>
    <x v="0"/>
  </r>
  <r>
    <d v="2020-12-14T00:00:00"/>
    <x v="1"/>
    <x v="11"/>
    <x v="3"/>
    <x v="1"/>
    <x v="0"/>
    <n v="94043.214633254334"/>
    <x v="0"/>
  </r>
  <r>
    <d v="2020-12-14T00:00:00"/>
    <x v="1"/>
    <x v="11"/>
    <x v="3"/>
    <x v="1"/>
    <x v="2"/>
    <n v="94726.42486602845"/>
    <x v="0"/>
  </r>
  <r>
    <d v="2020-12-15T00:00:00"/>
    <x v="1"/>
    <x v="11"/>
    <x v="3"/>
    <x v="0"/>
    <x v="3"/>
    <n v="4254025.3381485119"/>
    <x v="1"/>
  </r>
  <r>
    <d v="2020-12-15T00:00:00"/>
    <x v="1"/>
    <x v="11"/>
    <x v="3"/>
    <x v="1"/>
    <x v="1"/>
    <n v="6030418.0480126832"/>
    <x v="2"/>
  </r>
  <r>
    <d v="2020-12-15T00:00:00"/>
    <x v="1"/>
    <x v="11"/>
    <x v="3"/>
    <x v="1"/>
    <x v="3"/>
    <n v="60263.655039460376"/>
    <x v="0"/>
  </r>
  <r>
    <d v="2020-12-16T00:00:00"/>
    <x v="1"/>
    <x v="11"/>
    <x v="3"/>
    <x v="0"/>
    <x v="2"/>
    <n v="26486.834403307559"/>
    <x v="0"/>
  </r>
  <r>
    <d v="2020-12-16T00:00:00"/>
    <x v="1"/>
    <x v="11"/>
    <x v="3"/>
    <x v="1"/>
    <x v="1"/>
    <n v="27144.419106351881"/>
    <x v="0"/>
  </r>
  <r>
    <d v="2020-12-16T00:00:00"/>
    <x v="1"/>
    <x v="11"/>
    <x v="3"/>
    <x v="0"/>
    <x v="3"/>
    <n v="54996.056167832998"/>
    <x v="0"/>
  </r>
  <r>
    <d v="2020-12-17T00:00:00"/>
    <x v="1"/>
    <x v="11"/>
    <x v="3"/>
    <x v="0"/>
    <x v="3"/>
    <n v="55018.484320276504"/>
    <x v="0"/>
  </r>
  <r>
    <d v="2020-12-17T00:00:00"/>
    <x v="1"/>
    <x v="11"/>
    <x v="3"/>
    <x v="0"/>
    <x v="2"/>
    <n v="66038.718479044081"/>
    <x v="0"/>
  </r>
  <r>
    <d v="2020-12-17T00:00:00"/>
    <x v="1"/>
    <x v="11"/>
    <x v="3"/>
    <x v="1"/>
    <x v="3"/>
    <n v="36836.772506196103"/>
    <x v="0"/>
  </r>
  <r>
    <d v="2020-12-18T00:00:00"/>
    <x v="1"/>
    <x v="11"/>
    <x v="3"/>
    <x v="0"/>
    <x v="3"/>
    <n v="34462.094587346211"/>
    <x v="0"/>
  </r>
  <r>
    <d v="2020-12-18T00:00:00"/>
    <x v="1"/>
    <x v="11"/>
    <x v="3"/>
    <x v="0"/>
    <x v="0"/>
    <n v="95794.013543321649"/>
    <x v="0"/>
  </r>
  <r>
    <d v="2020-12-18T00:00:00"/>
    <x v="1"/>
    <x v="11"/>
    <x v="3"/>
    <x v="0"/>
    <x v="2"/>
    <n v="4414.3051857825521"/>
    <x v="0"/>
  </r>
  <r>
    <d v="2020-12-19T00:00:00"/>
    <x v="1"/>
    <x v="11"/>
    <x v="3"/>
    <x v="1"/>
    <x v="3"/>
    <n v="27493.374262765625"/>
    <x v="0"/>
  </r>
  <r>
    <d v="2020-12-19T00:00:00"/>
    <x v="1"/>
    <x v="11"/>
    <x v="3"/>
    <x v="1"/>
    <x v="0"/>
    <n v="58379.011097836228"/>
    <x v="0"/>
  </r>
  <r>
    <d v="2020-12-19T00:00:00"/>
    <x v="1"/>
    <x v="11"/>
    <x v="3"/>
    <x v="0"/>
    <x v="3"/>
    <n v="36839.934758014657"/>
    <x v="0"/>
  </r>
  <r>
    <d v="2020-12-20T00:00:00"/>
    <x v="1"/>
    <x v="11"/>
    <x v="3"/>
    <x v="0"/>
    <x v="1"/>
    <n v="6585337.002854662"/>
    <x v="2"/>
  </r>
  <r>
    <d v="2020-12-20T00:00:00"/>
    <x v="1"/>
    <x v="11"/>
    <x v="3"/>
    <x v="1"/>
    <x v="3"/>
    <n v="77995.006116121061"/>
    <x v="0"/>
  </r>
  <r>
    <d v="2020-12-20T00:00:00"/>
    <x v="1"/>
    <x v="11"/>
    <x v="3"/>
    <x v="0"/>
    <x v="0"/>
    <n v="60811.927212138813"/>
    <x v="0"/>
  </r>
  <r>
    <d v="2020-12-21T00:00:00"/>
    <x v="1"/>
    <x v="11"/>
    <x v="3"/>
    <x v="1"/>
    <x v="1"/>
    <n v="9533119.191738734"/>
    <x v="2"/>
  </r>
  <r>
    <d v="2020-12-21T00:00:00"/>
    <x v="1"/>
    <x v="11"/>
    <x v="3"/>
    <x v="1"/>
    <x v="3"/>
    <n v="88545.766369607532"/>
    <x v="0"/>
  </r>
  <r>
    <d v="2020-12-21T00:00:00"/>
    <x v="1"/>
    <x v="11"/>
    <x v="3"/>
    <x v="0"/>
    <x v="0"/>
    <n v="63021.379953245851"/>
    <x v="0"/>
  </r>
  <r>
    <d v="2020-12-22T00:00:00"/>
    <x v="1"/>
    <x v="11"/>
    <x v="3"/>
    <x v="1"/>
    <x v="3"/>
    <n v="4446735.2330219615"/>
    <x v="1"/>
  </r>
  <r>
    <d v="2020-12-22T00:00:00"/>
    <x v="1"/>
    <x v="11"/>
    <x v="3"/>
    <x v="0"/>
    <x v="1"/>
    <n v="10995.356064453221"/>
    <x v="0"/>
  </r>
  <r>
    <d v="2020-12-22T00:00:00"/>
    <x v="1"/>
    <x v="11"/>
    <x v="3"/>
    <x v="1"/>
    <x v="2"/>
    <n v="10372.619429330021"/>
    <x v="0"/>
  </r>
  <r>
    <d v="2020-12-23T00:00:00"/>
    <x v="1"/>
    <x v="11"/>
    <x v="3"/>
    <x v="0"/>
    <x v="1"/>
    <n v="1142291.830054879"/>
    <x v="1"/>
  </r>
  <r>
    <d v="2020-12-23T00:00:00"/>
    <x v="1"/>
    <x v="11"/>
    <x v="3"/>
    <x v="1"/>
    <x v="0"/>
    <n v="37640.211520879842"/>
    <x v="0"/>
  </r>
  <r>
    <d v="2020-12-23T00:00:00"/>
    <x v="1"/>
    <x v="11"/>
    <x v="3"/>
    <x v="0"/>
    <x v="1"/>
    <n v="58939.865505552079"/>
    <x v="0"/>
  </r>
  <r>
    <d v="2020-12-24T00:00:00"/>
    <x v="1"/>
    <x v="11"/>
    <x v="3"/>
    <x v="0"/>
    <x v="0"/>
    <n v="7732299.4767477214"/>
    <x v="2"/>
  </r>
  <r>
    <d v="2020-12-24T00:00:00"/>
    <x v="1"/>
    <x v="11"/>
    <x v="3"/>
    <x v="0"/>
    <x v="2"/>
    <n v="36569.630423372189"/>
    <x v="0"/>
  </r>
  <r>
    <d v="2020-12-24T00:00:00"/>
    <x v="1"/>
    <x v="11"/>
    <x v="3"/>
    <x v="0"/>
    <x v="2"/>
    <n v="97010.639310354352"/>
    <x v="0"/>
  </r>
  <r>
    <d v="2020-12-25T00:00:00"/>
    <x v="1"/>
    <x v="11"/>
    <x v="3"/>
    <x v="0"/>
    <x v="2"/>
    <n v="1541407.1038918188"/>
    <x v="1"/>
  </r>
  <r>
    <d v="2020-12-25T00:00:00"/>
    <x v="1"/>
    <x v="11"/>
    <x v="3"/>
    <x v="0"/>
    <x v="3"/>
    <n v="7150668.7290333807"/>
    <x v="2"/>
  </r>
  <r>
    <d v="2020-12-25T00:00:00"/>
    <x v="1"/>
    <x v="11"/>
    <x v="3"/>
    <x v="0"/>
    <x v="0"/>
    <n v="58103.794887978518"/>
    <x v="0"/>
  </r>
  <r>
    <d v="2020-12-26T00:00:00"/>
    <x v="1"/>
    <x v="11"/>
    <x v="3"/>
    <x v="0"/>
    <x v="1"/>
    <n v="15682.332466596028"/>
    <x v="0"/>
  </r>
  <r>
    <d v="2020-12-26T00:00:00"/>
    <x v="1"/>
    <x v="11"/>
    <x v="3"/>
    <x v="1"/>
    <x v="3"/>
    <n v="31338.673603384494"/>
    <x v="0"/>
  </r>
  <r>
    <d v="2020-12-26T00:00:00"/>
    <x v="1"/>
    <x v="11"/>
    <x v="3"/>
    <x v="1"/>
    <x v="1"/>
    <n v="96894.836536948249"/>
    <x v="0"/>
  </r>
  <r>
    <d v="2020-12-27T00:00:00"/>
    <x v="1"/>
    <x v="11"/>
    <x v="3"/>
    <x v="1"/>
    <x v="1"/>
    <n v="54241.565585432705"/>
    <x v="0"/>
  </r>
  <r>
    <d v="2020-12-27T00:00:00"/>
    <x v="1"/>
    <x v="11"/>
    <x v="3"/>
    <x v="1"/>
    <x v="1"/>
    <n v="65078.742054030081"/>
    <x v="0"/>
  </r>
  <r>
    <d v="2020-12-27T00:00:00"/>
    <x v="1"/>
    <x v="11"/>
    <x v="3"/>
    <x v="1"/>
    <x v="3"/>
    <n v="75212.359320980511"/>
    <x v="0"/>
  </r>
  <r>
    <d v="2020-12-28T00:00:00"/>
    <x v="1"/>
    <x v="11"/>
    <x v="3"/>
    <x v="0"/>
    <x v="3"/>
    <n v="52879.241102844368"/>
    <x v="0"/>
  </r>
  <r>
    <d v="2020-12-28T00:00:00"/>
    <x v="1"/>
    <x v="11"/>
    <x v="3"/>
    <x v="0"/>
    <x v="2"/>
    <n v="94105.703551645696"/>
    <x v="0"/>
  </r>
  <r>
    <d v="2020-12-28T00:00:00"/>
    <x v="1"/>
    <x v="11"/>
    <x v="3"/>
    <x v="1"/>
    <x v="2"/>
    <n v="10501.50852194447"/>
    <x v="0"/>
  </r>
  <r>
    <d v="2020-12-29T00:00:00"/>
    <x v="1"/>
    <x v="11"/>
    <x v="3"/>
    <x v="1"/>
    <x v="1"/>
    <n v="2080795.5194232909"/>
    <x v="1"/>
  </r>
  <r>
    <d v="2020-12-29T00:00:00"/>
    <x v="1"/>
    <x v="11"/>
    <x v="3"/>
    <x v="0"/>
    <x v="0"/>
    <n v="30590.617648342821"/>
    <x v="0"/>
  </r>
  <r>
    <d v="2020-12-29T00:00:00"/>
    <x v="1"/>
    <x v="11"/>
    <x v="3"/>
    <x v="0"/>
    <x v="2"/>
    <n v="69315.030957478491"/>
    <x v="0"/>
  </r>
  <r>
    <d v="2020-12-30T00:00:00"/>
    <x v="1"/>
    <x v="11"/>
    <x v="3"/>
    <x v="1"/>
    <x v="2"/>
    <n v="8000361.3374576699"/>
    <x v="2"/>
  </r>
  <r>
    <d v="2020-12-30T00:00:00"/>
    <x v="1"/>
    <x v="11"/>
    <x v="3"/>
    <x v="0"/>
    <x v="1"/>
    <n v="5241977.9505600892"/>
    <x v="2"/>
  </r>
  <r>
    <d v="2020-12-30T00:00:00"/>
    <x v="1"/>
    <x v="11"/>
    <x v="3"/>
    <x v="0"/>
    <x v="3"/>
    <n v="2838186.8401267296"/>
    <x v="1"/>
  </r>
  <r>
    <d v="2020-12-31T00:00:00"/>
    <x v="1"/>
    <x v="11"/>
    <x v="3"/>
    <x v="0"/>
    <x v="1"/>
    <n v="4773563.9642718034"/>
    <x v="1"/>
  </r>
  <r>
    <d v="2020-12-31T00:00:00"/>
    <x v="1"/>
    <x v="11"/>
    <x v="3"/>
    <x v="0"/>
    <x v="0"/>
    <n v="68874.204565384105"/>
    <x v="0"/>
  </r>
  <r>
    <d v="2020-12-31T00:00:00"/>
    <x v="1"/>
    <x v="11"/>
    <x v="3"/>
    <x v="1"/>
    <x v="2"/>
    <n v="20915.688184925231"/>
    <x v="0"/>
  </r>
  <r>
    <d v="2021-01-01T00:00:00"/>
    <x v="2"/>
    <x v="0"/>
    <x v="0"/>
    <x v="0"/>
    <x v="0"/>
    <n v="38002.516756535319"/>
    <x v="0"/>
  </r>
  <r>
    <d v="2021-01-01T00:00:00"/>
    <x v="2"/>
    <x v="0"/>
    <x v="0"/>
    <x v="1"/>
    <x v="1"/>
    <n v="8456.2614638156174"/>
    <x v="0"/>
  </r>
  <r>
    <d v="2021-01-01T00:00:00"/>
    <x v="2"/>
    <x v="0"/>
    <x v="0"/>
    <x v="1"/>
    <x v="1"/>
    <n v="1681.7617776030081"/>
    <x v="0"/>
  </r>
  <r>
    <d v="2021-01-02T00:00:00"/>
    <x v="2"/>
    <x v="0"/>
    <x v="0"/>
    <x v="1"/>
    <x v="0"/>
    <n v="7326885.8174797911"/>
    <x v="2"/>
  </r>
  <r>
    <d v="2021-01-02T00:00:00"/>
    <x v="2"/>
    <x v="0"/>
    <x v="0"/>
    <x v="0"/>
    <x v="2"/>
    <n v="63729.973897458294"/>
    <x v="0"/>
  </r>
  <r>
    <d v="2021-01-02T00:00:00"/>
    <x v="2"/>
    <x v="0"/>
    <x v="0"/>
    <x v="0"/>
    <x v="1"/>
    <n v="85874.663794357475"/>
    <x v="0"/>
  </r>
  <r>
    <d v="2021-01-03T00:00:00"/>
    <x v="2"/>
    <x v="0"/>
    <x v="0"/>
    <x v="0"/>
    <x v="1"/>
    <n v="8241893.0346186692"/>
    <x v="2"/>
  </r>
  <r>
    <d v="2021-01-03T00:00:00"/>
    <x v="2"/>
    <x v="0"/>
    <x v="0"/>
    <x v="0"/>
    <x v="0"/>
    <n v="95539.209311600891"/>
    <x v="0"/>
  </r>
  <r>
    <d v="2021-01-03T00:00:00"/>
    <x v="2"/>
    <x v="0"/>
    <x v="0"/>
    <x v="0"/>
    <x v="3"/>
    <n v="75644.180923510357"/>
    <x v="0"/>
  </r>
  <r>
    <d v="2021-01-04T00:00:00"/>
    <x v="2"/>
    <x v="0"/>
    <x v="0"/>
    <x v="0"/>
    <x v="2"/>
    <n v="9204280.5746696703"/>
    <x v="2"/>
  </r>
  <r>
    <d v="2021-01-04T00:00:00"/>
    <x v="2"/>
    <x v="0"/>
    <x v="0"/>
    <x v="1"/>
    <x v="1"/>
    <n v="65064.040168282241"/>
    <x v="0"/>
  </r>
  <r>
    <d v="2021-01-04T00:00:00"/>
    <x v="2"/>
    <x v="0"/>
    <x v="0"/>
    <x v="0"/>
    <x v="0"/>
    <n v="35279.712123065277"/>
    <x v="0"/>
  </r>
  <r>
    <d v="2021-01-05T00:00:00"/>
    <x v="2"/>
    <x v="0"/>
    <x v="0"/>
    <x v="0"/>
    <x v="1"/>
    <n v="1065250.9239529374"/>
    <x v="1"/>
  </r>
  <r>
    <d v="2021-01-05T00:00:00"/>
    <x v="2"/>
    <x v="0"/>
    <x v="0"/>
    <x v="1"/>
    <x v="2"/>
    <n v="67936.513519025859"/>
    <x v="0"/>
  </r>
  <r>
    <d v="2021-01-05T00:00:00"/>
    <x v="2"/>
    <x v="0"/>
    <x v="0"/>
    <x v="1"/>
    <x v="2"/>
    <n v="36910.116003715179"/>
    <x v="0"/>
  </r>
  <r>
    <d v="2021-01-06T00:00:00"/>
    <x v="2"/>
    <x v="0"/>
    <x v="0"/>
    <x v="0"/>
    <x v="1"/>
    <n v="49841.665624840913"/>
    <x v="0"/>
  </r>
  <r>
    <d v="2021-01-06T00:00:00"/>
    <x v="2"/>
    <x v="0"/>
    <x v="0"/>
    <x v="1"/>
    <x v="2"/>
    <n v="77735.711973537705"/>
    <x v="0"/>
  </r>
  <r>
    <d v="2021-01-06T00:00:00"/>
    <x v="2"/>
    <x v="0"/>
    <x v="0"/>
    <x v="0"/>
    <x v="0"/>
    <n v="90053.017552599616"/>
    <x v="0"/>
  </r>
  <r>
    <d v="2021-01-07T00:00:00"/>
    <x v="2"/>
    <x v="0"/>
    <x v="0"/>
    <x v="0"/>
    <x v="1"/>
    <n v="32191.284561212007"/>
    <x v="0"/>
  </r>
  <r>
    <d v="2021-01-07T00:00:00"/>
    <x v="2"/>
    <x v="0"/>
    <x v="0"/>
    <x v="1"/>
    <x v="2"/>
    <n v="90985.315640773362"/>
    <x v="0"/>
  </r>
  <r>
    <d v="2021-01-07T00:00:00"/>
    <x v="2"/>
    <x v="0"/>
    <x v="0"/>
    <x v="0"/>
    <x v="0"/>
    <n v="70781.533403110792"/>
    <x v="0"/>
  </r>
  <r>
    <d v="2021-01-08T00:00:00"/>
    <x v="2"/>
    <x v="0"/>
    <x v="0"/>
    <x v="0"/>
    <x v="2"/>
    <n v="6823037.9226367623"/>
    <x v="2"/>
  </r>
  <r>
    <d v="2021-01-08T00:00:00"/>
    <x v="2"/>
    <x v="0"/>
    <x v="0"/>
    <x v="1"/>
    <x v="2"/>
    <n v="8659.7204671716609"/>
    <x v="0"/>
  </r>
  <r>
    <d v="2021-01-08T00:00:00"/>
    <x v="2"/>
    <x v="0"/>
    <x v="0"/>
    <x v="1"/>
    <x v="0"/>
    <n v="81075.939286988912"/>
    <x v="0"/>
  </r>
  <r>
    <d v="2021-01-09T00:00:00"/>
    <x v="2"/>
    <x v="0"/>
    <x v="0"/>
    <x v="1"/>
    <x v="2"/>
    <n v="8060205.388632562"/>
    <x v="2"/>
  </r>
  <r>
    <d v="2021-01-09T00:00:00"/>
    <x v="2"/>
    <x v="0"/>
    <x v="0"/>
    <x v="0"/>
    <x v="2"/>
    <n v="78130.329928109859"/>
    <x v="0"/>
  </r>
  <r>
    <d v="2021-01-09T00:00:00"/>
    <x v="2"/>
    <x v="0"/>
    <x v="0"/>
    <x v="1"/>
    <x v="0"/>
    <n v="15533.589522535951"/>
    <x v="0"/>
  </r>
  <r>
    <d v="2021-01-10T00:00:00"/>
    <x v="2"/>
    <x v="0"/>
    <x v="0"/>
    <x v="1"/>
    <x v="0"/>
    <n v="19008.092284916576"/>
    <x v="0"/>
  </r>
  <r>
    <d v="2021-01-10T00:00:00"/>
    <x v="2"/>
    <x v="0"/>
    <x v="0"/>
    <x v="1"/>
    <x v="0"/>
    <n v="46073.236513536533"/>
    <x v="0"/>
  </r>
  <r>
    <d v="2021-01-10T00:00:00"/>
    <x v="2"/>
    <x v="0"/>
    <x v="0"/>
    <x v="0"/>
    <x v="1"/>
    <n v="59154.527859837282"/>
    <x v="0"/>
  </r>
  <r>
    <d v="2021-01-11T00:00:00"/>
    <x v="2"/>
    <x v="0"/>
    <x v="0"/>
    <x v="1"/>
    <x v="2"/>
    <n v="27359.506998720361"/>
    <x v="0"/>
  </r>
  <r>
    <d v="2021-01-11T00:00:00"/>
    <x v="2"/>
    <x v="0"/>
    <x v="0"/>
    <x v="0"/>
    <x v="3"/>
    <n v="63734.60885078014"/>
    <x v="0"/>
  </r>
  <r>
    <d v="2021-01-11T00:00:00"/>
    <x v="2"/>
    <x v="0"/>
    <x v="0"/>
    <x v="1"/>
    <x v="0"/>
    <n v="60453.196438538711"/>
    <x v="0"/>
  </r>
  <r>
    <d v="2021-01-12T00:00:00"/>
    <x v="2"/>
    <x v="0"/>
    <x v="0"/>
    <x v="0"/>
    <x v="1"/>
    <n v="6531045.9418527745"/>
    <x v="2"/>
  </r>
  <r>
    <d v="2021-01-12T00:00:00"/>
    <x v="2"/>
    <x v="0"/>
    <x v="0"/>
    <x v="1"/>
    <x v="2"/>
    <n v="5798958.6945401523"/>
    <x v="2"/>
  </r>
  <r>
    <d v="2021-01-12T00:00:00"/>
    <x v="2"/>
    <x v="0"/>
    <x v="0"/>
    <x v="0"/>
    <x v="0"/>
    <n v="68565.719496039877"/>
    <x v="0"/>
  </r>
  <r>
    <d v="2021-01-13T00:00:00"/>
    <x v="2"/>
    <x v="0"/>
    <x v="0"/>
    <x v="0"/>
    <x v="2"/>
    <n v="476102.23724177782"/>
    <x v="3"/>
  </r>
  <r>
    <d v="2021-01-13T00:00:00"/>
    <x v="2"/>
    <x v="0"/>
    <x v="0"/>
    <x v="0"/>
    <x v="0"/>
    <n v="2470.3043351152919"/>
    <x v="0"/>
  </r>
  <r>
    <d v="2021-01-13T00:00:00"/>
    <x v="2"/>
    <x v="0"/>
    <x v="0"/>
    <x v="1"/>
    <x v="3"/>
    <n v="99092.427751867319"/>
    <x v="0"/>
  </r>
  <r>
    <d v="2021-01-14T00:00:00"/>
    <x v="2"/>
    <x v="0"/>
    <x v="0"/>
    <x v="1"/>
    <x v="1"/>
    <n v="45978.707403764893"/>
    <x v="0"/>
  </r>
  <r>
    <d v="2021-01-14T00:00:00"/>
    <x v="2"/>
    <x v="0"/>
    <x v="0"/>
    <x v="1"/>
    <x v="0"/>
    <n v="24984.201468616975"/>
    <x v="0"/>
  </r>
  <r>
    <d v="2021-01-14T00:00:00"/>
    <x v="2"/>
    <x v="0"/>
    <x v="0"/>
    <x v="1"/>
    <x v="1"/>
    <n v="11641.369859710827"/>
    <x v="0"/>
  </r>
  <r>
    <d v="2021-01-15T00:00:00"/>
    <x v="2"/>
    <x v="0"/>
    <x v="0"/>
    <x v="1"/>
    <x v="2"/>
    <n v="44795.655740049042"/>
    <x v="0"/>
  </r>
  <r>
    <d v="2021-01-15T00:00:00"/>
    <x v="2"/>
    <x v="0"/>
    <x v="0"/>
    <x v="1"/>
    <x v="1"/>
    <n v="36449.409894393655"/>
    <x v="0"/>
  </r>
  <r>
    <d v="2021-01-15T00:00:00"/>
    <x v="2"/>
    <x v="0"/>
    <x v="0"/>
    <x v="0"/>
    <x v="2"/>
    <n v="54052.019936513432"/>
    <x v="0"/>
  </r>
  <r>
    <d v="2021-01-16T00:00:00"/>
    <x v="2"/>
    <x v="0"/>
    <x v="0"/>
    <x v="0"/>
    <x v="1"/>
    <n v="7579061.0800658753"/>
    <x v="2"/>
  </r>
  <r>
    <d v="2021-01-16T00:00:00"/>
    <x v="2"/>
    <x v="0"/>
    <x v="0"/>
    <x v="1"/>
    <x v="1"/>
    <n v="38657.546578579662"/>
    <x v="0"/>
  </r>
  <r>
    <d v="2021-01-16T00:00:00"/>
    <x v="2"/>
    <x v="0"/>
    <x v="0"/>
    <x v="1"/>
    <x v="0"/>
    <n v="51742.619986700542"/>
    <x v="0"/>
  </r>
  <r>
    <d v="2021-01-17T00:00:00"/>
    <x v="2"/>
    <x v="0"/>
    <x v="0"/>
    <x v="0"/>
    <x v="2"/>
    <n v="7987608.8494653776"/>
    <x v="2"/>
  </r>
  <r>
    <d v="2021-01-17T00:00:00"/>
    <x v="2"/>
    <x v="0"/>
    <x v="0"/>
    <x v="0"/>
    <x v="3"/>
    <n v="5701195.7266873727"/>
    <x v="2"/>
  </r>
  <r>
    <d v="2021-01-17T00:00:00"/>
    <x v="2"/>
    <x v="0"/>
    <x v="0"/>
    <x v="0"/>
    <x v="1"/>
    <n v="38155.676115024187"/>
    <x v="0"/>
  </r>
  <r>
    <d v="2021-01-18T00:00:00"/>
    <x v="2"/>
    <x v="0"/>
    <x v="0"/>
    <x v="1"/>
    <x v="2"/>
    <n v="397665.50917097024"/>
    <x v="3"/>
  </r>
  <r>
    <d v="2021-01-18T00:00:00"/>
    <x v="2"/>
    <x v="0"/>
    <x v="0"/>
    <x v="0"/>
    <x v="3"/>
    <n v="29223.783804618186"/>
    <x v="0"/>
  </r>
  <r>
    <d v="2021-01-18T00:00:00"/>
    <x v="2"/>
    <x v="0"/>
    <x v="0"/>
    <x v="1"/>
    <x v="2"/>
    <n v="92959.306808023524"/>
    <x v="0"/>
  </r>
  <r>
    <d v="2021-01-19T00:00:00"/>
    <x v="2"/>
    <x v="0"/>
    <x v="0"/>
    <x v="1"/>
    <x v="2"/>
    <n v="7924656.8008282678"/>
    <x v="2"/>
  </r>
  <r>
    <d v="2021-01-19T00:00:00"/>
    <x v="2"/>
    <x v="0"/>
    <x v="0"/>
    <x v="0"/>
    <x v="1"/>
    <n v="8515.0755005860774"/>
    <x v="0"/>
  </r>
  <r>
    <d v="2021-01-19T00:00:00"/>
    <x v="2"/>
    <x v="0"/>
    <x v="0"/>
    <x v="0"/>
    <x v="1"/>
    <n v="43733.266575195885"/>
    <x v="0"/>
  </r>
  <r>
    <d v="2021-01-20T00:00:00"/>
    <x v="2"/>
    <x v="0"/>
    <x v="0"/>
    <x v="1"/>
    <x v="2"/>
    <n v="83028.180026063623"/>
    <x v="0"/>
  </r>
  <r>
    <d v="2021-01-20T00:00:00"/>
    <x v="2"/>
    <x v="0"/>
    <x v="0"/>
    <x v="1"/>
    <x v="0"/>
    <n v="77374.52850903121"/>
    <x v="0"/>
  </r>
  <r>
    <d v="2021-01-20T00:00:00"/>
    <x v="2"/>
    <x v="0"/>
    <x v="0"/>
    <x v="0"/>
    <x v="3"/>
    <n v="59638.891799807992"/>
    <x v="0"/>
  </r>
  <r>
    <d v="2021-01-21T00:00:00"/>
    <x v="2"/>
    <x v="0"/>
    <x v="0"/>
    <x v="1"/>
    <x v="3"/>
    <n v="446142.43358300667"/>
    <x v="3"/>
  </r>
  <r>
    <d v="2021-01-21T00:00:00"/>
    <x v="2"/>
    <x v="0"/>
    <x v="0"/>
    <x v="1"/>
    <x v="2"/>
    <n v="970649.47798224282"/>
    <x v="3"/>
  </r>
  <r>
    <d v="2021-01-21T00:00:00"/>
    <x v="2"/>
    <x v="0"/>
    <x v="0"/>
    <x v="0"/>
    <x v="2"/>
    <n v="48435.606237942418"/>
    <x v="0"/>
  </r>
  <r>
    <d v="2021-01-22T00:00:00"/>
    <x v="2"/>
    <x v="0"/>
    <x v="0"/>
    <x v="0"/>
    <x v="3"/>
    <n v="88740.068604856424"/>
    <x v="0"/>
  </r>
  <r>
    <d v="2021-01-22T00:00:00"/>
    <x v="2"/>
    <x v="0"/>
    <x v="0"/>
    <x v="1"/>
    <x v="0"/>
    <n v="33779.310659151859"/>
    <x v="0"/>
  </r>
  <r>
    <d v="2021-01-22T00:00:00"/>
    <x v="2"/>
    <x v="0"/>
    <x v="0"/>
    <x v="1"/>
    <x v="2"/>
    <n v="16917.264042328628"/>
    <x v="0"/>
  </r>
  <r>
    <d v="2021-01-23T00:00:00"/>
    <x v="2"/>
    <x v="0"/>
    <x v="0"/>
    <x v="1"/>
    <x v="0"/>
    <n v="1920229.944934967"/>
    <x v="1"/>
  </r>
  <r>
    <d v="2021-01-23T00:00:00"/>
    <x v="2"/>
    <x v="0"/>
    <x v="0"/>
    <x v="0"/>
    <x v="1"/>
    <n v="37947.476577281195"/>
    <x v="0"/>
  </r>
  <r>
    <d v="2021-01-23T00:00:00"/>
    <x v="2"/>
    <x v="0"/>
    <x v="0"/>
    <x v="1"/>
    <x v="3"/>
    <n v="86879.064109030282"/>
    <x v="0"/>
  </r>
  <r>
    <d v="2021-01-24T00:00:00"/>
    <x v="2"/>
    <x v="0"/>
    <x v="0"/>
    <x v="1"/>
    <x v="1"/>
    <n v="1942902.7115600694"/>
    <x v="1"/>
  </r>
  <r>
    <d v="2021-01-24T00:00:00"/>
    <x v="2"/>
    <x v="0"/>
    <x v="0"/>
    <x v="0"/>
    <x v="3"/>
    <n v="40155.79486747444"/>
    <x v="0"/>
  </r>
  <r>
    <d v="2021-01-24T00:00:00"/>
    <x v="2"/>
    <x v="0"/>
    <x v="0"/>
    <x v="0"/>
    <x v="0"/>
    <n v="42253.51908874332"/>
    <x v="0"/>
  </r>
  <r>
    <d v="2021-01-25T00:00:00"/>
    <x v="2"/>
    <x v="0"/>
    <x v="0"/>
    <x v="0"/>
    <x v="3"/>
    <n v="85343.629706297157"/>
    <x v="0"/>
  </r>
  <r>
    <d v="2021-01-25T00:00:00"/>
    <x v="2"/>
    <x v="0"/>
    <x v="0"/>
    <x v="1"/>
    <x v="0"/>
    <n v="61802.827387517536"/>
    <x v="0"/>
  </r>
  <r>
    <d v="2021-01-25T00:00:00"/>
    <x v="2"/>
    <x v="0"/>
    <x v="0"/>
    <x v="1"/>
    <x v="3"/>
    <n v="42188.299241130058"/>
    <x v="0"/>
  </r>
  <r>
    <d v="2021-01-26T00:00:00"/>
    <x v="2"/>
    <x v="0"/>
    <x v="0"/>
    <x v="0"/>
    <x v="1"/>
    <n v="79456.585631133828"/>
    <x v="0"/>
  </r>
  <r>
    <d v="2021-01-26T00:00:00"/>
    <x v="2"/>
    <x v="0"/>
    <x v="0"/>
    <x v="1"/>
    <x v="3"/>
    <n v="52183.430044198118"/>
    <x v="0"/>
  </r>
  <r>
    <d v="2021-01-26T00:00:00"/>
    <x v="2"/>
    <x v="0"/>
    <x v="0"/>
    <x v="1"/>
    <x v="3"/>
    <n v="27859.624435131947"/>
    <x v="0"/>
  </r>
  <r>
    <d v="2021-01-27T00:00:00"/>
    <x v="2"/>
    <x v="0"/>
    <x v="0"/>
    <x v="1"/>
    <x v="2"/>
    <n v="15737.459625422234"/>
    <x v="0"/>
  </r>
  <r>
    <d v="2021-01-27T00:00:00"/>
    <x v="2"/>
    <x v="0"/>
    <x v="0"/>
    <x v="0"/>
    <x v="0"/>
    <n v="24641.331153524392"/>
    <x v="0"/>
  </r>
  <r>
    <d v="2021-01-27T00:00:00"/>
    <x v="2"/>
    <x v="0"/>
    <x v="0"/>
    <x v="0"/>
    <x v="3"/>
    <n v="22140.277151713071"/>
    <x v="0"/>
  </r>
  <r>
    <d v="2021-01-28T00:00:00"/>
    <x v="2"/>
    <x v="0"/>
    <x v="0"/>
    <x v="1"/>
    <x v="0"/>
    <n v="591658.30607946112"/>
    <x v="3"/>
  </r>
  <r>
    <d v="2021-01-28T00:00:00"/>
    <x v="2"/>
    <x v="0"/>
    <x v="0"/>
    <x v="0"/>
    <x v="2"/>
    <n v="58284.490401272247"/>
    <x v="0"/>
  </r>
  <r>
    <d v="2021-01-28T00:00:00"/>
    <x v="2"/>
    <x v="0"/>
    <x v="0"/>
    <x v="0"/>
    <x v="1"/>
    <n v="21197.655961633089"/>
    <x v="0"/>
  </r>
  <r>
    <d v="2021-01-29T00:00:00"/>
    <x v="2"/>
    <x v="0"/>
    <x v="0"/>
    <x v="1"/>
    <x v="1"/>
    <n v="1775928.7393621216"/>
    <x v="1"/>
  </r>
  <r>
    <d v="2021-01-29T00:00:00"/>
    <x v="2"/>
    <x v="0"/>
    <x v="0"/>
    <x v="1"/>
    <x v="1"/>
    <n v="35915.253428845448"/>
    <x v="0"/>
  </r>
  <r>
    <d v="2021-01-29T00:00:00"/>
    <x v="2"/>
    <x v="0"/>
    <x v="0"/>
    <x v="0"/>
    <x v="0"/>
    <n v="89343.640461978808"/>
    <x v="0"/>
  </r>
  <r>
    <d v="2021-01-30T00:00:00"/>
    <x v="2"/>
    <x v="0"/>
    <x v="0"/>
    <x v="1"/>
    <x v="0"/>
    <n v="8277678.1326792175"/>
    <x v="2"/>
  </r>
  <r>
    <d v="2021-01-30T00:00:00"/>
    <x v="2"/>
    <x v="0"/>
    <x v="0"/>
    <x v="1"/>
    <x v="0"/>
    <n v="97259.134672780507"/>
    <x v="0"/>
  </r>
  <r>
    <d v="2021-01-30T00:00:00"/>
    <x v="2"/>
    <x v="0"/>
    <x v="0"/>
    <x v="1"/>
    <x v="2"/>
    <n v="41294.858421271252"/>
    <x v="0"/>
  </r>
  <r>
    <d v="2021-01-31T00:00:00"/>
    <x v="2"/>
    <x v="0"/>
    <x v="0"/>
    <x v="0"/>
    <x v="1"/>
    <n v="3836.0525350218277"/>
    <x v="0"/>
  </r>
  <r>
    <d v="2021-01-31T00:00:00"/>
    <x v="2"/>
    <x v="0"/>
    <x v="0"/>
    <x v="0"/>
    <x v="3"/>
    <n v="51853.685047471234"/>
    <x v="0"/>
  </r>
  <r>
    <d v="2021-01-31T00:00:00"/>
    <x v="2"/>
    <x v="0"/>
    <x v="0"/>
    <x v="1"/>
    <x v="3"/>
    <n v="69756.628962794435"/>
    <x v="0"/>
  </r>
  <r>
    <d v="2021-02-01T00:00:00"/>
    <x v="2"/>
    <x v="1"/>
    <x v="0"/>
    <x v="1"/>
    <x v="3"/>
    <n v="5216579.5720305061"/>
    <x v="2"/>
  </r>
  <r>
    <d v="2021-02-01T00:00:00"/>
    <x v="2"/>
    <x v="1"/>
    <x v="0"/>
    <x v="1"/>
    <x v="3"/>
    <n v="8560821.9121873472"/>
    <x v="2"/>
  </r>
  <r>
    <d v="2021-02-01T00:00:00"/>
    <x v="2"/>
    <x v="1"/>
    <x v="0"/>
    <x v="1"/>
    <x v="1"/>
    <n v="94062.372446513968"/>
    <x v="0"/>
  </r>
  <r>
    <d v="2021-02-02T00:00:00"/>
    <x v="2"/>
    <x v="1"/>
    <x v="0"/>
    <x v="0"/>
    <x v="0"/>
    <n v="2436520.7698714607"/>
    <x v="1"/>
  </r>
  <r>
    <d v="2021-02-02T00:00:00"/>
    <x v="2"/>
    <x v="1"/>
    <x v="0"/>
    <x v="0"/>
    <x v="1"/>
    <n v="11343.260879100892"/>
    <x v="0"/>
  </r>
  <r>
    <d v="2021-02-02T00:00:00"/>
    <x v="2"/>
    <x v="1"/>
    <x v="0"/>
    <x v="1"/>
    <x v="0"/>
    <n v="90517.135696237528"/>
    <x v="0"/>
  </r>
  <r>
    <d v="2021-02-03T00:00:00"/>
    <x v="2"/>
    <x v="1"/>
    <x v="0"/>
    <x v="0"/>
    <x v="3"/>
    <n v="5851298.4340693252"/>
    <x v="2"/>
  </r>
  <r>
    <d v="2021-02-03T00:00:00"/>
    <x v="2"/>
    <x v="1"/>
    <x v="0"/>
    <x v="1"/>
    <x v="3"/>
    <n v="15699.867191541118"/>
    <x v="0"/>
  </r>
  <r>
    <d v="2021-02-03T00:00:00"/>
    <x v="2"/>
    <x v="1"/>
    <x v="0"/>
    <x v="0"/>
    <x v="0"/>
    <n v="73400.385538918388"/>
    <x v="0"/>
  </r>
  <r>
    <d v="2021-02-04T00:00:00"/>
    <x v="2"/>
    <x v="1"/>
    <x v="0"/>
    <x v="1"/>
    <x v="2"/>
    <n v="6306514.9781190883"/>
    <x v="2"/>
  </r>
  <r>
    <d v="2021-02-04T00:00:00"/>
    <x v="2"/>
    <x v="1"/>
    <x v="0"/>
    <x v="1"/>
    <x v="0"/>
    <n v="61986.613727111864"/>
    <x v="0"/>
  </r>
  <r>
    <d v="2021-02-04T00:00:00"/>
    <x v="2"/>
    <x v="1"/>
    <x v="0"/>
    <x v="1"/>
    <x v="2"/>
    <n v="57932.218362078595"/>
    <x v="0"/>
  </r>
  <r>
    <d v="2021-02-05T00:00:00"/>
    <x v="2"/>
    <x v="1"/>
    <x v="0"/>
    <x v="0"/>
    <x v="3"/>
    <n v="5160256.4263278479"/>
    <x v="2"/>
  </r>
  <r>
    <d v="2021-02-05T00:00:00"/>
    <x v="2"/>
    <x v="1"/>
    <x v="0"/>
    <x v="1"/>
    <x v="0"/>
    <n v="29795.923396603153"/>
    <x v="0"/>
  </r>
  <r>
    <d v="2021-02-05T00:00:00"/>
    <x v="2"/>
    <x v="1"/>
    <x v="0"/>
    <x v="0"/>
    <x v="0"/>
    <n v="49921.901387801227"/>
    <x v="0"/>
  </r>
  <r>
    <d v="2021-02-06T00:00:00"/>
    <x v="2"/>
    <x v="1"/>
    <x v="0"/>
    <x v="1"/>
    <x v="3"/>
    <n v="7422430.5153425876"/>
    <x v="2"/>
  </r>
  <r>
    <d v="2021-02-06T00:00:00"/>
    <x v="2"/>
    <x v="1"/>
    <x v="0"/>
    <x v="0"/>
    <x v="1"/>
    <n v="15106.57598512758"/>
    <x v="0"/>
  </r>
  <r>
    <d v="2021-02-06T00:00:00"/>
    <x v="2"/>
    <x v="1"/>
    <x v="0"/>
    <x v="1"/>
    <x v="3"/>
    <n v="98343.566713544773"/>
    <x v="0"/>
  </r>
  <r>
    <d v="2021-02-07T00:00:00"/>
    <x v="2"/>
    <x v="1"/>
    <x v="0"/>
    <x v="1"/>
    <x v="1"/>
    <n v="2496506.9908051793"/>
    <x v="1"/>
  </r>
  <r>
    <d v="2021-02-07T00:00:00"/>
    <x v="2"/>
    <x v="1"/>
    <x v="0"/>
    <x v="1"/>
    <x v="3"/>
    <n v="94091.009971118794"/>
    <x v="0"/>
  </r>
  <r>
    <d v="2021-02-07T00:00:00"/>
    <x v="2"/>
    <x v="1"/>
    <x v="0"/>
    <x v="1"/>
    <x v="1"/>
    <n v="85827.862438010241"/>
    <x v="0"/>
  </r>
  <r>
    <d v="2021-02-08T00:00:00"/>
    <x v="2"/>
    <x v="1"/>
    <x v="0"/>
    <x v="0"/>
    <x v="0"/>
    <n v="5050654.4808096429"/>
    <x v="2"/>
  </r>
  <r>
    <d v="2021-02-08T00:00:00"/>
    <x v="2"/>
    <x v="1"/>
    <x v="0"/>
    <x v="0"/>
    <x v="0"/>
    <n v="14895.370031787381"/>
    <x v="0"/>
  </r>
  <r>
    <d v="2021-02-08T00:00:00"/>
    <x v="2"/>
    <x v="1"/>
    <x v="0"/>
    <x v="1"/>
    <x v="2"/>
    <n v="87667.70789413809"/>
    <x v="0"/>
  </r>
  <r>
    <d v="2021-02-09T00:00:00"/>
    <x v="2"/>
    <x v="1"/>
    <x v="0"/>
    <x v="0"/>
    <x v="0"/>
    <n v="4346032.6823962471"/>
    <x v="1"/>
  </r>
  <r>
    <d v="2021-02-09T00:00:00"/>
    <x v="2"/>
    <x v="1"/>
    <x v="0"/>
    <x v="1"/>
    <x v="0"/>
    <n v="13156.208102021694"/>
    <x v="0"/>
  </r>
  <r>
    <d v="2021-02-09T00:00:00"/>
    <x v="2"/>
    <x v="1"/>
    <x v="0"/>
    <x v="0"/>
    <x v="3"/>
    <n v="63385.261672117762"/>
    <x v="0"/>
  </r>
  <r>
    <d v="2021-02-10T00:00:00"/>
    <x v="2"/>
    <x v="1"/>
    <x v="0"/>
    <x v="1"/>
    <x v="0"/>
    <n v="9907467.3882980309"/>
    <x v="2"/>
  </r>
  <r>
    <d v="2021-02-10T00:00:00"/>
    <x v="2"/>
    <x v="1"/>
    <x v="0"/>
    <x v="0"/>
    <x v="2"/>
    <n v="16776.976709028757"/>
    <x v="0"/>
  </r>
  <r>
    <d v="2021-02-10T00:00:00"/>
    <x v="2"/>
    <x v="1"/>
    <x v="0"/>
    <x v="0"/>
    <x v="0"/>
    <n v="22251.667414790121"/>
    <x v="0"/>
  </r>
  <r>
    <d v="2021-02-11T00:00:00"/>
    <x v="2"/>
    <x v="1"/>
    <x v="0"/>
    <x v="1"/>
    <x v="1"/>
    <n v="3867430.1987080895"/>
    <x v="1"/>
  </r>
  <r>
    <d v="2021-02-11T00:00:00"/>
    <x v="2"/>
    <x v="1"/>
    <x v="0"/>
    <x v="1"/>
    <x v="3"/>
    <n v="96685.181899610761"/>
    <x v="0"/>
  </r>
  <r>
    <d v="2021-02-11T00:00:00"/>
    <x v="2"/>
    <x v="1"/>
    <x v="0"/>
    <x v="0"/>
    <x v="0"/>
    <n v="3402.6680313118727"/>
    <x v="0"/>
  </r>
  <r>
    <d v="2021-02-12T00:00:00"/>
    <x v="2"/>
    <x v="1"/>
    <x v="0"/>
    <x v="1"/>
    <x v="3"/>
    <n v="71736.739646505564"/>
    <x v="0"/>
  </r>
  <r>
    <d v="2021-02-12T00:00:00"/>
    <x v="2"/>
    <x v="1"/>
    <x v="0"/>
    <x v="0"/>
    <x v="0"/>
    <n v="93492.022464269859"/>
    <x v="0"/>
  </r>
  <r>
    <d v="2021-02-12T00:00:00"/>
    <x v="2"/>
    <x v="1"/>
    <x v="0"/>
    <x v="1"/>
    <x v="2"/>
    <n v="9099.9087972055586"/>
    <x v="0"/>
  </r>
  <r>
    <d v="2021-02-13T00:00:00"/>
    <x v="2"/>
    <x v="1"/>
    <x v="0"/>
    <x v="1"/>
    <x v="0"/>
    <n v="2579678.1064960263"/>
    <x v="1"/>
  </r>
  <r>
    <d v="2021-02-13T00:00:00"/>
    <x v="2"/>
    <x v="1"/>
    <x v="0"/>
    <x v="0"/>
    <x v="0"/>
    <n v="51565.486592833091"/>
    <x v="0"/>
  </r>
  <r>
    <d v="2021-02-13T00:00:00"/>
    <x v="2"/>
    <x v="1"/>
    <x v="0"/>
    <x v="0"/>
    <x v="0"/>
    <n v="69630.489692543546"/>
    <x v="0"/>
  </r>
  <r>
    <d v="2021-02-14T00:00:00"/>
    <x v="2"/>
    <x v="1"/>
    <x v="0"/>
    <x v="0"/>
    <x v="0"/>
    <n v="80935.645152843048"/>
    <x v="0"/>
  </r>
  <r>
    <d v="2021-02-14T00:00:00"/>
    <x v="2"/>
    <x v="1"/>
    <x v="0"/>
    <x v="0"/>
    <x v="1"/>
    <n v="79359.231279015657"/>
    <x v="0"/>
  </r>
  <r>
    <d v="2021-02-14T00:00:00"/>
    <x v="2"/>
    <x v="1"/>
    <x v="0"/>
    <x v="0"/>
    <x v="0"/>
    <n v="84766.974691882075"/>
    <x v="0"/>
  </r>
  <r>
    <d v="2021-02-15T00:00:00"/>
    <x v="2"/>
    <x v="1"/>
    <x v="0"/>
    <x v="0"/>
    <x v="1"/>
    <n v="1235575.4820804032"/>
    <x v="1"/>
  </r>
  <r>
    <d v="2021-02-15T00:00:00"/>
    <x v="2"/>
    <x v="1"/>
    <x v="0"/>
    <x v="1"/>
    <x v="0"/>
    <n v="2236691.7207914162"/>
    <x v="1"/>
  </r>
  <r>
    <d v="2021-02-15T00:00:00"/>
    <x v="2"/>
    <x v="1"/>
    <x v="0"/>
    <x v="1"/>
    <x v="2"/>
    <n v="68049.323072155967"/>
    <x v="0"/>
  </r>
  <r>
    <d v="2021-02-16T00:00:00"/>
    <x v="2"/>
    <x v="1"/>
    <x v="0"/>
    <x v="0"/>
    <x v="1"/>
    <n v="2550667.2410651157"/>
    <x v="1"/>
  </r>
  <r>
    <d v="2021-02-16T00:00:00"/>
    <x v="2"/>
    <x v="1"/>
    <x v="0"/>
    <x v="1"/>
    <x v="3"/>
    <n v="3995855.4625180685"/>
    <x v="1"/>
  </r>
  <r>
    <d v="2021-02-16T00:00:00"/>
    <x v="2"/>
    <x v="1"/>
    <x v="0"/>
    <x v="0"/>
    <x v="0"/>
    <n v="94415.449284475588"/>
    <x v="0"/>
  </r>
  <r>
    <d v="2021-02-17T00:00:00"/>
    <x v="2"/>
    <x v="1"/>
    <x v="0"/>
    <x v="1"/>
    <x v="2"/>
    <n v="5781.067874165069"/>
    <x v="0"/>
  </r>
  <r>
    <d v="2021-02-17T00:00:00"/>
    <x v="2"/>
    <x v="1"/>
    <x v="0"/>
    <x v="0"/>
    <x v="0"/>
    <n v="80128.982037270762"/>
    <x v="0"/>
  </r>
  <r>
    <d v="2021-02-17T00:00:00"/>
    <x v="2"/>
    <x v="1"/>
    <x v="0"/>
    <x v="0"/>
    <x v="2"/>
    <n v="15495.532660665735"/>
    <x v="0"/>
  </r>
  <r>
    <d v="2021-02-18T00:00:00"/>
    <x v="2"/>
    <x v="1"/>
    <x v="0"/>
    <x v="1"/>
    <x v="3"/>
    <n v="4669330.1188252596"/>
    <x v="1"/>
  </r>
  <r>
    <d v="2021-02-18T00:00:00"/>
    <x v="2"/>
    <x v="1"/>
    <x v="0"/>
    <x v="1"/>
    <x v="1"/>
    <n v="3668162.3954122178"/>
    <x v="1"/>
  </r>
  <r>
    <d v="2021-02-18T00:00:00"/>
    <x v="2"/>
    <x v="1"/>
    <x v="0"/>
    <x v="0"/>
    <x v="2"/>
    <n v="91191.833263821769"/>
    <x v="0"/>
  </r>
  <r>
    <d v="2021-02-19T00:00:00"/>
    <x v="2"/>
    <x v="1"/>
    <x v="0"/>
    <x v="0"/>
    <x v="0"/>
    <n v="8026173.1451397799"/>
    <x v="2"/>
  </r>
  <r>
    <d v="2021-02-19T00:00:00"/>
    <x v="2"/>
    <x v="1"/>
    <x v="0"/>
    <x v="0"/>
    <x v="0"/>
    <n v="1345668.0834527779"/>
    <x v="1"/>
  </r>
  <r>
    <d v="2021-02-19T00:00:00"/>
    <x v="2"/>
    <x v="1"/>
    <x v="0"/>
    <x v="0"/>
    <x v="3"/>
    <n v="10843.199529372216"/>
    <x v="0"/>
  </r>
  <r>
    <d v="2021-02-20T00:00:00"/>
    <x v="2"/>
    <x v="1"/>
    <x v="0"/>
    <x v="0"/>
    <x v="0"/>
    <n v="1295371.8974839235"/>
    <x v="1"/>
  </r>
  <r>
    <d v="2021-02-20T00:00:00"/>
    <x v="2"/>
    <x v="1"/>
    <x v="0"/>
    <x v="1"/>
    <x v="0"/>
    <n v="39994.56567123306"/>
    <x v="0"/>
  </r>
  <r>
    <d v="2021-02-20T00:00:00"/>
    <x v="2"/>
    <x v="1"/>
    <x v="0"/>
    <x v="0"/>
    <x v="0"/>
    <n v="50028.680656704659"/>
    <x v="0"/>
  </r>
  <r>
    <d v="2021-02-21T00:00:00"/>
    <x v="2"/>
    <x v="1"/>
    <x v="0"/>
    <x v="1"/>
    <x v="0"/>
    <n v="35619.754459662865"/>
    <x v="0"/>
  </r>
  <r>
    <d v="2021-02-21T00:00:00"/>
    <x v="2"/>
    <x v="1"/>
    <x v="0"/>
    <x v="0"/>
    <x v="3"/>
    <n v="40318.074757418566"/>
    <x v="0"/>
  </r>
  <r>
    <d v="2021-02-21T00:00:00"/>
    <x v="2"/>
    <x v="1"/>
    <x v="0"/>
    <x v="0"/>
    <x v="0"/>
    <n v="33908.082692622222"/>
    <x v="0"/>
  </r>
  <r>
    <d v="2021-02-22T00:00:00"/>
    <x v="2"/>
    <x v="1"/>
    <x v="0"/>
    <x v="1"/>
    <x v="2"/>
    <n v="709218.60832186765"/>
    <x v="3"/>
  </r>
  <r>
    <d v="2021-02-22T00:00:00"/>
    <x v="2"/>
    <x v="1"/>
    <x v="0"/>
    <x v="0"/>
    <x v="3"/>
    <n v="595.41032682002287"/>
    <x v="0"/>
  </r>
  <r>
    <d v="2021-02-22T00:00:00"/>
    <x v="2"/>
    <x v="1"/>
    <x v="0"/>
    <x v="0"/>
    <x v="0"/>
    <n v="41438.843775782094"/>
    <x v="0"/>
  </r>
  <r>
    <d v="2021-02-23T00:00:00"/>
    <x v="2"/>
    <x v="1"/>
    <x v="0"/>
    <x v="1"/>
    <x v="3"/>
    <n v="3141420.5596359456"/>
    <x v="1"/>
  </r>
  <r>
    <d v="2021-02-23T00:00:00"/>
    <x v="2"/>
    <x v="1"/>
    <x v="0"/>
    <x v="0"/>
    <x v="1"/>
    <n v="24234.541034621361"/>
    <x v="0"/>
  </r>
  <r>
    <d v="2021-02-23T00:00:00"/>
    <x v="2"/>
    <x v="1"/>
    <x v="0"/>
    <x v="0"/>
    <x v="2"/>
    <n v="20795.131095708184"/>
    <x v="0"/>
  </r>
  <r>
    <d v="2021-02-24T00:00:00"/>
    <x v="2"/>
    <x v="1"/>
    <x v="0"/>
    <x v="1"/>
    <x v="0"/>
    <n v="76929.113350002706"/>
    <x v="0"/>
  </r>
  <r>
    <d v="2021-02-24T00:00:00"/>
    <x v="2"/>
    <x v="1"/>
    <x v="0"/>
    <x v="0"/>
    <x v="1"/>
    <n v="43056.135347817602"/>
    <x v="0"/>
  </r>
  <r>
    <d v="2021-02-24T00:00:00"/>
    <x v="2"/>
    <x v="1"/>
    <x v="0"/>
    <x v="1"/>
    <x v="2"/>
    <n v="11982.674499398161"/>
    <x v="0"/>
  </r>
  <r>
    <d v="2021-02-25T00:00:00"/>
    <x v="2"/>
    <x v="1"/>
    <x v="0"/>
    <x v="0"/>
    <x v="2"/>
    <n v="1665962.1813255865"/>
    <x v="1"/>
  </r>
  <r>
    <d v="2021-02-25T00:00:00"/>
    <x v="2"/>
    <x v="1"/>
    <x v="0"/>
    <x v="0"/>
    <x v="1"/>
    <n v="60344.308286540661"/>
    <x v="0"/>
  </r>
  <r>
    <d v="2021-02-25T00:00:00"/>
    <x v="2"/>
    <x v="1"/>
    <x v="0"/>
    <x v="1"/>
    <x v="2"/>
    <n v="14928.937300823076"/>
    <x v="0"/>
  </r>
  <r>
    <d v="2021-02-26T00:00:00"/>
    <x v="2"/>
    <x v="1"/>
    <x v="0"/>
    <x v="1"/>
    <x v="3"/>
    <n v="2961237.5108734211"/>
    <x v="1"/>
  </r>
  <r>
    <d v="2021-02-26T00:00:00"/>
    <x v="2"/>
    <x v="1"/>
    <x v="0"/>
    <x v="1"/>
    <x v="2"/>
    <n v="26326.782261821503"/>
    <x v="0"/>
  </r>
  <r>
    <d v="2021-02-26T00:00:00"/>
    <x v="2"/>
    <x v="1"/>
    <x v="0"/>
    <x v="0"/>
    <x v="3"/>
    <n v="85827.159328994065"/>
    <x v="0"/>
  </r>
  <r>
    <d v="2021-02-27T00:00:00"/>
    <x v="2"/>
    <x v="1"/>
    <x v="0"/>
    <x v="0"/>
    <x v="3"/>
    <n v="6963924.90940814"/>
    <x v="2"/>
  </r>
  <r>
    <d v="2021-02-27T00:00:00"/>
    <x v="2"/>
    <x v="1"/>
    <x v="0"/>
    <x v="0"/>
    <x v="2"/>
    <n v="79041.45972914985"/>
    <x v="0"/>
  </r>
  <r>
    <d v="2021-02-27T00:00:00"/>
    <x v="2"/>
    <x v="1"/>
    <x v="0"/>
    <x v="1"/>
    <x v="0"/>
    <n v="97969.12724236885"/>
    <x v="0"/>
  </r>
  <r>
    <d v="2021-02-28T00:00:00"/>
    <x v="2"/>
    <x v="1"/>
    <x v="0"/>
    <x v="0"/>
    <x v="3"/>
    <n v="8458498.0903488342"/>
    <x v="2"/>
  </r>
  <r>
    <d v="2021-02-28T00:00:00"/>
    <x v="2"/>
    <x v="1"/>
    <x v="0"/>
    <x v="0"/>
    <x v="0"/>
    <n v="46338.572170949956"/>
    <x v="0"/>
  </r>
  <r>
    <d v="2021-02-28T00:00:00"/>
    <x v="2"/>
    <x v="1"/>
    <x v="0"/>
    <x v="1"/>
    <x v="2"/>
    <n v="10576.479806286732"/>
    <x v="0"/>
  </r>
  <r>
    <d v="2021-03-01T00:00:00"/>
    <x v="2"/>
    <x v="2"/>
    <x v="0"/>
    <x v="0"/>
    <x v="1"/>
    <n v="4699701.6485588504"/>
    <x v="1"/>
  </r>
  <r>
    <d v="2021-03-01T00:00:00"/>
    <x v="2"/>
    <x v="2"/>
    <x v="0"/>
    <x v="0"/>
    <x v="1"/>
    <n v="8490945.5304493383"/>
    <x v="2"/>
  </r>
  <r>
    <d v="2021-03-01T00:00:00"/>
    <x v="2"/>
    <x v="2"/>
    <x v="0"/>
    <x v="1"/>
    <x v="0"/>
    <n v="11303.349120022654"/>
    <x v="0"/>
  </r>
  <r>
    <d v="2021-03-02T00:00:00"/>
    <x v="2"/>
    <x v="2"/>
    <x v="0"/>
    <x v="1"/>
    <x v="2"/>
    <n v="9913138.8953547906"/>
    <x v="2"/>
  </r>
  <r>
    <d v="2021-03-02T00:00:00"/>
    <x v="2"/>
    <x v="2"/>
    <x v="0"/>
    <x v="0"/>
    <x v="3"/>
    <n v="7143156.1531982226"/>
    <x v="2"/>
  </r>
  <r>
    <d v="2021-03-02T00:00:00"/>
    <x v="2"/>
    <x v="2"/>
    <x v="0"/>
    <x v="1"/>
    <x v="0"/>
    <n v="6966468.0099001182"/>
    <x v="2"/>
  </r>
  <r>
    <d v="2021-03-03T00:00:00"/>
    <x v="2"/>
    <x v="2"/>
    <x v="0"/>
    <x v="1"/>
    <x v="3"/>
    <n v="7997.1446335394212"/>
    <x v="0"/>
  </r>
  <r>
    <d v="2021-03-03T00:00:00"/>
    <x v="2"/>
    <x v="2"/>
    <x v="0"/>
    <x v="1"/>
    <x v="3"/>
    <n v="43050.27026569275"/>
    <x v="0"/>
  </r>
  <r>
    <d v="2021-03-03T00:00:00"/>
    <x v="2"/>
    <x v="2"/>
    <x v="0"/>
    <x v="0"/>
    <x v="0"/>
    <n v="21032.537521909468"/>
    <x v="0"/>
  </r>
  <r>
    <d v="2021-03-04T00:00:00"/>
    <x v="2"/>
    <x v="2"/>
    <x v="0"/>
    <x v="1"/>
    <x v="0"/>
    <n v="70279.888202172006"/>
    <x v="0"/>
  </r>
  <r>
    <d v="2021-03-04T00:00:00"/>
    <x v="2"/>
    <x v="2"/>
    <x v="0"/>
    <x v="1"/>
    <x v="0"/>
    <n v="95120.30590750945"/>
    <x v="0"/>
  </r>
  <r>
    <d v="2021-03-04T00:00:00"/>
    <x v="2"/>
    <x v="2"/>
    <x v="0"/>
    <x v="0"/>
    <x v="3"/>
    <n v="10976.502283752476"/>
    <x v="0"/>
  </r>
  <r>
    <d v="2021-03-05T00:00:00"/>
    <x v="2"/>
    <x v="2"/>
    <x v="0"/>
    <x v="1"/>
    <x v="1"/>
    <n v="7107783.6124499412"/>
    <x v="2"/>
  </r>
  <r>
    <d v="2021-03-05T00:00:00"/>
    <x v="2"/>
    <x v="2"/>
    <x v="0"/>
    <x v="0"/>
    <x v="0"/>
    <n v="45635.91937207232"/>
    <x v="0"/>
  </r>
  <r>
    <d v="2021-03-05T00:00:00"/>
    <x v="2"/>
    <x v="2"/>
    <x v="0"/>
    <x v="1"/>
    <x v="0"/>
    <n v="75127.620002180091"/>
    <x v="0"/>
  </r>
  <r>
    <d v="2021-03-06T00:00:00"/>
    <x v="2"/>
    <x v="2"/>
    <x v="0"/>
    <x v="0"/>
    <x v="0"/>
    <n v="6058861.0766200311"/>
    <x v="2"/>
  </r>
  <r>
    <d v="2021-03-06T00:00:00"/>
    <x v="2"/>
    <x v="2"/>
    <x v="0"/>
    <x v="0"/>
    <x v="1"/>
    <n v="1669193.832370962"/>
    <x v="1"/>
  </r>
  <r>
    <d v="2021-03-06T00:00:00"/>
    <x v="2"/>
    <x v="2"/>
    <x v="0"/>
    <x v="1"/>
    <x v="3"/>
    <n v="99527.455988992951"/>
    <x v="0"/>
  </r>
  <r>
    <d v="2021-03-07T00:00:00"/>
    <x v="2"/>
    <x v="2"/>
    <x v="0"/>
    <x v="1"/>
    <x v="3"/>
    <n v="9676443.0933536999"/>
    <x v="2"/>
  </r>
  <r>
    <d v="2021-03-07T00:00:00"/>
    <x v="2"/>
    <x v="2"/>
    <x v="0"/>
    <x v="0"/>
    <x v="2"/>
    <n v="84532.450321166791"/>
    <x v="0"/>
  </r>
  <r>
    <d v="2021-03-07T00:00:00"/>
    <x v="2"/>
    <x v="2"/>
    <x v="0"/>
    <x v="1"/>
    <x v="2"/>
    <n v="56089.05765379416"/>
    <x v="0"/>
  </r>
  <r>
    <d v="2021-03-08T00:00:00"/>
    <x v="2"/>
    <x v="2"/>
    <x v="0"/>
    <x v="1"/>
    <x v="2"/>
    <n v="62197.03287139161"/>
    <x v="0"/>
  </r>
  <r>
    <d v="2021-03-08T00:00:00"/>
    <x v="2"/>
    <x v="2"/>
    <x v="0"/>
    <x v="0"/>
    <x v="0"/>
    <n v="45271.56720844988"/>
    <x v="0"/>
  </r>
  <r>
    <d v="2021-03-08T00:00:00"/>
    <x v="2"/>
    <x v="2"/>
    <x v="0"/>
    <x v="1"/>
    <x v="3"/>
    <n v="23145.621979136522"/>
    <x v="0"/>
  </r>
  <r>
    <d v="2021-03-09T00:00:00"/>
    <x v="2"/>
    <x v="2"/>
    <x v="0"/>
    <x v="0"/>
    <x v="3"/>
    <n v="8230503.8594112908"/>
    <x v="2"/>
  </r>
  <r>
    <d v="2021-03-09T00:00:00"/>
    <x v="2"/>
    <x v="2"/>
    <x v="0"/>
    <x v="1"/>
    <x v="3"/>
    <n v="14613.912863757007"/>
    <x v="0"/>
  </r>
  <r>
    <d v="2021-03-10T00:00:00"/>
    <x v="2"/>
    <x v="2"/>
    <x v="0"/>
    <x v="0"/>
    <x v="2"/>
    <n v="2550157.4693721342"/>
    <x v="1"/>
  </r>
  <r>
    <d v="2021-03-10T00:00:00"/>
    <x v="2"/>
    <x v="2"/>
    <x v="0"/>
    <x v="0"/>
    <x v="3"/>
    <n v="59166.146332197379"/>
    <x v="0"/>
  </r>
  <r>
    <d v="2021-03-11T00:00:00"/>
    <x v="2"/>
    <x v="2"/>
    <x v="0"/>
    <x v="1"/>
    <x v="2"/>
    <n v="4828828.5911837723"/>
    <x v="1"/>
  </r>
  <r>
    <d v="2021-03-11T00:00:00"/>
    <x v="2"/>
    <x v="2"/>
    <x v="0"/>
    <x v="0"/>
    <x v="0"/>
    <n v="32584.554531755806"/>
    <x v="0"/>
  </r>
  <r>
    <d v="2021-03-12T00:00:00"/>
    <x v="2"/>
    <x v="2"/>
    <x v="0"/>
    <x v="0"/>
    <x v="3"/>
    <n v="1529732.4327750795"/>
    <x v="1"/>
  </r>
  <r>
    <d v="2021-03-12T00:00:00"/>
    <x v="2"/>
    <x v="2"/>
    <x v="0"/>
    <x v="0"/>
    <x v="2"/>
    <n v="58744.37306463717"/>
    <x v="0"/>
  </r>
  <r>
    <d v="2021-03-13T00:00:00"/>
    <x v="2"/>
    <x v="2"/>
    <x v="0"/>
    <x v="0"/>
    <x v="1"/>
    <n v="19326.972159117649"/>
    <x v="0"/>
  </r>
  <r>
    <d v="2021-03-13T00:00:00"/>
    <x v="2"/>
    <x v="2"/>
    <x v="0"/>
    <x v="1"/>
    <x v="0"/>
    <n v="47950.131265669916"/>
    <x v="0"/>
  </r>
  <r>
    <d v="2021-03-14T00:00:00"/>
    <x v="2"/>
    <x v="2"/>
    <x v="0"/>
    <x v="0"/>
    <x v="2"/>
    <n v="68186.467471924901"/>
    <x v="0"/>
  </r>
  <r>
    <d v="2021-03-14T00:00:00"/>
    <x v="2"/>
    <x v="2"/>
    <x v="0"/>
    <x v="0"/>
    <x v="3"/>
    <n v="41561.796611874772"/>
    <x v="0"/>
  </r>
  <r>
    <d v="2021-03-15T00:00:00"/>
    <x v="2"/>
    <x v="2"/>
    <x v="0"/>
    <x v="1"/>
    <x v="3"/>
    <n v="3908993.608738618"/>
    <x v="1"/>
  </r>
  <r>
    <d v="2021-03-15T00:00:00"/>
    <x v="2"/>
    <x v="2"/>
    <x v="0"/>
    <x v="1"/>
    <x v="2"/>
    <n v="92696.875304688321"/>
    <x v="0"/>
  </r>
  <r>
    <d v="2021-03-16T00:00:00"/>
    <x v="2"/>
    <x v="2"/>
    <x v="0"/>
    <x v="1"/>
    <x v="2"/>
    <n v="5308537.9101905525"/>
    <x v="2"/>
  </r>
  <r>
    <d v="2021-03-16T00:00:00"/>
    <x v="2"/>
    <x v="2"/>
    <x v="0"/>
    <x v="1"/>
    <x v="2"/>
    <n v="74729.369697156348"/>
    <x v="0"/>
  </r>
  <r>
    <d v="2021-03-17T00:00:00"/>
    <x v="2"/>
    <x v="2"/>
    <x v="0"/>
    <x v="0"/>
    <x v="1"/>
    <n v="74097.766733299359"/>
    <x v="0"/>
  </r>
  <r>
    <d v="2021-03-17T00:00:00"/>
    <x v="2"/>
    <x v="2"/>
    <x v="0"/>
    <x v="0"/>
    <x v="1"/>
    <n v="61847.813265565797"/>
    <x v="0"/>
  </r>
  <r>
    <d v="2021-03-18T00:00:00"/>
    <x v="2"/>
    <x v="2"/>
    <x v="0"/>
    <x v="1"/>
    <x v="3"/>
    <n v="4906.8187351464785"/>
    <x v="0"/>
  </r>
  <r>
    <d v="2021-03-18T00:00:00"/>
    <x v="2"/>
    <x v="2"/>
    <x v="0"/>
    <x v="0"/>
    <x v="2"/>
    <n v="76665.106501947928"/>
    <x v="0"/>
  </r>
  <r>
    <d v="2021-03-19T00:00:00"/>
    <x v="2"/>
    <x v="2"/>
    <x v="0"/>
    <x v="1"/>
    <x v="0"/>
    <n v="86335.420229907148"/>
    <x v="0"/>
  </r>
  <r>
    <d v="2021-03-19T00:00:00"/>
    <x v="2"/>
    <x v="2"/>
    <x v="0"/>
    <x v="1"/>
    <x v="2"/>
    <n v="60093.674371211659"/>
    <x v="0"/>
  </r>
  <r>
    <d v="2021-03-20T00:00:00"/>
    <x v="2"/>
    <x v="2"/>
    <x v="0"/>
    <x v="0"/>
    <x v="2"/>
    <n v="88737.949050172756"/>
    <x v="0"/>
  </r>
  <r>
    <d v="2021-03-20T00:00:00"/>
    <x v="2"/>
    <x v="2"/>
    <x v="0"/>
    <x v="0"/>
    <x v="3"/>
    <n v="87822.937755497158"/>
    <x v="0"/>
  </r>
  <r>
    <d v="2021-03-21T00:00:00"/>
    <x v="2"/>
    <x v="2"/>
    <x v="0"/>
    <x v="0"/>
    <x v="1"/>
    <n v="42611.222168948523"/>
    <x v="0"/>
  </r>
  <r>
    <d v="2021-03-21T00:00:00"/>
    <x v="2"/>
    <x v="2"/>
    <x v="0"/>
    <x v="0"/>
    <x v="2"/>
    <n v="62787.430062413128"/>
    <x v="0"/>
  </r>
  <r>
    <d v="2021-03-22T00:00:00"/>
    <x v="2"/>
    <x v="2"/>
    <x v="0"/>
    <x v="1"/>
    <x v="2"/>
    <n v="2389836.6016111504"/>
    <x v="1"/>
  </r>
  <r>
    <d v="2021-03-22T00:00:00"/>
    <x v="2"/>
    <x v="2"/>
    <x v="0"/>
    <x v="1"/>
    <x v="2"/>
    <n v="7327.6218789381619"/>
    <x v="0"/>
  </r>
  <r>
    <d v="2021-03-23T00:00:00"/>
    <x v="2"/>
    <x v="2"/>
    <x v="0"/>
    <x v="0"/>
    <x v="1"/>
    <n v="79483.47850505395"/>
    <x v="0"/>
  </r>
  <r>
    <d v="2021-03-23T00:00:00"/>
    <x v="2"/>
    <x v="2"/>
    <x v="0"/>
    <x v="1"/>
    <x v="3"/>
    <n v="81003.568240304623"/>
    <x v="0"/>
  </r>
  <r>
    <d v="2021-03-24T00:00:00"/>
    <x v="2"/>
    <x v="2"/>
    <x v="0"/>
    <x v="1"/>
    <x v="3"/>
    <n v="1936497.8495844465"/>
    <x v="1"/>
  </r>
  <r>
    <d v="2021-03-24T00:00:00"/>
    <x v="2"/>
    <x v="2"/>
    <x v="0"/>
    <x v="0"/>
    <x v="3"/>
    <n v="32525.210632779956"/>
    <x v="0"/>
  </r>
  <r>
    <d v="2021-03-25T00:00:00"/>
    <x v="2"/>
    <x v="2"/>
    <x v="0"/>
    <x v="0"/>
    <x v="0"/>
    <n v="95390.072459473377"/>
    <x v="0"/>
  </r>
  <r>
    <d v="2021-03-25T00:00:00"/>
    <x v="2"/>
    <x v="2"/>
    <x v="0"/>
    <x v="0"/>
    <x v="2"/>
    <n v="74970.056242701074"/>
    <x v="0"/>
  </r>
  <r>
    <d v="2021-03-26T00:00:00"/>
    <x v="2"/>
    <x v="2"/>
    <x v="0"/>
    <x v="0"/>
    <x v="0"/>
    <n v="65735.805793762527"/>
    <x v="0"/>
  </r>
  <r>
    <d v="2021-03-26T00:00:00"/>
    <x v="2"/>
    <x v="2"/>
    <x v="0"/>
    <x v="1"/>
    <x v="0"/>
    <n v="74897.191346829233"/>
    <x v="0"/>
  </r>
  <r>
    <d v="2021-03-27T00:00:00"/>
    <x v="2"/>
    <x v="2"/>
    <x v="0"/>
    <x v="1"/>
    <x v="0"/>
    <n v="1948615.4590291472"/>
    <x v="1"/>
  </r>
  <r>
    <d v="2021-03-27T00:00:00"/>
    <x v="2"/>
    <x v="2"/>
    <x v="0"/>
    <x v="1"/>
    <x v="0"/>
    <n v="77412.49433196224"/>
    <x v="0"/>
  </r>
  <r>
    <d v="2021-03-28T00:00:00"/>
    <x v="2"/>
    <x v="2"/>
    <x v="0"/>
    <x v="1"/>
    <x v="1"/>
    <n v="90286.156836377137"/>
    <x v="0"/>
  </r>
  <r>
    <d v="2021-03-28T00:00:00"/>
    <x v="2"/>
    <x v="2"/>
    <x v="0"/>
    <x v="1"/>
    <x v="0"/>
    <n v="26570.59801466034"/>
    <x v="0"/>
  </r>
  <r>
    <d v="2021-03-29T00:00:00"/>
    <x v="2"/>
    <x v="2"/>
    <x v="0"/>
    <x v="1"/>
    <x v="1"/>
    <n v="815564.96740834869"/>
    <x v="3"/>
  </r>
  <r>
    <d v="2021-03-29T00:00:00"/>
    <x v="2"/>
    <x v="2"/>
    <x v="0"/>
    <x v="0"/>
    <x v="1"/>
    <n v="18479.13714077968"/>
    <x v="0"/>
  </r>
  <r>
    <d v="2021-03-30T00:00:00"/>
    <x v="2"/>
    <x v="2"/>
    <x v="0"/>
    <x v="0"/>
    <x v="3"/>
    <n v="35730.111703037583"/>
    <x v="0"/>
  </r>
  <r>
    <d v="2021-03-30T00:00:00"/>
    <x v="2"/>
    <x v="2"/>
    <x v="0"/>
    <x v="0"/>
    <x v="0"/>
    <n v="36810.671141286635"/>
    <x v="0"/>
  </r>
  <r>
    <d v="2021-03-31T00:00:00"/>
    <x v="2"/>
    <x v="2"/>
    <x v="0"/>
    <x v="0"/>
    <x v="1"/>
    <n v="7720819.0633595921"/>
    <x v="2"/>
  </r>
  <r>
    <d v="2021-03-31T00:00:00"/>
    <x v="2"/>
    <x v="2"/>
    <x v="0"/>
    <x v="1"/>
    <x v="1"/>
    <n v="29498.58938076131"/>
    <x v="0"/>
  </r>
  <r>
    <d v="2021-04-01T00:00:00"/>
    <x v="2"/>
    <x v="3"/>
    <x v="1"/>
    <x v="0"/>
    <x v="1"/>
    <n v="1388197.1986478737"/>
    <x v="1"/>
  </r>
  <r>
    <d v="2021-04-01T00:00:00"/>
    <x v="2"/>
    <x v="3"/>
    <x v="1"/>
    <x v="1"/>
    <x v="1"/>
    <n v="57642.167384668312"/>
    <x v="0"/>
  </r>
  <r>
    <d v="2021-04-02T00:00:00"/>
    <x v="2"/>
    <x v="3"/>
    <x v="1"/>
    <x v="0"/>
    <x v="2"/>
    <n v="8307262.8139270609"/>
    <x v="2"/>
  </r>
  <r>
    <d v="2021-04-02T00:00:00"/>
    <x v="2"/>
    <x v="3"/>
    <x v="1"/>
    <x v="1"/>
    <x v="3"/>
    <n v="41842.521069649811"/>
    <x v="0"/>
  </r>
  <r>
    <d v="2021-04-03T00:00:00"/>
    <x v="2"/>
    <x v="3"/>
    <x v="1"/>
    <x v="0"/>
    <x v="3"/>
    <n v="71644.168241452528"/>
    <x v="0"/>
  </r>
  <r>
    <d v="2021-04-03T00:00:00"/>
    <x v="2"/>
    <x v="3"/>
    <x v="1"/>
    <x v="1"/>
    <x v="2"/>
    <n v="79030.469293788017"/>
    <x v="0"/>
  </r>
  <r>
    <d v="2021-04-04T00:00:00"/>
    <x v="2"/>
    <x v="3"/>
    <x v="1"/>
    <x v="1"/>
    <x v="3"/>
    <n v="20180.909743063559"/>
    <x v="0"/>
  </r>
  <r>
    <d v="2021-04-04T00:00:00"/>
    <x v="2"/>
    <x v="3"/>
    <x v="1"/>
    <x v="0"/>
    <x v="2"/>
    <n v="53783.652129665024"/>
    <x v="0"/>
  </r>
  <r>
    <d v="2021-04-05T00:00:00"/>
    <x v="2"/>
    <x v="3"/>
    <x v="1"/>
    <x v="0"/>
    <x v="3"/>
    <n v="1859573.8456710065"/>
    <x v="1"/>
  </r>
  <r>
    <d v="2021-04-05T00:00:00"/>
    <x v="2"/>
    <x v="3"/>
    <x v="1"/>
    <x v="0"/>
    <x v="2"/>
    <n v="661500.41690234304"/>
    <x v="3"/>
  </r>
  <r>
    <d v="2021-04-06T00:00:00"/>
    <x v="2"/>
    <x v="3"/>
    <x v="1"/>
    <x v="1"/>
    <x v="2"/>
    <n v="30189.026181441481"/>
    <x v="0"/>
  </r>
  <r>
    <d v="2021-04-06T00:00:00"/>
    <x v="2"/>
    <x v="3"/>
    <x v="1"/>
    <x v="0"/>
    <x v="3"/>
    <n v="72924.230232182643"/>
    <x v="0"/>
  </r>
  <r>
    <d v="2021-04-07T00:00:00"/>
    <x v="2"/>
    <x v="3"/>
    <x v="1"/>
    <x v="1"/>
    <x v="2"/>
    <n v="18878.587889525377"/>
    <x v="0"/>
  </r>
  <r>
    <d v="2021-04-07T00:00:00"/>
    <x v="2"/>
    <x v="3"/>
    <x v="1"/>
    <x v="1"/>
    <x v="2"/>
    <n v="96734.764798213495"/>
    <x v="0"/>
  </r>
  <r>
    <d v="2021-04-08T00:00:00"/>
    <x v="2"/>
    <x v="3"/>
    <x v="1"/>
    <x v="1"/>
    <x v="0"/>
    <n v="2621772.3212481616"/>
    <x v="1"/>
  </r>
  <r>
    <d v="2021-04-08T00:00:00"/>
    <x v="2"/>
    <x v="3"/>
    <x v="1"/>
    <x v="0"/>
    <x v="1"/>
    <n v="88163.545192266538"/>
    <x v="0"/>
  </r>
  <r>
    <d v="2021-04-09T00:00:00"/>
    <x v="2"/>
    <x v="3"/>
    <x v="1"/>
    <x v="1"/>
    <x v="2"/>
    <n v="9571007.9001873489"/>
    <x v="2"/>
  </r>
  <r>
    <d v="2021-04-09T00:00:00"/>
    <x v="2"/>
    <x v="3"/>
    <x v="1"/>
    <x v="1"/>
    <x v="1"/>
    <n v="10963.97113343437"/>
    <x v="0"/>
  </r>
  <r>
    <d v="2021-04-10T00:00:00"/>
    <x v="2"/>
    <x v="3"/>
    <x v="1"/>
    <x v="1"/>
    <x v="3"/>
    <n v="14532.134163123023"/>
    <x v="0"/>
  </r>
  <r>
    <d v="2021-04-10T00:00:00"/>
    <x v="2"/>
    <x v="3"/>
    <x v="1"/>
    <x v="0"/>
    <x v="1"/>
    <n v="30461.957796665429"/>
    <x v="0"/>
  </r>
  <r>
    <d v="2021-04-11T00:00:00"/>
    <x v="2"/>
    <x v="3"/>
    <x v="1"/>
    <x v="1"/>
    <x v="2"/>
    <n v="9457143.037579922"/>
    <x v="2"/>
  </r>
  <r>
    <d v="2021-04-11T00:00:00"/>
    <x v="2"/>
    <x v="3"/>
    <x v="1"/>
    <x v="0"/>
    <x v="2"/>
    <n v="3729.2082954686002"/>
    <x v="0"/>
  </r>
  <r>
    <d v="2021-04-12T00:00:00"/>
    <x v="2"/>
    <x v="3"/>
    <x v="1"/>
    <x v="0"/>
    <x v="0"/>
    <n v="2053.160094034989"/>
    <x v="0"/>
  </r>
  <r>
    <d v="2021-04-12T00:00:00"/>
    <x v="2"/>
    <x v="3"/>
    <x v="1"/>
    <x v="0"/>
    <x v="1"/>
    <n v="90258.751714888916"/>
    <x v="0"/>
  </r>
  <r>
    <d v="2021-04-13T00:00:00"/>
    <x v="2"/>
    <x v="3"/>
    <x v="1"/>
    <x v="0"/>
    <x v="3"/>
    <n v="7335482.1719509996"/>
    <x v="2"/>
  </r>
  <r>
    <d v="2021-04-13T00:00:00"/>
    <x v="2"/>
    <x v="3"/>
    <x v="1"/>
    <x v="0"/>
    <x v="2"/>
    <n v="5676602.4696977017"/>
    <x v="2"/>
  </r>
  <r>
    <d v="2021-04-14T00:00:00"/>
    <x v="2"/>
    <x v="3"/>
    <x v="1"/>
    <x v="0"/>
    <x v="1"/>
    <n v="6275774.2605138756"/>
    <x v="2"/>
  </r>
  <r>
    <d v="2021-04-14T00:00:00"/>
    <x v="2"/>
    <x v="3"/>
    <x v="1"/>
    <x v="1"/>
    <x v="2"/>
    <n v="46333.10649702551"/>
    <x v="0"/>
  </r>
  <r>
    <d v="2021-04-15T00:00:00"/>
    <x v="2"/>
    <x v="3"/>
    <x v="1"/>
    <x v="0"/>
    <x v="3"/>
    <n v="23612.09945987316"/>
    <x v="0"/>
  </r>
  <r>
    <d v="2021-04-15T00:00:00"/>
    <x v="2"/>
    <x v="3"/>
    <x v="1"/>
    <x v="1"/>
    <x v="1"/>
    <n v="51701.119588612346"/>
    <x v="0"/>
  </r>
  <r>
    <d v="2021-04-16T00:00:00"/>
    <x v="2"/>
    <x v="3"/>
    <x v="1"/>
    <x v="1"/>
    <x v="3"/>
    <n v="91333.753201892105"/>
    <x v="0"/>
  </r>
  <r>
    <d v="2021-04-16T00:00:00"/>
    <x v="2"/>
    <x v="3"/>
    <x v="1"/>
    <x v="1"/>
    <x v="1"/>
    <n v="38653.619615259639"/>
    <x v="0"/>
  </r>
  <r>
    <d v="2021-04-17T00:00:00"/>
    <x v="2"/>
    <x v="3"/>
    <x v="1"/>
    <x v="0"/>
    <x v="2"/>
    <n v="78214.470482320481"/>
    <x v="0"/>
  </r>
  <r>
    <d v="2021-04-17T00:00:00"/>
    <x v="2"/>
    <x v="3"/>
    <x v="1"/>
    <x v="0"/>
    <x v="0"/>
    <n v="28574.856273646121"/>
    <x v="0"/>
  </r>
  <r>
    <d v="2021-04-18T00:00:00"/>
    <x v="2"/>
    <x v="3"/>
    <x v="1"/>
    <x v="1"/>
    <x v="2"/>
    <n v="5590239.5599615825"/>
    <x v="2"/>
  </r>
  <r>
    <d v="2021-04-18T00:00:00"/>
    <x v="2"/>
    <x v="3"/>
    <x v="1"/>
    <x v="1"/>
    <x v="1"/>
    <n v="42323.178088415691"/>
    <x v="0"/>
  </r>
  <r>
    <d v="2021-04-19T00:00:00"/>
    <x v="2"/>
    <x v="3"/>
    <x v="1"/>
    <x v="1"/>
    <x v="2"/>
    <n v="65121.827836562239"/>
    <x v="0"/>
  </r>
  <r>
    <d v="2021-04-19T00:00:00"/>
    <x v="2"/>
    <x v="3"/>
    <x v="1"/>
    <x v="0"/>
    <x v="3"/>
    <n v="11134.15228067206"/>
    <x v="0"/>
  </r>
  <r>
    <d v="2021-04-20T00:00:00"/>
    <x v="2"/>
    <x v="3"/>
    <x v="1"/>
    <x v="1"/>
    <x v="0"/>
    <n v="4624.9020555611751"/>
    <x v="0"/>
  </r>
  <r>
    <d v="2021-04-20T00:00:00"/>
    <x v="2"/>
    <x v="3"/>
    <x v="1"/>
    <x v="0"/>
    <x v="0"/>
    <n v="4469.526175533123"/>
    <x v="0"/>
  </r>
  <r>
    <d v="2021-04-21T00:00:00"/>
    <x v="2"/>
    <x v="3"/>
    <x v="1"/>
    <x v="1"/>
    <x v="0"/>
    <n v="6257738.1514311694"/>
    <x v="2"/>
  </r>
  <r>
    <d v="2021-04-21T00:00:00"/>
    <x v="2"/>
    <x v="3"/>
    <x v="1"/>
    <x v="1"/>
    <x v="0"/>
    <n v="51692.148786693862"/>
    <x v="0"/>
  </r>
  <r>
    <d v="2021-04-22T00:00:00"/>
    <x v="2"/>
    <x v="3"/>
    <x v="1"/>
    <x v="1"/>
    <x v="2"/>
    <n v="58504.610156497671"/>
    <x v="0"/>
  </r>
  <r>
    <d v="2021-04-22T00:00:00"/>
    <x v="2"/>
    <x v="3"/>
    <x v="1"/>
    <x v="1"/>
    <x v="0"/>
    <n v="41189.841764427518"/>
    <x v="0"/>
  </r>
  <r>
    <d v="2021-04-23T00:00:00"/>
    <x v="2"/>
    <x v="3"/>
    <x v="1"/>
    <x v="1"/>
    <x v="0"/>
    <n v="5050.6972140619055"/>
    <x v="0"/>
  </r>
  <r>
    <d v="2021-04-23T00:00:00"/>
    <x v="2"/>
    <x v="3"/>
    <x v="1"/>
    <x v="0"/>
    <x v="2"/>
    <n v="51561.966814244632"/>
    <x v="0"/>
  </r>
  <r>
    <d v="2021-04-24T00:00:00"/>
    <x v="2"/>
    <x v="3"/>
    <x v="1"/>
    <x v="0"/>
    <x v="0"/>
    <n v="9668846.1881971974"/>
    <x v="2"/>
  </r>
  <r>
    <d v="2021-04-24T00:00:00"/>
    <x v="2"/>
    <x v="3"/>
    <x v="1"/>
    <x v="1"/>
    <x v="2"/>
    <n v="23748.926248967018"/>
    <x v="0"/>
  </r>
  <r>
    <d v="2021-04-25T00:00:00"/>
    <x v="2"/>
    <x v="3"/>
    <x v="1"/>
    <x v="0"/>
    <x v="3"/>
    <n v="5568495.4717621086"/>
    <x v="2"/>
  </r>
  <r>
    <d v="2021-04-25T00:00:00"/>
    <x v="2"/>
    <x v="3"/>
    <x v="1"/>
    <x v="1"/>
    <x v="0"/>
    <n v="75828.857682275047"/>
    <x v="0"/>
  </r>
  <r>
    <d v="2021-04-26T00:00:00"/>
    <x v="2"/>
    <x v="3"/>
    <x v="1"/>
    <x v="1"/>
    <x v="1"/>
    <n v="8907.4694667818803"/>
    <x v="0"/>
  </r>
  <r>
    <d v="2021-04-26T00:00:00"/>
    <x v="2"/>
    <x v="3"/>
    <x v="1"/>
    <x v="0"/>
    <x v="2"/>
    <n v="22373.84131190573"/>
    <x v="0"/>
  </r>
  <r>
    <d v="2021-04-27T00:00:00"/>
    <x v="2"/>
    <x v="3"/>
    <x v="1"/>
    <x v="1"/>
    <x v="0"/>
    <n v="53814.675454214157"/>
    <x v="0"/>
  </r>
  <r>
    <d v="2021-04-27T00:00:00"/>
    <x v="2"/>
    <x v="3"/>
    <x v="1"/>
    <x v="1"/>
    <x v="1"/>
    <n v="69828.572303292211"/>
    <x v="0"/>
  </r>
  <r>
    <d v="2021-04-28T00:00:00"/>
    <x v="2"/>
    <x v="3"/>
    <x v="1"/>
    <x v="0"/>
    <x v="1"/>
    <n v="71931.359039992865"/>
    <x v="0"/>
  </r>
  <r>
    <d v="2021-04-28T00:00:00"/>
    <x v="2"/>
    <x v="3"/>
    <x v="1"/>
    <x v="1"/>
    <x v="0"/>
    <n v="26191.548111145767"/>
    <x v="0"/>
  </r>
  <r>
    <d v="2021-04-29T00:00:00"/>
    <x v="2"/>
    <x v="3"/>
    <x v="1"/>
    <x v="1"/>
    <x v="0"/>
    <n v="1425812.3360051445"/>
    <x v="1"/>
  </r>
  <r>
    <d v="2021-04-29T00:00:00"/>
    <x v="2"/>
    <x v="3"/>
    <x v="1"/>
    <x v="0"/>
    <x v="2"/>
    <n v="37970.45139244086"/>
    <x v="0"/>
  </r>
  <r>
    <d v="2021-04-30T00:00:00"/>
    <x v="2"/>
    <x v="3"/>
    <x v="1"/>
    <x v="0"/>
    <x v="2"/>
    <n v="584671.32822359819"/>
    <x v="3"/>
  </r>
  <r>
    <d v="2021-04-30T00:00:00"/>
    <x v="2"/>
    <x v="3"/>
    <x v="1"/>
    <x v="1"/>
    <x v="1"/>
    <n v="32487.87603844492"/>
    <x v="0"/>
  </r>
  <r>
    <d v="2021-05-01T00:00:00"/>
    <x v="2"/>
    <x v="4"/>
    <x v="1"/>
    <x v="1"/>
    <x v="3"/>
    <n v="7596411.7240124317"/>
    <x v="2"/>
  </r>
  <r>
    <d v="2021-05-01T00:00:00"/>
    <x v="2"/>
    <x v="4"/>
    <x v="1"/>
    <x v="0"/>
    <x v="3"/>
    <n v="1697.0829954917388"/>
    <x v="0"/>
  </r>
  <r>
    <d v="2021-05-02T00:00:00"/>
    <x v="2"/>
    <x v="4"/>
    <x v="1"/>
    <x v="1"/>
    <x v="2"/>
    <n v="7654208.1132116755"/>
    <x v="2"/>
  </r>
  <r>
    <d v="2021-05-02T00:00:00"/>
    <x v="2"/>
    <x v="4"/>
    <x v="1"/>
    <x v="0"/>
    <x v="3"/>
    <n v="18148.743592960349"/>
    <x v="0"/>
  </r>
  <r>
    <d v="2021-05-03T00:00:00"/>
    <x v="2"/>
    <x v="4"/>
    <x v="1"/>
    <x v="0"/>
    <x v="2"/>
    <n v="51276.221961384319"/>
    <x v="0"/>
  </r>
  <r>
    <d v="2021-05-03T00:00:00"/>
    <x v="2"/>
    <x v="4"/>
    <x v="1"/>
    <x v="1"/>
    <x v="0"/>
    <n v="21213.187072420449"/>
    <x v="0"/>
  </r>
  <r>
    <d v="2021-05-04T00:00:00"/>
    <x v="2"/>
    <x v="4"/>
    <x v="1"/>
    <x v="1"/>
    <x v="1"/>
    <n v="51753.358481662552"/>
    <x v="0"/>
  </r>
  <r>
    <d v="2021-05-04T00:00:00"/>
    <x v="2"/>
    <x v="4"/>
    <x v="1"/>
    <x v="1"/>
    <x v="0"/>
    <n v="53109.648444222032"/>
    <x v="0"/>
  </r>
  <r>
    <d v="2021-05-05T00:00:00"/>
    <x v="2"/>
    <x v="4"/>
    <x v="1"/>
    <x v="0"/>
    <x v="1"/>
    <n v="5402921.4834705554"/>
    <x v="2"/>
  </r>
  <r>
    <d v="2021-05-05T00:00:00"/>
    <x v="2"/>
    <x v="4"/>
    <x v="1"/>
    <x v="1"/>
    <x v="3"/>
    <n v="6472410.4538643127"/>
    <x v="2"/>
  </r>
  <r>
    <d v="2021-05-05T00:00:00"/>
    <x v="2"/>
    <x v="4"/>
    <x v="1"/>
    <x v="1"/>
    <x v="0"/>
    <n v="49381.530394124005"/>
    <x v="0"/>
  </r>
  <r>
    <d v="2021-05-06T00:00:00"/>
    <x v="2"/>
    <x v="4"/>
    <x v="1"/>
    <x v="0"/>
    <x v="0"/>
    <n v="5917852.6299578864"/>
    <x v="2"/>
  </r>
  <r>
    <d v="2021-05-06T00:00:00"/>
    <x v="2"/>
    <x v="4"/>
    <x v="1"/>
    <x v="1"/>
    <x v="1"/>
    <n v="30476.774025409715"/>
    <x v="0"/>
  </r>
  <r>
    <d v="2021-05-06T00:00:00"/>
    <x v="2"/>
    <x v="4"/>
    <x v="1"/>
    <x v="1"/>
    <x v="0"/>
    <n v="51363.497447147696"/>
    <x v="0"/>
  </r>
  <r>
    <d v="2021-05-07T00:00:00"/>
    <x v="2"/>
    <x v="4"/>
    <x v="1"/>
    <x v="1"/>
    <x v="1"/>
    <n v="6697478.2328933002"/>
    <x v="2"/>
  </r>
  <r>
    <d v="2021-05-07T00:00:00"/>
    <x v="2"/>
    <x v="4"/>
    <x v="1"/>
    <x v="0"/>
    <x v="0"/>
    <n v="4348512.9464808796"/>
    <x v="1"/>
  </r>
  <r>
    <d v="2021-05-07T00:00:00"/>
    <x v="2"/>
    <x v="4"/>
    <x v="1"/>
    <x v="1"/>
    <x v="0"/>
    <n v="89399.302501576894"/>
    <x v="0"/>
  </r>
  <r>
    <d v="2021-05-08T00:00:00"/>
    <x v="2"/>
    <x v="4"/>
    <x v="1"/>
    <x v="0"/>
    <x v="1"/>
    <n v="5897349.074363526"/>
    <x v="2"/>
  </r>
  <r>
    <d v="2021-05-08T00:00:00"/>
    <x v="2"/>
    <x v="4"/>
    <x v="1"/>
    <x v="0"/>
    <x v="0"/>
    <n v="39496.057167958323"/>
    <x v="0"/>
  </r>
  <r>
    <d v="2021-05-08T00:00:00"/>
    <x v="2"/>
    <x v="4"/>
    <x v="1"/>
    <x v="1"/>
    <x v="1"/>
    <n v="7144.3316569416602"/>
    <x v="0"/>
  </r>
  <r>
    <d v="2021-05-09T00:00:00"/>
    <x v="2"/>
    <x v="4"/>
    <x v="1"/>
    <x v="0"/>
    <x v="0"/>
    <n v="506068.6456531405"/>
    <x v="3"/>
  </r>
  <r>
    <d v="2021-05-09T00:00:00"/>
    <x v="2"/>
    <x v="4"/>
    <x v="1"/>
    <x v="1"/>
    <x v="3"/>
    <n v="36750.707859781192"/>
    <x v="0"/>
  </r>
  <r>
    <d v="2021-05-09T00:00:00"/>
    <x v="2"/>
    <x v="4"/>
    <x v="1"/>
    <x v="1"/>
    <x v="2"/>
    <n v="77239.816779351895"/>
    <x v="0"/>
  </r>
  <r>
    <d v="2021-05-10T00:00:00"/>
    <x v="2"/>
    <x v="4"/>
    <x v="1"/>
    <x v="0"/>
    <x v="0"/>
    <n v="806981.59052469349"/>
    <x v="3"/>
  </r>
  <r>
    <d v="2021-05-10T00:00:00"/>
    <x v="2"/>
    <x v="4"/>
    <x v="1"/>
    <x v="1"/>
    <x v="3"/>
    <n v="31052.60689624053"/>
    <x v="0"/>
  </r>
  <r>
    <d v="2021-05-10T00:00:00"/>
    <x v="2"/>
    <x v="4"/>
    <x v="1"/>
    <x v="0"/>
    <x v="0"/>
    <n v="22008.846490813827"/>
    <x v="0"/>
  </r>
  <r>
    <d v="2021-05-11T00:00:00"/>
    <x v="2"/>
    <x v="4"/>
    <x v="1"/>
    <x v="0"/>
    <x v="1"/>
    <n v="34718.525386692731"/>
    <x v="0"/>
  </r>
  <r>
    <d v="2021-05-11T00:00:00"/>
    <x v="2"/>
    <x v="4"/>
    <x v="1"/>
    <x v="1"/>
    <x v="1"/>
    <n v="72228.929236422919"/>
    <x v="0"/>
  </r>
  <r>
    <d v="2021-05-11T00:00:00"/>
    <x v="2"/>
    <x v="4"/>
    <x v="1"/>
    <x v="0"/>
    <x v="3"/>
    <n v="99466.040976678909"/>
    <x v="0"/>
  </r>
  <r>
    <d v="2021-05-12T00:00:00"/>
    <x v="2"/>
    <x v="4"/>
    <x v="1"/>
    <x v="0"/>
    <x v="3"/>
    <n v="12688.685828898271"/>
    <x v="0"/>
  </r>
  <r>
    <d v="2021-05-12T00:00:00"/>
    <x v="2"/>
    <x v="4"/>
    <x v="1"/>
    <x v="0"/>
    <x v="2"/>
    <n v="4164.1941481533104"/>
    <x v="0"/>
  </r>
  <r>
    <d v="2021-05-12T00:00:00"/>
    <x v="2"/>
    <x v="4"/>
    <x v="1"/>
    <x v="1"/>
    <x v="1"/>
    <n v="16250.620907550028"/>
    <x v="0"/>
  </r>
  <r>
    <d v="2021-05-13T00:00:00"/>
    <x v="2"/>
    <x v="4"/>
    <x v="1"/>
    <x v="1"/>
    <x v="2"/>
    <n v="3105036.414581771"/>
    <x v="1"/>
  </r>
  <r>
    <d v="2021-05-13T00:00:00"/>
    <x v="2"/>
    <x v="4"/>
    <x v="1"/>
    <x v="1"/>
    <x v="3"/>
    <n v="37419.783601382347"/>
    <x v="0"/>
  </r>
  <r>
    <d v="2021-05-13T00:00:00"/>
    <x v="2"/>
    <x v="4"/>
    <x v="1"/>
    <x v="0"/>
    <x v="3"/>
    <n v="68674.566037308876"/>
    <x v="0"/>
  </r>
  <r>
    <d v="2021-05-14T00:00:00"/>
    <x v="2"/>
    <x v="4"/>
    <x v="1"/>
    <x v="0"/>
    <x v="2"/>
    <n v="9298935.9788055029"/>
    <x v="2"/>
  </r>
  <r>
    <d v="2021-05-14T00:00:00"/>
    <x v="2"/>
    <x v="4"/>
    <x v="1"/>
    <x v="1"/>
    <x v="3"/>
    <n v="8737807.3100176919"/>
    <x v="2"/>
  </r>
  <r>
    <d v="2021-05-14T00:00:00"/>
    <x v="2"/>
    <x v="4"/>
    <x v="1"/>
    <x v="0"/>
    <x v="1"/>
    <n v="4314.6181691872789"/>
    <x v="0"/>
  </r>
  <r>
    <d v="2021-05-15T00:00:00"/>
    <x v="2"/>
    <x v="4"/>
    <x v="1"/>
    <x v="1"/>
    <x v="3"/>
    <n v="3150839.3098711618"/>
    <x v="1"/>
  </r>
  <r>
    <d v="2021-05-15T00:00:00"/>
    <x v="2"/>
    <x v="4"/>
    <x v="1"/>
    <x v="1"/>
    <x v="3"/>
    <n v="1141435.9687399988"/>
    <x v="1"/>
  </r>
  <r>
    <d v="2021-05-15T00:00:00"/>
    <x v="2"/>
    <x v="4"/>
    <x v="1"/>
    <x v="0"/>
    <x v="3"/>
    <n v="93718.956461451045"/>
    <x v="0"/>
  </r>
  <r>
    <d v="2021-05-16T00:00:00"/>
    <x v="2"/>
    <x v="4"/>
    <x v="1"/>
    <x v="1"/>
    <x v="2"/>
    <n v="6284646.3529175194"/>
    <x v="2"/>
  </r>
  <r>
    <d v="2021-05-16T00:00:00"/>
    <x v="2"/>
    <x v="4"/>
    <x v="1"/>
    <x v="1"/>
    <x v="3"/>
    <n v="26399.525267920199"/>
    <x v="0"/>
  </r>
  <r>
    <d v="2021-05-16T00:00:00"/>
    <x v="2"/>
    <x v="4"/>
    <x v="1"/>
    <x v="0"/>
    <x v="2"/>
    <n v="34670.734720617045"/>
    <x v="0"/>
  </r>
  <r>
    <d v="2021-05-17T00:00:00"/>
    <x v="2"/>
    <x v="4"/>
    <x v="1"/>
    <x v="1"/>
    <x v="1"/>
    <n v="31894.563136985478"/>
    <x v="0"/>
  </r>
  <r>
    <d v="2021-05-17T00:00:00"/>
    <x v="2"/>
    <x v="4"/>
    <x v="1"/>
    <x v="1"/>
    <x v="1"/>
    <n v="77282.186527972837"/>
    <x v="0"/>
  </r>
  <r>
    <d v="2021-05-17T00:00:00"/>
    <x v="2"/>
    <x v="4"/>
    <x v="1"/>
    <x v="1"/>
    <x v="2"/>
    <n v="89247.942076100735"/>
    <x v="0"/>
  </r>
  <r>
    <d v="2021-05-18T00:00:00"/>
    <x v="2"/>
    <x v="4"/>
    <x v="1"/>
    <x v="0"/>
    <x v="3"/>
    <n v="7133055.0176043762"/>
    <x v="2"/>
  </r>
  <r>
    <d v="2021-05-18T00:00:00"/>
    <x v="2"/>
    <x v="4"/>
    <x v="1"/>
    <x v="1"/>
    <x v="1"/>
    <n v="6813421.0548509564"/>
    <x v="2"/>
  </r>
  <r>
    <d v="2021-05-18T00:00:00"/>
    <x v="2"/>
    <x v="4"/>
    <x v="1"/>
    <x v="1"/>
    <x v="3"/>
    <n v="27122.37460622552"/>
    <x v="0"/>
  </r>
  <r>
    <d v="2021-05-19T00:00:00"/>
    <x v="2"/>
    <x v="4"/>
    <x v="1"/>
    <x v="1"/>
    <x v="1"/>
    <n v="2943845.2896738644"/>
    <x v="1"/>
  </r>
  <r>
    <d v="2021-05-19T00:00:00"/>
    <x v="2"/>
    <x v="4"/>
    <x v="1"/>
    <x v="0"/>
    <x v="3"/>
    <n v="97068.280841202475"/>
    <x v="0"/>
  </r>
  <r>
    <d v="2021-05-19T00:00:00"/>
    <x v="2"/>
    <x v="4"/>
    <x v="1"/>
    <x v="1"/>
    <x v="2"/>
    <n v="81486.070780114533"/>
    <x v="0"/>
  </r>
  <r>
    <d v="2021-05-20T00:00:00"/>
    <x v="2"/>
    <x v="4"/>
    <x v="1"/>
    <x v="1"/>
    <x v="1"/>
    <n v="3129027.0598768941"/>
    <x v="1"/>
  </r>
  <r>
    <d v="2021-05-20T00:00:00"/>
    <x v="2"/>
    <x v="4"/>
    <x v="1"/>
    <x v="0"/>
    <x v="0"/>
    <n v="8609049.9160994384"/>
    <x v="2"/>
  </r>
  <r>
    <d v="2021-05-20T00:00:00"/>
    <x v="2"/>
    <x v="4"/>
    <x v="1"/>
    <x v="1"/>
    <x v="0"/>
    <n v="73789.000777027235"/>
    <x v="0"/>
  </r>
  <r>
    <d v="2021-05-21T00:00:00"/>
    <x v="2"/>
    <x v="4"/>
    <x v="1"/>
    <x v="1"/>
    <x v="2"/>
    <n v="6458672.3137220601"/>
    <x v="2"/>
  </r>
  <r>
    <d v="2021-05-21T00:00:00"/>
    <x v="2"/>
    <x v="4"/>
    <x v="1"/>
    <x v="1"/>
    <x v="3"/>
    <n v="77078.388346319567"/>
    <x v="0"/>
  </r>
  <r>
    <d v="2021-05-21T00:00:00"/>
    <x v="2"/>
    <x v="4"/>
    <x v="1"/>
    <x v="0"/>
    <x v="0"/>
    <n v="82524.862613260004"/>
    <x v="0"/>
  </r>
  <r>
    <d v="2021-05-22T00:00:00"/>
    <x v="2"/>
    <x v="4"/>
    <x v="1"/>
    <x v="0"/>
    <x v="0"/>
    <n v="3689356.8053779956"/>
    <x v="1"/>
  </r>
  <r>
    <d v="2021-05-22T00:00:00"/>
    <x v="2"/>
    <x v="4"/>
    <x v="1"/>
    <x v="0"/>
    <x v="0"/>
    <n v="4651838.2358135805"/>
    <x v="1"/>
  </r>
  <r>
    <d v="2021-05-22T00:00:00"/>
    <x v="2"/>
    <x v="4"/>
    <x v="1"/>
    <x v="1"/>
    <x v="2"/>
    <n v="29634.789539970952"/>
    <x v="0"/>
  </r>
  <r>
    <d v="2021-05-23T00:00:00"/>
    <x v="2"/>
    <x v="4"/>
    <x v="1"/>
    <x v="0"/>
    <x v="3"/>
    <n v="26880.87164495272"/>
    <x v="0"/>
  </r>
  <r>
    <d v="2021-05-23T00:00:00"/>
    <x v="2"/>
    <x v="4"/>
    <x v="1"/>
    <x v="0"/>
    <x v="3"/>
    <n v="43773.451561562106"/>
    <x v="0"/>
  </r>
  <r>
    <d v="2021-05-23T00:00:00"/>
    <x v="2"/>
    <x v="4"/>
    <x v="1"/>
    <x v="1"/>
    <x v="3"/>
    <n v="59399.15806169733"/>
    <x v="0"/>
  </r>
  <r>
    <d v="2021-05-24T00:00:00"/>
    <x v="2"/>
    <x v="4"/>
    <x v="1"/>
    <x v="1"/>
    <x v="3"/>
    <n v="2879619.3752761167"/>
    <x v="1"/>
  </r>
  <r>
    <d v="2021-05-24T00:00:00"/>
    <x v="2"/>
    <x v="4"/>
    <x v="1"/>
    <x v="1"/>
    <x v="0"/>
    <n v="9221347.7170019541"/>
    <x v="2"/>
  </r>
  <r>
    <d v="2021-05-24T00:00:00"/>
    <x v="2"/>
    <x v="4"/>
    <x v="1"/>
    <x v="1"/>
    <x v="2"/>
    <n v="99046.020152039782"/>
    <x v="0"/>
  </r>
  <r>
    <d v="2021-05-25T00:00:00"/>
    <x v="2"/>
    <x v="4"/>
    <x v="1"/>
    <x v="0"/>
    <x v="2"/>
    <n v="6580968.9325541696"/>
    <x v="2"/>
  </r>
  <r>
    <d v="2021-05-25T00:00:00"/>
    <x v="2"/>
    <x v="4"/>
    <x v="1"/>
    <x v="1"/>
    <x v="2"/>
    <n v="17511.72154939107"/>
    <x v="0"/>
  </r>
  <r>
    <d v="2021-05-25T00:00:00"/>
    <x v="2"/>
    <x v="4"/>
    <x v="1"/>
    <x v="1"/>
    <x v="0"/>
    <n v="71075.600095654969"/>
    <x v="0"/>
  </r>
  <r>
    <d v="2021-05-26T00:00:00"/>
    <x v="2"/>
    <x v="4"/>
    <x v="1"/>
    <x v="1"/>
    <x v="2"/>
    <n v="8257283.7554069366"/>
    <x v="2"/>
  </r>
  <r>
    <d v="2021-05-26T00:00:00"/>
    <x v="2"/>
    <x v="4"/>
    <x v="1"/>
    <x v="1"/>
    <x v="1"/>
    <n v="4108.0616338621476"/>
    <x v="0"/>
  </r>
  <r>
    <d v="2021-05-26T00:00:00"/>
    <x v="2"/>
    <x v="4"/>
    <x v="1"/>
    <x v="0"/>
    <x v="1"/>
    <n v="64961.149782842309"/>
    <x v="0"/>
  </r>
  <r>
    <d v="2021-05-27T00:00:00"/>
    <x v="2"/>
    <x v="4"/>
    <x v="1"/>
    <x v="1"/>
    <x v="2"/>
    <n v="79810.318411465036"/>
    <x v="0"/>
  </r>
  <r>
    <d v="2021-05-27T00:00:00"/>
    <x v="2"/>
    <x v="4"/>
    <x v="1"/>
    <x v="0"/>
    <x v="0"/>
    <n v="33134.247042746945"/>
    <x v="0"/>
  </r>
  <r>
    <d v="2021-05-27T00:00:00"/>
    <x v="2"/>
    <x v="4"/>
    <x v="1"/>
    <x v="1"/>
    <x v="1"/>
    <n v="64322.627906035654"/>
    <x v="0"/>
  </r>
  <r>
    <d v="2021-05-28T00:00:00"/>
    <x v="2"/>
    <x v="4"/>
    <x v="1"/>
    <x v="1"/>
    <x v="0"/>
    <n v="5569439.8943053037"/>
    <x v="2"/>
  </r>
  <r>
    <d v="2021-05-28T00:00:00"/>
    <x v="2"/>
    <x v="4"/>
    <x v="1"/>
    <x v="0"/>
    <x v="0"/>
    <n v="73412.728320911541"/>
    <x v="0"/>
  </r>
  <r>
    <d v="2021-05-28T00:00:00"/>
    <x v="2"/>
    <x v="4"/>
    <x v="1"/>
    <x v="1"/>
    <x v="1"/>
    <n v="5485.9211123716832"/>
    <x v="0"/>
  </r>
  <r>
    <d v="2021-05-29T00:00:00"/>
    <x v="2"/>
    <x v="4"/>
    <x v="1"/>
    <x v="0"/>
    <x v="1"/>
    <n v="737045.7785943019"/>
    <x v="3"/>
  </r>
  <r>
    <d v="2021-05-29T00:00:00"/>
    <x v="2"/>
    <x v="4"/>
    <x v="1"/>
    <x v="1"/>
    <x v="0"/>
    <n v="9109308.186879307"/>
    <x v="2"/>
  </r>
  <r>
    <d v="2021-05-29T00:00:00"/>
    <x v="2"/>
    <x v="4"/>
    <x v="1"/>
    <x v="0"/>
    <x v="1"/>
    <n v="4499495.5861118622"/>
    <x v="1"/>
  </r>
  <r>
    <d v="2021-05-30T00:00:00"/>
    <x v="2"/>
    <x v="4"/>
    <x v="1"/>
    <x v="0"/>
    <x v="3"/>
    <n v="31463.537210160608"/>
    <x v="0"/>
  </r>
  <r>
    <d v="2021-05-30T00:00:00"/>
    <x v="2"/>
    <x v="4"/>
    <x v="1"/>
    <x v="0"/>
    <x v="1"/>
    <n v="54100.232959042027"/>
    <x v="0"/>
  </r>
  <r>
    <d v="2021-05-30T00:00:00"/>
    <x v="2"/>
    <x v="4"/>
    <x v="1"/>
    <x v="1"/>
    <x v="2"/>
    <n v="22759.767632469862"/>
    <x v="0"/>
  </r>
  <r>
    <d v="2021-05-31T00:00:00"/>
    <x v="2"/>
    <x v="4"/>
    <x v="1"/>
    <x v="1"/>
    <x v="2"/>
    <n v="67870.027816551214"/>
    <x v="0"/>
  </r>
  <r>
    <d v="2021-05-31T00:00:00"/>
    <x v="2"/>
    <x v="4"/>
    <x v="1"/>
    <x v="0"/>
    <x v="3"/>
    <n v="58729.303328000402"/>
    <x v="0"/>
  </r>
  <r>
    <d v="2021-05-31T00:00:00"/>
    <x v="2"/>
    <x v="4"/>
    <x v="1"/>
    <x v="0"/>
    <x v="0"/>
    <n v="57377.188270780753"/>
    <x v="0"/>
  </r>
  <r>
    <d v="2021-06-01T00:00:00"/>
    <x v="2"/>
    <x v="5"/>
    <x v="1"/>
    <x v="0"/>
    <x v="0"/>
    <n v="1929307.5882753085"/>
    <x v="1"/>
  </r>
  <r>
    <d v="2021-06-01T00:00:00"/>
    <x v="2"/>
    <x v="5"/>
    <x v="1"/>
    <x v="0"/>
    <x v="2"/>
    <n v="31238.845505804424"/>
    <x v="0"/>
  </r>
  <r>
    <d v="2021-06-01T00:00:00"/>
    <x v="2"/>
    <x v="5"/>
    <x v="1"/>
    <x v="1"/>
    <x v="0"/>
    <n v="28277.155843084412"/>
    <x v="0"/>
  </r>
  <r>
    <d v="2021-06-02T00:00:00"/>
    <x v="2"/>
    <x v="5"/>
    <x v="1"/>
    <x v="1"/>
    <x v="1"/>
    <n v="35587.506694945281"/>
    <x v="0"/>
  </r>
  <r>
    <d v="2021-06-02T00:00:00"/>
    <x v="2"/>
    <x v="5"/>
    <x v="1"/>
    <x v="1"/>
    <x v="1"/>
    <n v="32294.083060161018"/>
    <x v="0"/>
  </r>
  <r>
    <d v="2021-06-02T00:00:00"/>
    <x v="2"/>
    <x v="5"/>
    <x v="1"/>
    <x v="1"/>
    <x v="0"/>
    <n v="74824.658292938242"/>
    <x v="0"/>
  </r>
  <r>
    <d v="2021-06-03T00:00:00"/>
    <x v="2"/>
    <x v="5"/>
    <x v="1"/>
    <x v="1"/>
    <x v="3"/>
    <n v="5472138.4334802581"/>
    <x v="2"/>
  </r>
  <r>
    <d v="2021-06-03T00:00:00"/>
    <x v="2"/>
    <x v="5"/>
    <x v="1"/>
    <x v="0"/>
    <x v="3"/>
    <n v="5305626.9943459518"/>
    <x v="2"/>
  </r>
  <r>
    <d v="2021-06-03T00:00:00"/>
    <x v="2"/>
    <x v="5"/>
    <x v="1"/>
    <x v="1"/>
    <x v="0"/>
    <n v="6377187.5117409248"/>
    <x v="2"/>
  </r>
  <r>
    <d v="2021-06-04T00:00:00"/>
    <x v="2"/>
    <x v="5"/>
    <x v="1"/>
    <x v="0"/>
    <x v="3"/>
    <n v="60397.583929728273"/>
    <x v="0"/>
  </r>
  <r>
    <d v="2021-06-04T00:00:00"/>
    <x v="2"/>
    <x v="5"/>
    <x v="1"/>
    <x v="1"/>
    <x v="1"/>
    <n v="25039.197670428814"/>
    <x v="0"/>
  </r>
  <r>
    <d v="2021-06-04T00:00:00"/>
    <x v="2"/>
    <x v="5"/>
    <x v="1"/>
    <x v="1"/>
    <x v="0"/>
    <n v="7924.8121772771965"/>
    <x v="0"/>
  </r>
  <r>
    <d v="2021-06-05T00:00:00"/>
    <x v="2"/>
    <x v="5"/>
    <x v="1"/>
    <x v="1"/>
    <x v="0"/>
    <n v="6863206.6667844392"/>
    <x v="2"/>
  </r>
  <r>
    <d v="2021-06-05T00:00:00"/>
    <x v="2"/>
    <x v="5"/>
    <x v="1"/>
    <x v="0"/>
    <x v="0"/>
    <n v="9620272.7877733223"/>
    <x v="2"/>
  </r>
  <r>
    <d v="2021-06-05T00:00:00"/>
    <x v="2"/>
    <x v="5"/>
    <x v="1"/>
    <x v="0"/>
    <x v="0"/>
    <n v="48811.030646244479"/>
    <x v="0"/>
  </r>
  <r>
    <d v="2021-06-06T00:00:00"/>
    <x v="2"/>
    <x v="5"/>
    <x v="1"/>
    <x v="0"/>
    <x v="1"/>
    <n v="7467261.7216722285"/>
    <x v="2"/>
  </r>
  <r>
    <d v="2021-06-06T00:00:00"/>
    <x v="2"/>
    <x v="5"/>
    <x v="1"/>
    <x v="1"/>
    <x v="3"/>
    <n v="91359.012671641845"/>
    <x v="0"/>
  </r>
  <r>
    <d v="2021-06-06T00:00:00"/>
    <x v="2"/>
    <x v="5"/>
    <x v="1"/>
    <x v="0"/>
    <x v="1"/>
    <n v="46743.384899769269"/>
    <x v="0"/>
  </r>
  <r>
    <d v="2021-06-07T00:00:00"/>
    <x v="2"/>
    <x v="5"/>
    <x v="1"/>
    <x v="1"/>
    <x v="1"/>
    <n v="141864.28561868137"/>
    <x v="3"/>
  </r>
  <r>
    <d v="2021-06-07T00:00:00"/>
    <x v="2"/>
    <x v="5"/>
    <x v="1"/>
    <x v="0"/>
    <x v="2"/>
    <n v="8116682.7579930974"/>
    <x v="2"/>
  </r>
  <r>
    <d v="2021-06-07T00:00:00"/>
    <x v="2"/>
    <x v="5"/>
    <x v="1"/>
    <x v="1"/>
    <x v="1"/>
    <n v="94317.326276930689"/>
    <x v="0"/>
  </r>
  <r>
    <d v="2021-06-08T00:00:00"/>
    <x v="2"/>
    <x v="5"/>
    <x v="1"/>
    <x v="0"/>
    <x v="0"/>
    <n v="8245090.172134161"/>
    <x v="2"/>
  </r>
  <r>
    <d v="2021-06-08T00:00:00"/>
    <x v="2"/>
    <x v="5"/>
    <x v="1"/>
    <x v="1"/>
    <x v="0"/>
    <n v="42570.337096746603"/>
    <x v="0"/>
  </r>
  <r>
    <d v="2021-06-08T00:00:00"/>
    <x v="2"/>
    <x v="5"/>
    <x v="1"/>
    <x v="0"/>
    <x v="0"/>
    <n v="28792.078597082716"/>
    <x v="0"/>
  </r>
  <r>
    <d v="2021-06-09T00:00:00"/>
    <x v="2"/>
    <x v="5"/>
    <x v="1"/>
    <x v="1"/>
    <x v="1"/>
    <n v="6833344.2013330506"/>
    <x v="2"/>
  </r>
  <r>
    <d v="2021-06-09T00:00:00"/>
    <x v="2"/>
    <x v="5"/>
    <x v="1"/>
    <x v="0"/>
    <x v="1"/>
    <n v="3148257.3274706947"/>
    <x v="1"/>
  </r>
  <r>
    <d v="2021-06-09T00:00:00"/>
    <x v="2"/>
    <x v="5"/>
    <x v="1"/>
    <x v="0"/>
    <x v="1"/>
    <n v="41770.040993768445"/>
    <x v="0"/>
  </r>
  <r>
    <d v="2021-06-10T00:00:00"/>
    <x v="2"/>
    <x v="5"/>
    <x v="1"/>
    <x v="0"/>
    <x v="3"/>
    <n v="2835.61230614342"/>
    <x v="0"/>
  </r>
  <r>
    <d v="2021-06-10T00:00:00"/>
    <x v="2"/>
    <x v="5"/>
    <x v="1"/>
    <x v="0"/>
    <x v="3"/>
    <n v="10473.869182198137"/>
    <x v="0"/>
  </r>
  <r>
    <d v="2021-06-10T00:00:00"/>
    <x v="2"/>
    <x v="5"/>
    <x v="1"/>
    <x v="1"/>
    <x v="3"/>
    <n v="13918.656427813346"/>
    <x v="0"/>
  </r>
  <r>
    <d v="2021-06-11T00:00:00"/>
    <x v="2"/>
    <x v="5"/>
    <x v="1"/>
    <x v="1"/>
    <x v="3"/>
    <n v="698088.05433194898"/>
    <x v="3"/>
  </r>
  <r>
    <d v="2021-06-11T00:00:00"/>
    <x v="2"/>
    <x v="5"/>
    <x v="1"/>
    <x v="0"/>
    <x v="3"/>
    <n v="36397.217752966848"/>
    <x v="0"/>
  </r>
  <r>
    <d v="2021-06-11T00:00:00"/>
    <x v="2"/>
    <x v="5"/>
    <x v="1"/>
    <x v="0"/>
    <x v="3"/>
    <n v="5314.0726876644621"/>
    <x v="0"/>
  </r>
  <r>
    <d v="2021-06-12T00:00:00"/>
    <x v="2"/>
    <x v="5"/>
    <x v="1"/>
    <x v="0"/>
    <x v="2"/>
    <n v="25334.672963535864"/>
    <x v="0"/>
  </r>
  <r>
    <d v="2021-06-12T00:00:00"/>
    <x v="2"/>
    <x v="5"/>
    <x v="1"/>
    <x v="0"/>
    <x v="0"/>
    <n v="89354.207818369658"/>
    <x v="0"/>
  </r>
  <r>
    <d v="2021-06-12T00:00:00"/>
    <x v="2"/>
    <x v="5"/>
    <x v="1"/>
    <x v="0"/>
    <x v="0"/>
    <n v="34175.666002281061"/>
    <x v="0"/>
  </r>
  <r>
    <d v="2021-06-13T00:00:00"/>
    <x v="2"/>
    <x v="5"/>
    <x v="1"/>
    <x v="0"/>
    <x v="3"/>
    <n v="9832688.8158651199"/>
    <x v="2"/>
  </r>
  <r>
    <d v="2021-06-13T00:00:00"/>
    <x v="2"/>
    <x v="5"/>
    <x v="1"/>
    <x v="0"/>
    <x v="0"/>
    <n v="436988.18784095318"/>
    <x v="3"/>
  </r>
  <r>
    <d v="2021-06-13T00:00:00"/>
    <x v="2"/>
    <x v="5"/>
    <x v="1"/>
    <x v="1"/>
    <x v="0"/>
    <n v="95780.926136135735"/>
    <x v="0"/>
  </r>
  <r>
    <d v="2021-06-14T00:00:00"/>
    <x v="2"/>
    <x v="5"/>
    <x v="1"/>
    <x v="1"/>
    <x v="0"/>
    <n v="3749621.3160447334"/>
    <x v="1"/>
  </r>
  <r>
    <d v="2021-06-14T00:00:00"/>
    <x v="2"/>
    <x v="5"/>
    <x v="1"/>
    <x v="1"/>
    <x v="0"/>
    <n v="86314.228852105385"/>
    <x v="0"/>
  </r>
  <r>
    <d v="2021-06-14T00:00:00"/>
    <x v="2"/>
    <x v="5"/>
    <x v="1"/>
    <x v="1"/>
    <x v="2"/>
    <n v="79088.634961939737"/>
    <x v="0"/>
  </r>
  <r>
    <d v="2021-06-15T00:00:00"/>
    <x v="2"/>
    <x v="5"/>
    <x v="1"/>
    <x v="0"/>
    <x v="0"/>
    <n v="24116.495109794654"/>
    <x v="0"/>
  </r>
  <r>
    <d v="2021-06-15T00:00:00"/>
    <x v="2"/>
    <x v="5"/>
    <x v="1"/>
    <x v="1"/>
    <x v="3"/>
    <n v="48712.834423066728"/>
    <x v="0"/>
  </r>
  <r>
    <d v="2021-06-15T00:00:00"/>
    <x v="2"/>
    <x v="5"/>
    <x v="1"/>
    <x v="0"/>
    <x v="3"/>
    <n v="52260.530617198994"/>
    <x v="0"/>
  </r>
  <r>
    <d v="2021-06-16T00:00:00"/>
    <x v="2"/>
    <x v="5"/>
    <x v="1"/>
    <x v="0"/>
    <x v="0"/>
    <n v="9451417.3417099454"/>
    <x v="2"/>
  </r>
  <r>
    <d v="2021-06-16T00:00:00"/>
    <x v="2"/>
    <x v="5"/>
    <x v="1"/>
    <x v="0"/>
    <x v="1"/>
    <n v="54576.22209306345"/>
    <x v="0"/>
  </r>
  <r>
    <d v="2021-06-16T00:00:00"/>
    <x v="2"/>
    <x v="5"/>
    <x v="1"/>
    <x v="1"/>
    <x v="3"/>
    <n v="859.13290382499952"/>
    <x v="0"/>
  </r>
  <r>
    <d v="2021-06-17T00:00:00"/>
    <x v="2"/>
    <x v="5"/>
    <x v="1"/>
    <x v="0"/>
    <x v="1"/>
    <n v="51096.374271932764"/>
    <x v="0"/>
  </r>
  <r>
    <d v="2021-06-17T00:00:00"/>
    <x v="2"/>
    <x v="5"/>
    <x v="1"/>
    <x v="0"/>
    <x v="1"/>
    <n v="41370.271659028454"/>
    <x v="0"/>
  </r>
  <r>
    <d v="2021-06-17T00:00:00"/>
    <x v="2"/>
    <x v="5"/>
    <x v="1"/>
    <x v="1"/>
    <x v="1"/>
    <n v="67336.365044030768"/>
    <x v="0"/>
  </r>
  <r>
    <d v="2021-06-18T00:00:00"/>
    <x v="2"/>
    <x v="5"/>
    <x v="1"/>
    <x v="1"/>
    <x v="3"/>
    <n v="4141367.3745515267"/>
    <x v="1"/>
  </r>
  <r>
    <d v="2021-06-18T00:00:00"/>
    <x v="2"/>
    <x v="5"/>
    <x v="1"/>
    <x v="1"/>
    <x v="3"/>
    <n v="18648.471675974877"/>
    <x v="0"/>
  </r>
  <r>
    <d v="2021-06-18T00:00:00"/>
    <x v="2"/>
    <x v="5"/>
    <x v="1"/>
    <x v="1"/>
    <x v="1"/>
    <n v="84225.550077989596"/>
    <x v="0"/>
  </r>
  <r>
    <d v="2021-06-19T00:00:00"/>
    <x v="2"/>
    <x v="5"/>
    <x v="1"/>
    <x v="0"/>
    <x v="0"/>
    <n v="51346.991062837966"/>
    <x v="0"/>
  </r>
  <r>
    <d v="2021-06-19T00:00:00"/>
    <x v="2"/>
    <x v="5"/>
    <x v="1"/>
    <x v="0"/>
    <x v="2"/>
    <n v="90067.432410192734"/>
    <x v="0"/>
  </r>
  <r>
    <d v="2021-06-19T00:00:00"/>
    <x v="2"/>
    <x v="5"/>
    <x v="1"/>
    <x v="0"/>
    <x v="0"/>
    <n v="83350.40216500657"/>
    <x v="0"/>
  </r>
  <r>
    <d v="2021-06-20T00:00:00"/>
    <x v="2"/>
    <x v="5"/>
    <x v="1"/>
    <x v="0"/>
    <x v="2"/>
    <n v="11310.479382559135"/>
    <x v="0"/>
  </r>
  <r>
    <d v="2021-06-20T00:00:00"/>
    <x v="2"/>
    <x v="5"/>
    <x v="1"/>
    <x v="1"/>
    <x v="0"/>
    <n v="21675.484431102719"/>
    <x v="0"/>
  </r>
  <r>
    <d v="2021-06-20T00:00:00"/>
    <x v="2"/>
    <x v="5"/>
    <x v="1"/>
    <x v="1"/>
    <x v="1"/>
    <n v="23426.260745759351"/>
    <x v="0"/>
  </r>
  <r>
    <d v="2021-06-21T00:00:00"/>
    <x v="2"/>
    <x v="5"/>
    <x v="1"/>
    <x v="1"/>
    <x v="1"/>
    <n v="9009111.2486813758"/>
    <x v="2"/>
  </r>
  <r>
    <d v="2021-06-21T00:00:00"/>
    <x v="2"/>
    <x v="5"/>
    <x v="1"/>
    <x v="0"/>
    <x v="2"/>
    <n v="32196.780336378128"/>
    <x v="0"/>
  </r>
  <r>
    <d v="2021-06-21T00:00:00"/>
    <x v="2"/>
    <x v="5"/>
    <x v="1"/>
    <x v="0"/>
    <x v="2"/>
    <n v="9413.335950529301"/>
    <x v="0"/>
  </r>
  <r>
    <d v="2021-06-22T00:00:00"/>
    <x v="2"/>
    <x v="5"/>
    <x v="1"/>
    <x v="0"/>
    <x v="0"/>
    <n v="6499309.5285520516"/>
    <x v="2"/>
  </r>
  <r>
    <d v="2021-06-22T00:00:00"/>
    <x v="2"/>
    <x v="5"/>
    <x v="1"/>
    <x v="0"/>
    <x v="1"/>
    <n v="49821.605775670163"/>
    <x v="0"/>
  </r>
  <r>
    <d v="2021-06-22T00:00:00"/>
    <x v="2"/>
    <x v="5"/>
    <x v="1"/>
    <x v="0"/>
    <x v="0"/>
    <n v="38339.610206571495"/>
    <x v="0"/>
  </r>
  <r>
    <d v="2021-06-23T00:00:00"/>
    <x v="2"/>
    <x v="5"/>
    <x v="1"/>
    <x v="0"/>
    <x v="2"/>
    <n v="6469449.8349448144"/>
    <x v="2"/>
  </r>
  <r>
    <d v="2021-06-23T00:00:00"/>
    <x v="2"/>
    <x v="5"/>
    <x v="1"/>
    <x v="1"/>
    <x v="2"/>
    <n v="2299834.2999256495"/>
    <x v="1"/>
  </r>
  <r>
    <d v="2021-06-23T00:00:00"/>
    <x v="2"/>
    <x v="5"/>
    <x v="1"/>
    <x v="1"/>
    <x v="2"/>
    <n v="81008.0656310263"/>
    <x v="0"/>
  </r>
  <r>
    <d v="2021-06-24T00:00:00"/>
    <x v="2"/>
    <x v="5"/>
    <x v="1"/>
    <x v="0"/>
    <x v="1"/>
    <n v="8628027.8784740772"/>
    <x v="2"/>
  </r>
  <r>
    <d v="2021-06-24T00:00:00"/>
    <x v="2"/>
    <x v="5"/>
    <x v="1"/>
    <x v="0"/>
    <x v="1"/>
    <n v="19068.404658159776"/>
    <x v="0"/>
  </r>
  <r>
    <d v="2021-06-24T00:00:00"/>
    <x v="2"/>
    <x v="5"/>
    <x v="1"/>
    <x v="1"/>
    <x v="3"/>
    <n v="83443.393732908327"/>
    <x v="0"/>
  </r>
  <r>
    <d v="2021-06-25T00:00:00"/>
    <x v="2"/>
    <x v="5"/>
    <x v="1"/>
    <x v="0"/>
    <x v="3"/>
    <n v="7172709.9216863532"/>
    <x v="2"/>
  </r>
  <r>
    <d v="2021-06-25T00:00:00"/>
    <x v="2"/>
    <x v="5"/>
    <x v="1"/>
    <x v="0"/>
    <x v="2"/>
    <n v="2944.5897222029726"/>
    <x v="0"/>
  </r>
  <r>
    <d v="2021-06-25T00:00:00"/>
    <x v="2"/>
    <x v="5"/>
    <x v="1"/>
    <x v="1"/>
    <x v="3"/>
    <n v="17463.730632850205"/>
    <x v="0"/>
  </r>
  <r>
    <d v="2021-06-26T00:00:00"/>
    <x v="2"/>
    <x v="5"/>
    <x v="1"/>
    <x v="0"/>
    <x v="0"/>
    <n v="50440.018270390356"/>
    <x v="0"/>
  </r>
  <r>
    <d v="2021-06-26T00:00:00"/>
    <x v="2"/>
    <x v="5"/>
    <x v="1"/>
    <x v="0"/>
    <x v="2"/>
    <n v="7466.9477114201572"/>
    <x v="0"/>
  </r>
  <r>
    <d v="2021-06-26T00:00:00"/>
    <x v="2"/>
    <x v="5"/>
    <x v="1"/>
    <x v="0"/>
    <x v="3"/>
    <n v="52094.743812160923"/>
    <x v="0"/>
  </r>
  <r>
    <d v="2021-06-27T00:00:00"/>
    <x v="2"/>
    <x v="5"/>
    <x v="1"/>
    <x v="0"/>
    <x v="3"/>
    <n v="2231307.6359756389"/>
    <x v="1"/>
  </r>
  <r>
    <d v="2021-06-27T00:00:00"/>
    <x v="2"/>
    <x v="5"/>
    <x v="1"/>
    <x v="0"/>
    <x v="3"/>
    <n v="51308.368461856582"/>
    <x v="0"/>
  </r>
  <r>
    <d v="2021-06-27T00:00:00"/>
    <x v="2"/>
    <x v="5"/>
    <x v="1"/>
    <x v="1"/>
    <x v="2"/>
    <n v="22246.311593628219"/>
    <x v="0"/>
  </r>
  <r>
    <d v="2021-06-28T00:00:00"/>
    <x v="2"/>
    <x v="5"/>
    <x v="1"/>
    <x v="0"/>
    <x v="2"/>
    <n v="13299.586190339131"/>
    <x v="0"/>
  </r>
  <r>
    <d v="2021-06-28T00:00:00"/>
    <x v="2"/>
    <x v="5"/>
    <x v="1"/>
    <x v="1"/>
    <x v="0"/>
    <n v="59090.644267529213"/>
    <x v="0"/>
  </r>
  <r>
    <d v="2021-06-28T00:00:00"/>
    <x v="2"/>
    <x v="5"/>
    <x v="1"/>
    <x v="1"/>
    <x v="0"/>
    <n v="73704.478978809449"/>
    <x v="0"/>
  </r>
  <r>
    <d v="2021-06-29T00:00:00"/>
    <x v="2"/>
    <x v="5"/>
    <x v="1"/>
    <x v="1"/>
    <x v="3"/>
    <n v="1381269.1336332061"/>
    <x v="1"/>
  </r>
  <r>
    <d v="2021-06-29T00:00:00"/>
    <x v="2"/>
    <x v="5"/>
    <x v="1"/>
    <x v="0"/>
    <x v="2"/>
    <n v="3145553.8639428327"/>
    <x v="1"/>
  </r>
  <r>
    <d v="2021-06-29T00:00:00"/>
    <x v="2"/>
    <x v="5"/>
    <x v="1"/>
    <x v="0"/>
    <x v="3"/>
    <n v="478352.7769922624"/>
    <x v="3"/>
  </r>
  <r>
    <d v="2021-06-30T00:00:00"/>
    <x v="2"/>
    <x v="5"/>
    <x v="1"/>
    <x v="1"/>
    <x v="0"/>
    <n v="8891707.2858105469"/>
    <x v="2"/>
  </r>
  <r>
    <d v="2021-06-30T00:00:00"/>
    <x v="2"/>
    <x v="5"/>
    <x v="1"/>
    <x v="0"/>
    <x v="3"/>
    <n v="55917.259338357318"/>
    <x v="0"/>
  </r>
  <r>
    <d v="2021-06-30T00:00:00"/>
    <x v="2"/>
    <x v="5"/>
    <x v="1"/>
    <x v="1"/>
    <x v="3"/>
    <n v="17735.958819964704"/>
    <x v="0"/>
  </r>
  <r>
    <d v="2021-07-01T00:00:00"/>
    <x v="2"/>
    <x v="6"/>
    <x v="2"/>
    <x v="1"/>
    <x v="2"/>
    <n v="24288.074241931932"/>
    <x v="0"/>
  </r>
  <r>
    <d v="2021-07-01T00:00:00"/>
    <x v="2"/>
    <x v="6"/>
    <x v="2"/>
    <x v="0"/>
    <x v="2"/>
    <n v="73772.46587428276"/>
    <x v="0"/>
  </r>
  <r>
    <d v="2021-07-01T00:00:00"/>
    <x v="2"/>
    <x v="6"/>
    <x v="2"/>
    <x v="1"/>
    <x v="0"/>
    <n v="34785.429272448477"/>
    <x v="0"/>
  </r>
  <r>
    <d v="2021-07-02T00:00:00"/>
    <x v="2"/>
    <x v="6"/>
    <x v="2"/>
    <x v="0"/>
    <x v="3"/>
    <n v="6615598.2842462687"/>
    <x v="2"/>
  </r>
  <r>
    <d v="2021-07-02T00:00:00"/>
    <x v="2"/>
    <x v="6"/>
    <x v="2"/>
    <x v="1"/>
    <x v="3"/>
    <n v="26137.412471801348"/>
    <x v="0"/>
  </r>
  <r>
    <d v="2021-07-02T00:00:00"/>
    <x v="2"/>
    <x v="6"/>
    <x v="2"/>
    <x v="1"/>
    <x v="3"/>
    <n v="86174.05685137205"/>
    <x v="0"/>
  </r>
  <r>
    <d v="2021-07-03T00:00:00"/>
    <x v="2"/>
    <x v="6"/>
    <x v="2"/>
    <x v="1"/>
    <x v="3"/>
    <n v="18088.270717293552"/>
    <x v="0"/>
  </r>
  <r>
    <d v="2021-07-03T00:00:00"/>
    <x v="2"/>
    <x v="6"/>
    <x v="2"/>
    <x v="0"/>
    <x v="2"/>
    <n v="82960.04005965199"/>
    <x v="0"/>
  </r>
  <r>
    <d v="2021-07-03T00:00:00"/>
    <x v="2"/>
    <x v="6"/>
    <x v="2"/>
    <x v="0"/>
    <x v="1"/>
    <n v="164.48260117361002"/>
    <x v="0"/>
  </r>
  <r>
    <d v="2021-07-04T00:00:00"/>
    <x v="2"/>
    <x v="6"/>
    <x v="2"/>
    <x v="0"/>
    <x v="2"/>
    <n v="4895021.7729625087"/>
    <x v="1"/>
  </r>
  <r>
    <d v="2021-07-04T00:00:00"/>
    <x v="2"/>
    <x v="6"/>
    <x v="2"/>
    <x v="0"/>
    <x v="0"/>
    <n v="6200097.8666413361"/>
    <x v="2"/>
  </r>
  <r>
    <d v="2021-07-04T00:00:00"/>
    <x v="2"/>
    <x v="6"/>
    <x v="2"/>
    <x v="1"/>
    <x v="1"/>
    <n v="47765.758503536992"/>
    <x v="0"/>
  </r>
  <r>
    <d v="2021-07-05T00:00:00"/>
    <x v="2"/>
    <x v="6"/>
    <x v="2"/>
    <x v="0"/>
    <x v="3"/>
    <n v="202097.85736670648"/>
    <x v="3"/>
  </r>
  <r>
    <d v="2021-07-05T00:00:00"/>
    <x v="2"/>
    <x v="6"/>
    <x v="2"/>
    <x v="0"/>
    <x v="1"/>
    <n v="13427.754410720361"/>
    <x v="0"/>
  </r>
  <r>
    <d v="2021-07-05T00:00:00"/>
    <x v="2"/>
    <x v="6"/>
    <x v="2"/>
    <x v="1"/>
    <x v="3"/>
    <n v="35364.79355579384"/>
    <x v="0"/>
  </r>
  <r>
    <d v="2021-07-06T00:00:00"/>
    <x v="2"/>
    <x v="6"/>
    <x v="2"/>
    <x v="0"/>
    <x v="1"/>
    <n v="4720494.1188001838"/>
    <x v="1"/>
  </r>
  <r>
    <d v="2021-07-06T00:00:00"/>
    <x v="2"/>
    <x v="6"/>
    <x v="2"/>
    <x v="0"/>
    <x v="0"/>
    <n v="13732.457897826156"/>
    <x v="0"/>
  </r>
  <r>
    <d v="2021-07-06T00:00:00"/>
    <x v="2"/>
    <x v="6"/>
    <x v="2"/>
    <x v="0"/>
    <x v="2"/>
    <n v="96665.774922078752"/>
    <x v="0"/>
  </r>
  <r>
    <d v="2021-07-07T00:00:00"/>
    <x v="2"/>
    <x v="6"/>
    <x v="2"/>
    <x v="0"/>
    <x v="0"/>
    <n v="9261157.0607310552"/>
    <x v="2"/>
  </r>
  <r>
    <d v="2021-07-07T00:00:00"/>
    <x v="2"/>
    <x v="6"/>
    <x v="2"/>
    <x v="0"/>
    <x v="0"/>
    <n v="26497.871562938912"/>
    <x v="0"/>
  </r>
  <r>
    <d v="2021-07-07T00:00:00"/>
    <x v="2"/>
    <x v="6"/>
    <x v="2"/>
    <x v="1"/>
    <x v="2"/>
    <n v="91198.373753223015"/>
    <x v="0"/>
  </r>
  <r>
    <d v="2021-07-08T00:00:00"/>
    <x v="2"/>
    <x v="6"/>
    <x v="2"/>
    <x v="0"/>
    <x v="2"/>
    <n v="8576328.7480818648"/>
    <x v="2"/>
  </r>
  <r>
    <d v="2021-07-08T00:00:00"/>
    <x v="2"/>
    <x v="6"/>
    <x v="2"/>
    <x v="0"/>
    <x v="2"/>
    <n v="28635.486929234256"/>
    <x v="0"/>
  </r>
  <r>
    <d v="2021-07-08T00:00:00"/>
    <x v="2"/>
    <x v="6"/>
    <x v="2"/>
    <x v="1"/>
    <x v="0"/>
    <n v="20443.443392642468"/>
    <x v="0"/>
  </r>
  <r>
    <d v="2021-07-09T00:00:00"/>
    <x v="2"/>
    <x v="6"/>
    <x v="2"/>
    <x v="0"/>
    <x v="0"/>
    <n v="1272245.3106675791"/>
    <x v="1"/>
  </r>
  <r>
    <d v="2021-07-09T00:00:00"/>
    <x v="2"/>
    <x v="6"/>
    <x v="2"/>
    <x v="0"/>
    <x v="2"/>
    <n v="2860543.6435766798"/>
    <x v="1"/>
  </r>
  <r>
    <d v="2021-07-09T00:00:00"/>
    <x v="2"/>
    <x v="6"/>
    <x v="2"/>
    <x v="1"/>
    <x v="3"/>
    <n v="17950.958064969989"/>
    <x v="0"/>
  </r>
  <r>
    <d v="2021-07-10T00:00:00"/>
    <x v="2"/>
    <x v="6"/>
    <x v="2"/>
    <x v="0"/>
    <x v="1"/>
    <n v="6540907.3428602247"/>
    <x v="2"/>
  </r>
  <r>
    <d v="2021-07-10T00:00:00"/>
    <x v="2"/>
    <x v="6"/>
    <x v="2"/>
    <x v="0"/>
    <x v="2"/>
    <n v="72576.409591772681"/>
    <x v="0"/>
  </r>
  <r>
    <d v="2021-07-10T00:00:00"/>
    <x v="2"/>
    <x v="6"/>
    <x v="2"/>
    <x v="1"/>
    <x v="3"/>
    <n v="8043.2643989928001"/>
    <x v="0"/>
  </r>
  <r>
    <d v="2021-07-11T00:00:00"/>
    <x v="2"/>
    <x v="6"/>
    <x v="2"/>
    <x v="1"/>
    <x v="0"/>
    <n v="4905825.7485130299"/>
    <x v="1"/>
  </r>
  <r>
    <d v="2021-07-11T00:00:00"/>
    <x v="2"/>
    <x v="6"/>
    <x v="2"/>
    <x v="0"/>
    <x v="2"/>
    <n v="4300369.0646748198"/>
    <x v="1"/>
  </r>
  <r>
    <d v="2021-07-11T00:00:00"/>
    <x v="2"/>
    <x v="6"/>
    <x v="2"/>
    <x v="1"/>
    <x v="1"/>
    <n v="22815.986625985253"/>
    <x v="0"/>
  </r>
  <r>
    <d v="2021-07-12T00:00:00"/>
    <x v="2"/>
    <x v="6"/>
    <x v="2"/>
    <x v="0"/>
    <x v="2"/>
    <n v="58128.822089703572"/>
    <x v="0"/>
  </r>
  <r>
    <d v="2021-07-12T00:00:00"/>
    <x v="2"/>
    <x v="6"/>
    <x v="2"/>
    <x v="0"/>
    <x v="0"/>
    <n v="81323.831560083898"/>
    <x v="0"/>
  </r>
  <r>
    <d v="2021-07-12T00:00:00"/>
    <x v="2"/>
    <x v="6"/>
    <x v="2"/>
    <x v="1"/>
    <x v="1"/>
    <n v="80453.57222195885"/>
    <x v="0"/>
  </r>
  <r>
    <d v="2021-07-13T00:00:00"/>
    <x v="2"/>
    <x v="6"/>
    <x v="2"/>
    <x v="0"/>
    <x v="3"/>
    <n v="69854.504140778532"/>
    <x v="0"/>
  </r>
  <r>
    <d v="2021-07-13T00:00:00"/>
    <x v="2"/>
    <x v="6"/>
    <x v="2"/>
    <x v="1"/>
    <x v="2"/>
    <n v="41662.663498291498"/>
    <x v="0"/>
  </r>
  <r>
    <d v="2021-07-13T00:00:00"/>
    <x v="2"/>
    <x v="6"/>
    <x v="2"/>
    <x v="1"/>
    <x v="2"/>
    <n v="51302.78680449316"/>
    <x v="0"/>
  </r>
  <r>
    <d v="2021-07-14T00:00:00"/>
    <x v="2"/>
    <x v="6"/>
    <x v="2"/>
    <x v="0"/>
    <x v="1"/>
    <n v="7172741.6997471694"/>
    <x v="2"/>
  </r>
  <r>
    <d v="2021-07-14T00:00:00"/>
    <x v="2"/>
    <x v="6"/>
    <x v="2"/>
    <x v="1"/>
    <x v="3"/>
    <n v="24327.782392486042"/>
    <x v="0"/>
  </r>
  <r>
    <d v="2021-07-14T00:00:00"/>
    <x v="2"/>
    <x v="6"/>
    <x v="2"/>
    <x v="0"/>
    <x v="3"/>
    <n v="96981.415307694013"/>
    <x v="0"/>
  </r>
  <r>
    <d v="2021-07-15T00:00:00"/>
    <x v="2"/>
    <x v="6"/>
    <x v="2"/>
    <x v="1"/>
    <x v="3"/>
    <n v="4262930.4676850419"/>
    <x v="1"/>
  </r>
  <r>
    <d v="2021-07-15T00:00:00"/>
    <x v="2"/>
    <x v="6"/>
    <x v="2"/>
    <x v="0"/>
    <x v="1"/>
    <n v="4438207.5678912913"/>
    <x v="1"/>
  </r>
  <r>
    <d v="2021-07-15T00:00:00"/>
    <x v="2"/>
    <x v="6"/>
    <x v="2"/>
    <x v="1"/>
    <x v="0"/>
    <n v="22271.405365556551"/>
    <x v="0"/>
  </r>
  <r>
    <d v="2021-07-16T00:00:00"/>
    <x v="2"/>
    <x v="6"/>
    <x v="2"/>
    <x v="1"/>
    <x v="0"/>
    <n v="2754420.0090537365"/>
    <x v="1"/>
  </r>
  <r>
    <d v="2021-07-16T00:00:00"/>
    <x v="2"/>
    <x v="6"/>
    <x v="2"/>
    <x v="0"/>
    <x v="0"/>
    <n v="90304.320535472958"/>
    <x v="0"/>
  </r>
  <r>
    <d v="2021-07-16T00:00:00"/>
    <x v="2"/>
    <x v="6"/>
    <x v="2"/>
    <x v="1"/>
    <x v="2"/>
    <n v="10518.404556013238"/>
    <x v="0"/>
  </r>
  <r>
    <d v="2021-07-17T00:00:00"/>
    <x v="2"/>
    <x v="6"/>
    <x v="2"/>
    <x v="0"/>
    <x v="1"/>
    <n v="90707.005601971381"/>
    <x v="0"/>
  </r>
  <r>
    <d v="2021-07-17T00:00:00"/>
    <x v="2"/>
    <x v="6"/>
    <x v="2"/>
    <x v="1"/>
    <x v="3"/>
    <n v="22700.755666936344"/>
    <x v="0"/>
  </r>
  <r>
    <d v="2021-07-17T00:00:00"/>
    <x v="2"/>
    <x v="6"/>
    <x v="2"/>
    <x v="1"/>
    <x v="2"/>
    <n v="52785.463627327823"/>
    <x v="0"/>
  </r>
  <r>
    <d v="2021-07-18T00:00:00"/>
    <x v="2"/>
    <x v="6"/>
    <x v="2"/>
    <x v="1"/>
    <x v="3"/>
    <n v="68290.47878370012"/>
    <x v="0"/>
  </r>
  <r>
    <d v="2021-07-18T00:00:00"/>
    <x v="2"/>
    <x v="6"/>
    <x v="2"/>
    <x v="0"/>
    <x v="2"/>
    <n v="25185.651157092136"/>
    <x v="0"/>
  </r>
  <r>
    <d v="2021-07-18T00:00:00"/>
    <x v="2"/>
    <x v="6"/>
    <x v="2"/>
    <x v="0"/>
    <x v="1"/>
    <n v="17535.993920135694"/>
    <x v="0"/>
  </r>
  <r>
    <d v="2021-07-19T00:00:00"/>
    <x v="2"/>
    <x v="6"/>
    <x v="2"/>
    <x v="1"/>
    <x v="1"/>
    <n v="8956830.5924622677"/>
    <x v="2"/>
  </r>
  <r>
    <d v="2021-07-19T00:00:00"/>
    <x v="2"/>
    <x v="6"/>
    <x v="2"/>
    <x v="0"/>
    <x v="2"/>
    <n v="79130.13172489054"/>
    <x v="0"/>
  </r>
  <r>
    <d v="2021-07-19T00:00:00"/>
    <x v="2"/>
    <x v="6"/>
    <x v="2"/>
    <x v="1"/>
    <x v="3"/>
    <n v="99904.722612885947"/>
    <x v="0"/>
  </r>
  <r>
    <d v="2021-07-20T00:00:00"/>
    <x v="2"/>
    <x v="6"/>
    <x v="2"/>
    <x v="1"/>
    <x v="0"/>
    <n v="3808379.7390808673"/>
    <x v="1"/>
  </r>
  <r>
    <d v="2021-07-20T00:00:00"/>
    <x v="2"/>
    <x v="6"/>
    <x v="2"/>
    <x v="0"/>
    <x v="2"/>
    <n v="85900.09119500102"/>
    <x v="0"/>
  </r>
  <r>
    <d v="2021-07-20T00:00:00"/>
    <x v="2"/>
    <x v="6"/>
    <x v="2"/>
    <x v="1"/>
    <x v="1"/>
    <n v="70079.718372034011"/>
    <x v="0"/>
  </r>
  <r>
    <d v="2021-07-21T00:00:00"/>
    <x v="2"/>
    <x v="6"/>
    <x v="2"/>
    <x v="0"/>
    <x v="0"/>
    <n v="30268.973528530751"/>
    <x v="0"/>
  </r>
  <r>
    <d v="2021-07-21T00:00:00"/>
    <x v="2"/>
    <x v="6"/>
    <x v="2"/>
    <x v="0"/>
    <x v="3"/>
    <n v="66435.140505263596"/>
    <x v="0"/>
  </r>
  <r>
    <d v="2021-07-21T00:00:00"/>
    <x v="2"/>
    <x v="6"/>
    <x v="2"/>
    <x v="0"/>
    <x v="2"/>
    <n v="1811.7902487861604"/>
    <x v="0"/>
  </r>
  <r>
    <d v="2021-07-22T00:00:00"/>
    <x v="2"/>
    <x v="6"/>
    <x v="2"/>
    <x v="0"/>
    <x v="1"/>
    <n v="3300.0810742299323"/>
    <x v="0"/>
  </r>
  <r>
    <d v="2021-07-22T00:00:00"/>
    <x v="2"/>
    <x v="6"/>
    <x v="2"/>
    <x v="0"/>
    <x v="3"/>
    <n v="78403.297654873226"/>
    <x v="0"/>
  </r>
  <r>
    <d v="2021-07-22T00:00:00"/>
    <x v="2"/>
    <x v="6"/>
    <x v="2"/>
    <x v="1"/>
    <x v="1"/>
    <n v="40887.582147610759"/>
    <x v="0"/>
  </r>
  <r>
    <d v="2021-07-23T00:00:00"/>
    <x v="2"/>
    <x v="6"/>
    <x v="2"/>
    <x v="1"/>
    <x v="3"/>
    <n v="79737.430288842676"/>
    <x v="0"/>
  </r>
  <r>
    <d v="2021-07-23T00:00:00"/>
    <x v="2"/>
    <x v="6"/>
    <x v="2"/>
    <x v="0"/>
    <x v="0"/>
    <n v="73728.120027404846"/>
    <x v="0"/>
  </r>
  <r>
    <d v="2021-07-23T00:00:00"/>
    <x v="2"/>
    <x v="6"/>
    <x v="2"/>
    <x v="1"/>
    <x v="3"/>
    <n v="97019.17376150495"/>
    <x v="0"/>
  </r>
  <r>
    <d v="2021-07-24T00:00:00"/>
    <x v="2"/>
    <x v="6"/>
    <x v="2"/>
    <x v="0"/>
    <x v="1"/>
    <n v="7072238.065427904"/>
    <x v="2"/>
  </r>
  <r>
    <d v="2021-07-24T00:00:00"/>
    <x v="2"/>
    <x v="6"/>
    <x v="2"/>
    <x v="0"/>
    <x v="0"/>
    <n v="99844.756629694879"/>
    <x v="0"/>
  </r>
  <r>
    <d v="2021-07-24T00:00:00"/>
    <x v="2"/>
    <x v="6"/>
    <x v="2"/>
    <x v="0"/>
    <x v="2"/>
    <n v="95039.961609274091"/>
    <x v="0"/>
  </r>
  <r>
    <d v="2021-07-25T00:00:00"/>
    <x v="2"/>
    <x v="6"/>
    <x v="2"/>
    <x v="1"/>
    <x v="1"/>
    <n v="5981586.6798454644"/>
    <x v="2"/>
  </r>
  <r>
    <d v="2021-07-25T00:00:00"/>
    <x v="2"/>
    <x v="6"/>
    <x v="2"/>
    <x v="0"/>
    <x v="2"/>
    <n v="2133739.3681303384"/>
    <x v="1"/>
  </r>
  <r>
    <d v="2021-07-25T00:00:00"/>
    <x v="2"/>
    <x v="6"/>
    <x v="2"/>
    <x v="0"/>
    <x v="1"/>
    <n v="6231721.917430127"/>
    <x v="2"/>
  </r>
  <r>
    <d v="2021-07-26T00:00:00"/>
    <x v="2"/>
    <x v="6"/>
    <x v="2"/>
    <x v="0"/>
    <x v="3"/>
    <n v="28614.445791349364"/>
    <x v="0"/>
  </r>
  <r>
    <d v="2021-07-26T00:00:00"/>
    <x v="2"/>
    <x v="6"/>
    <x v="2"/>
    <x v="1"/>
    <x v="3"/>
    <n v="14275.483299481961"/>
    <x v="0"/>
  </r>
  <r>
    <d v="2021-07-26T00:00:00"/>
    <x v="2"/>
    <x v="6"/>
    <x v="2"/>
    <x v="0"/>
    <x v="0"/>
    <n v="57645.634064922291"/>
    <x v="0"/>
  </r>
  <r>
    <d v="2021-07-27T00:00:00"/>
    <x v="2"/>
    <x v="6"/>
    <x v="2"/>
    <x v="0"/>
    <x v="3"/>
    <n v="2331242.5575433304"/>
    <x v="1"/>
  </r>
  <r>
    <d v="2021-07-27T00:00:00"/>
    <x v="2"/>
    <x v="6"/>
    <x v="2"/>
    <x v="0"/>
    <x v="3"/>
    <n v="62790.468593119396"/>
    <x v="0"/>
  </r>
  <r>
    <d v="2021-07-27T00:00:00"/>
    <x v="2"/>
    <x v="6"/>
    <x v="2"/>
    <x v="0"/>
    <x v="2"/>
    <n v="40788.98931405833"/>
    <x v="0"/>
  </r>
  <r>
    <d v="2021-07-28T00:00:00"/>
    <x v="2"/>
    <x v="6"/>
    <x v="2"/>
    <x v="0"/>
    <x v="0"/>
    <n v="445908.02687986987"/>
    <x v="3"/>
  </r>
  <r>
    <d v="2021-07-28T00:00:00"/>
    <x v="2"/>
    <x v="6"/>
    <x v="2"/>
    <x v="1"/>
    <x v="2"/>
    <n v="66571.682727705222"/>
    <x v="0"/>
  </r>
  <r>
    <d v="2021-07-28T00:00:00"/>
    <x v="2"/>
    <x v="6"/>
    <x v="2"/>
    <x v="0"/>
    <x v="3"/>
    <n v="40585.061231377542"/>
    <x v="0"/>
  </r>
  <r>
    <d v="2021-07-29T00:00:00"/>
    <x v="2"/>
    <x v="6"/>
    <x v="2"/>
    <x v="1"/>
    <x v="2"/>
    <n v="1243228.2691562425"/>
    <x v="1"/>
  </r>
  <r>
    <d v="2021-07-29T00:00:00"/>
    <x v="2"/>
    <x v="6"/>
    <x v="2"/>
    <x v="0"/>
    <x v="3"/>
    <n v="2946223.7048571673"/>
    <x v="1"/>
  </r>
  <r>
    <d v="2021-07-29T00:00:00"/>
    <x v="2"/>
    <x v="6"/>
    <x v="2"/>
    <x v="1"/>
    <x v="0"/>
    <n v="24702.636771628306"/>
    <x v="0"/>
  </r>
  <r>
    <d v="2021-07-30T00:00:00"/>
    <x v="2"/>
    <x v="6"/>
    <x v="2"/>
    <x v="1"/>
    <x v="3"/>
    <n v="3449464.9418963199"/>
    <x v="1"/>
  </r>
  <r>
    <d v="2021-07-30T00:00:00"/>
    <x v="2"/>
    <x v="6"/>
    <x v="2"/>
    <x v="1"/>
    <x v="2"/>
    <n v="2391.4642797050133"/>
    <x v="0"/>
  </r>
  <r>
    <d v="2021-07-30T00:00:00"/>
    <x v="2"/>
    <x v="6"/>
    <x v="2"/>
    <x v="1"/>
    <x v="1"/>
    <n v="58875.510984487919"/>
    <x v="0"/>
  </r>
  <r>
    <d v="2021-07-31T00:00:00"/>
    <x v="2"/>
    <x v="6"/>
    <x v="2"/>
    <x v="0"/>
    <x v="2"/>
    <n v="37940.171298248562"/>
    <x v="0"/>
  </r>
  <r>
    <d v="2021-07-31T00:00:00"/>
    <x v="2"/>
    <x v="6"/>
    <x v="2"/>
    <x v="0"/>
    <x v="2"/>
    <n v="79204.765459347036"/>
    <x v="0"/>
  </r>
  <r>
    <d v="2021-07-31T00:00:00"/>
    <x v="2"/>
    <x v="6"/>
    <x v="2"/>
    <x v="1"/>
    <x v="3"/>
    <n v="60048.336742154104"/>
    <x v="0"/>
  </r>
  <r>
    <d v="2021-08-01T00:00:00"/>
    <x v="2"/>
    <x v="7"/>
    <x v="2"/>
    <x v="0"/>
    <x v="0"/>
    <n v="1829579.779995031"/>
    <x v="1"/>
  </r>
  <r>
    <d v="2021-08-01T00:00:00"/>
    <x v="2"/>
    <x v="7"/>
    <x v="2"/>
    <x v="1"/>
    <x v="1"/>
    <n v="72878.514367790718"/>
    <x v="0"/>
  </r>
  <r>
    <d v="2021-08-01T00:00:00"/>
    <x v="2"/>
    <x v="7"/>
    <x v="2"/>
    <x v="1"/>
    <x v="2"/>
    <n v="56422.212346756365"/>
    <x v="0"/>
  </r>
  <r>
    <d v="2021-08-02T00:00:00"/>
    <x v="2"/>
    <x v="7"/>
    <x v="2"/>
    <x v="1"/>
    <x v="1"/>
    <n v="2080482.1838006771"/>
    <x v="1"/>
  </r>
  <r>
    <d v="2021-08-02T00:00:00"/>
    <x v="2"/>
    <x v="7"/>
    <x v="2"/>
    <x v="0"/>
    <x v="2"/>
    <n v="8187091.4463941734"/>
    <x v="2"/>
  </r>
  <r>
    <d v="2021-08-02T00:00:00"/>
    <x v="2"/>
    <x v="7"/>
    <x v="2"/>
    <x v="0"/>
    <x v="1"/>
    <n v="88316.356340826853"/>
    <x v="0"/>
  </r>
  <r>
    <d v="2021-08-03T00:00:00"/>
    <x v="2"/>
    <x v="7"/>
    <x v="2"/>
    <x v="1"/>
    <x v="1"/>
    <n v="25748.361506620531"/>
    <x v="0"/>
  </r>
  <r>
    <d v="2021-08-03T00:00:00"/>
    <x v="2"/>
    <x v="7"/>
    <x v="2"/>
    <x v="0"/>
    <x v="1"/>
    <n v="58215.274210208321"/>
    <x v="0"/>
  </r>
  <r>
    <d v="2021-08-03T00:00:00"/>
    <x v="2"/>
    <x v="7"/>
    <x v="2"/>
    <x v="0"/>
    <x v="0"/>
    <n v="14214.928548145555"/>
    <x v="0"/>
  </r>
  <r>
    <d v="2021-08-04T00:00:00"/>
    <x v="2"/>
    <x v="7"/>
    <x v="2"/>
    <x v="1"/>
    <x v="3"/>
    <n v="4734951.4066681676"/>
    <x v="1"/>
  </r>
  <r>
    <d v="2021-08-04T00:00:00"/>
    <x v="2"/>
    <x v="7"/>
    <x v="2"/>
    <x v="1"/>
    <x v="1"/>
    <n v="4742.6743650249791"/>
    <x v="0"/>
  </r>
  <r>
    <d v="2021-08-04T00:00:00"/>
    <x v="2"/>
    <x v="7"/>
    <x v="2"/>
    <x v="1"/>
    <x v="0"/>
    <n v="1250.9317439505674"/>
    <x v="0"/>
  </r>
  <r>
    <d v="2021-08-05T00:00:00"/>
    <x v="2"/>
    <x v="7"/>
    <x v="2"/>
    <x v="0"/>
    <x v="1"/>
    <n v="5371965.2862993404"/>
    <x v="2"/>
  </r>
  <r>
    <d v="2021-08-05T00:00:00"/>
    <x v="2"/>
    <x v="7"/>
    <x v="2"/>
    <x v="0"/>
    <x v="3"/>
    <n v="19725.213571784105"/>
    <x v="0"/>
  </r>
  <r>
    <d v="2021-08-05T00:00:00"/>
    <x v="2"/>
    <x v="7"/>
    <x v="2"/>
    <x v="1"/>
    <x v="2"/>
    <n v="75266.515687260457"/>
    <x v="0"/>
  </r>
  <r>
    <d v="2021-08-06T00:00:00"/>
    <x v="2"/>
    <x v="7"/>
    <x v="2"/>
    <x v="0"/>
    <x v="2"/>
    <n v="1768255.6099824554"/>
    <x v="1"/>
  </r>
  <r>
    <d v="2021-08-06T00:00:00"/>
    <x v="2"/>
    <x v="7"/>
    <x v="2"/>
    <x v="1"/>
    <x v="1"/>
    <n v="65057.937054390866"/>
    <x v="0"/>
  </r>
  <r>
    <d v="2021-08-06T00:00:00"/>
    <x v="2"/>
    <x v="7"/>
    <x v="2"/>
    <x v="1"/>
    <x v="0"/>
    <n v="19718.728782232796"/>
    <x v="0"/>
  </r>
  <r>
    <d v="2021-08-07T00:00:00"/>
    <x v="2"/>
    <x v="7"/>
    <x v="2"/>
    <x v="0"/>
    <x v="3"/>
    <n v="7413526.2016328936"/>
    <x v="2"/>
  </r>
  <r>
    <d v="2021-08-07T00:00:00"/>
    <x v="2"/>
    <x v="7"/>
    <x v="2"/>
    <x v="0"/>
    <x v="1"/>
    <n v="38536.846146330994"/>
    <x v="0"/>
  </r>
  <r>
    <d v="2021-08-07T00:00:00"/>
    <x v="2"/>
    <x v="7"/>
    <x v="2"/>
    <x v="0"/>
    <x v="2"/>
    <n v="79682.188840787654"/>
    <x v="0"/>
  </r>
  <r>
    <d v="2021-08-08T00:00:00"/>
    <x v="2"/>
    <x v="7"/>
    <x v="2"/>
    <x v="0"/>
    <x v="3"/>
    <n v="560516.7081845497"/>
    <x v="3"/>
  </r>
  <r>
    <d v="2021-08-08T00:00:00"/>
    <x v="2"/>
    <x v="7"/>
    <x v="2"/>
    <x v="1"/>
    <x v="0"/>
    <n v="8838367.8108165059"/>
    <x v="2"/>
  </r>
  <r>
    <d v="2021-08-08T00:00:00"/>
    <x v="2"/>
    <x v="7"/>
    <x v="2"/>
    <x v="1"/>
    <x v="1"/>
    <n v="41573.159566456496"/>
    <x v="0"/>
  </r>
  <r>
    <d v="2021-08-09T00:00:00"/>
    <x v="2"/>
    <x v="7"/>
    <x v="2"/>
    <x v="1"/>
    <x v="0"/>
    <n v="7136098.1812574808"/>
    <x v="2"/>
  </r>
  <r>
    <d v="2021-08-09T00:00:00"/>
    <x v="2"/>
    <x v="7"/>
    <x v="2"/>
    <x v="1"/>
    <x v="2"/>
    <n v="88050.184978545061"/>
    <x v="0"/>
  </r>
  <r>
    <d v="2021-08-09T00:00:00"/>
    <x v="2"/>
    <x v="7"/>
    <x v="2"/>
    <x v="1"/>
    <x v="2"/>
    <n v="29621.006322955822"/>
    <x v="0"/>
  </r>
  <r>
    <d v="2021-08-10T00:00:00"/>
    <x v="2"/>
    <x v="7"/>
    <x v="2"/>
    <x v="1"/>
    <x v="0"/>
    <n v="9346273.1778705418"/>
    <x v="2"/>
  </r>
  <r>
    <d v="2021-08-10T00:00:00"/>
    <x v="2"/>
    <x v="7"/>
    <x v="2"/>
    <x v="1"/>
    <x v="0"/>
    <n v="69610.656675056554"/>
    <x v="0"/>
  </r>
  <r>
    <d v="2021-08-10T00:00:00"/>
    <x v="2"/>
    <x v="7"/>
    <x v="2"/>
    <x v="0"/>
    <x v="2"/>
    <n v="1528.7186693907051"/>
    <x v="0"/>
  </r>
  <r>
    <d v="2021-08-11T00:00:00"/>
    <x v="2"/>
    <x v="7"/>
    <x v="2"/>
    <x v="1"/>
    <x v="3"/>
    <n v="28718.061959175677"/>
    <x v="0"/>
  </r>
  <r>
    <d v="2021-08-11T00:00:00"/>
    <x v="2"/>
    <x v="7"/>
    <x v="2"/>
    <x v="1"/>
    <x v="0"/>
    <n v="82312.114445226078"/>
    <x v="0"/>
  </r>
  <r>
    <d v="2021-08-11T00:00:00"/>
    <x v="2"/>
    <x v="7"/>
    <x v="2"/>
    <x v="1"/>
    <x v="1"/>
    <n v="18665.082595915515"/>
    <x v="0"/>
  </r>
  <r>
    <d v="2021-08-12T00:00:00"/>
    <x v="2"/>
    <x v="7"/>
    <x v="2"/>
    <x v="0"/>
    <x v="3"/>
    <n v="5759758.5478617605"/>
    <x v="2"/>
  </r>
  <r>
    <d v="2021-08-12T00:00:00"/>
    <x v="2"/>
    <x v="7"/>
    <x v="2"/>
    <x v="1"/>
    <x v="2"/>
    <n v="8889000.7526709028"/>
    <x v="2"/>
  </r>
  <r>
    <d v="2021-08-12T00:00:00"/>
    <x v="2"/>
    <x v="7"/>
    <x v="2"/>
    <x v="0"/>
    <x v="2"/>
    <n v="25792.150356563947"/>
    <x v="0"/>
  </r>
  <r>
    <d v="2021-08-13T00:00:00"/>
    <x v="2"/>
    <x v="7"/>
    <x v="2"/>
    <x v="0"/>
    <x v="0"/>
    <n v="7426353.7593271388"/>
    <x v="2"/>
  </r>
  <r>
    <d v="2021-08-13T00:00:00"/>
    <x v="2"/>
    <x v="7"/>
    <x v="2"/>
    <x v="0"/>
    <x v="2"/>
    <n v="7615245.8879129039"/>
    <x v="2"/>
  </r>
  <r>
    <d v="2021-08-13T00:00:00"/>
    <x v="2"/>
    <x v="7"/>
    <x v="2"/>
    <x v="1"/>
    <x v="1"/>
    <n v="45048.886860534563"/>
    <x v="0"/>
  </r>
  <r>
    <d v="2021-08-14T00:00:00"/>
    <x v="2"/>
    <x v="7"/>
    <x v="2"/>
    <x v="1"/>
    <x v="3"/>
    <n v="4685271.6850188412"/>
    <x v="1"/>
  </r>
  <r>
    <d v="2021-08-14T00:00:00"/>
    <x v="2"/>
    <x v="7"/>
    <x v="2"/>
    <x v="0"/>
    <x v="3"/>
    <n v="66656.795170246754"/>
    <x v="0"/>
  </r>
  <r>
    <d v="2021-08-14T00:00:00"/>
    <x v="2"/>
    <x v="7"/>
    <x v="2"/>
    <x v="0"/>
    <x v="2"/>
    <n v="30040.291914095975"/>
    <x v="0"/>
  </r>
  <r>
    <d v="2021-08-15T00:00:00"/>
    <x v="2"/>
    <x v="7"/>
    <x v="2"/>
    <x v="0"/>
    <x v="0"/>
    <n v="8872124.2292249687"/>
    <x v="2"/>
  </r>
  <r>
    <d v="2021-08-15T00:00:00"/>
    <x v="2"/>
    <x v="7"/>
    <x v="2"/>
    <x v="0"/>
    <x v="3"/>
    <n v="64032.906219313576"/>
    <x v="0"/>
  </r>
  <r>
    <d v="2021-08-15T00:00:00"/>
    <x v="2"/>
    <x v="7"/>
    <x v="2"/>
    <x v="0"/>
    <x v="3"/>
    <n v="30396.854865954225"/>
    <x v="0"/>
  </r>
  <r>
    <d v="2021-08-16T00:00:00"/>
    <x v="2"/>
    <x v="7"/>
    <x v="2"/>
    <x v="1"/>
    <x v="2"/>
    <n v="15966.631779847206"/>
    <x v="0"/>
  </r>
  <r>
    <d v="2021-08-16T00:00:00"/>
    <x v="2"/>
    <x v="7"/>
    <x v="2"/>
    <x v="1"/>
    <x v="0"/>
    <n v="77232.18851462251"/>
    <x v="0"/>
  </r>
  <r>
    <d v="2021-08-16T00:00:00"/>
    <x v="2"/>
    <x v="7"/>
    <x v="2"/>
    <x v="1"/>
    <x v="2"/>
    <n v="17545.991636832736"/>
    <x v="0"/>
  </r>
  <r>
    <d v="2021-08-17T00:00:00"/>
    <x v="2"/>
    <x v="7"/>
    <x v="2"/>
    <x v="0"/>
    <x v="0"/>
    <n v="31243.483372312319"/>
    <x v="0"/>
  </r>
  <r>
    <d v="2021-08-17T00:00:00"/>
    <x v="2"/>
    <x v="7"/>
    <x v="2"/>
    <x v="1"/>
    <x v="0"/>
    <n v="41735.479183050375"/>
    <x v="0"/>
  </r>
  <r>
    <d v="2021-08-17T00:00:00"/>
    <x v="2"/>
    <x v="7"/>
    <x v="2"/>
    <x v="1"/>
    <x v="2"/>
    <n v="39624.346305356892"/>
    <x v="0"/>
  </r>
  <r>
    <d v="2021-08-18T00:00:00"/>
    <x v="2"/>
    <x v="7"/>
    <x v="2"/>
    <x v="0"/>
    <x v="1"/>
    <n v="98345.489630553304"/>
    <x v="0"/>
  </r>
  <r>
    <d v="2021-08-18T00:00:00"/>
    <x v="2"/>
    <x v="7"/>
    <x v="2"/>
    <x v="1"/>
    <x v="2"/>
    <n v="84629.249034439796"/>
    <x v="0"/>
  </r>
  <r>
    <d v="2021-08-18T00:00:00"/>
    <x v="2"/>
    <x v="7"/>
    <x v="2"/>
    <x v="1"/>
    <x v="2"/>
    <n v="91928.72168611559"/>
    <x v="0"/>
  </r>
  <r>
    <d v="2021-08-19T00:00:00"/>
    <x v="2"/>
    <x v="7"/>
    <x v="2"/>
    <x v="0"/>
    <x v="2"/>
    <n v="86436.98477008316"/>
    <x v="0"/>
  </r>
  <r>
    <d v="2021-08-19T00:00:00"/>
    <x v="2"/>
    <x v="7"/>
    <x v="2"/>
    <x v="1"/>
    <x v="0"/>
    <n v="24215.53627433972"/>
    <x v="0"/>
  </r>
  <r>
    <d v="2021-08-19T00:00:00"/>
    <x v="2"/>
    <x v="7"/>
    <x v="2"/>
    <x v="1"/>
    <x v="0"/>
    <n v="97418.103129560506"/>
    <x v="0"/>
  </r>
  <r>
    <d v="2021-08-20T00:00:00"/>
    <x v="2"/>
    <x v="7"/>
    <x v="2"/>
    <x v="1"/>
    <x v="2"/>
    <n v="67729.149815933983"/>
    <x v="0"/>
  </r>
  <r>
    <d v="2021-08-20T00:00:00"/>
    <x v="2"/>
    <x v="7"/>
    <x v="2"/>
    <x v="1"/>
    <x v="2"/>
    <n v="51987.464356602577"/>
    <x v="0"/>
  </r>
  <r>
    <d v="2021-08-20T00:00:00"/>
    <x v="2"/>
    <x v="7"/>
    <x v="2"/>
    <x v="1"/>
    <x v="1"/>
    <n v="87179.18150405513"/>
    <x v="0"/>
  </r>
  <r>
    <d v="2021-08-21T00:00:00"/>
    <x v="2"/>
    <x v="7"/>
    <x v="2"/>
    <x v="0"/>
    <x v="3"/>
    <n v="7025337.966811249"/>
    <x v="2"/>
  </r>
  <r>
    <d v="2021-08-21T00:00:00"/>
    <x v="2"/>
    <x v="7"/>
    <x v="2"/>
    <x v="0"/>
    <x v="3"/>
    <n v="5480656.1716855299"/>
    <x v="2"/>
  </r>
  <r>
    <d v="2021-08-21T00:00:00"/>
    <x v="2"/>
    <x v="7"/>
    <x v="2"/>
    <x v="1"/>
    <x v="3"/>
    <n v="72949.877511651721"/>
    <x v="0"/>
  </r>
  <r>
    <d v="2021-08-22T00:00:00"/>
    <x v="2"/>
    <x v="7"/>
    <x v="2"/>
    <x v="0"/>
    <x v="2"/>
    <n v="635.00839919987675"/>
    <x v="0"/>
  </r>
  <r>
    <d v="2021-08-22T00:00:00"/>
    <x v="2"/>
    <x v="7"/>
    <x v="2"/>
    <x v="1"/>
    <x v="2"/>
    <n v="8007.1043163139402"/>
    <x v="0"/>
  </r>
  <r>
    <d v="2021-08-22T00:00:00"/>
    <x v="2"/>
    <x v="7"/>
    <x v="2"/>
    <x v="0"/>
    <x v="0"/>
    <n v="51351.939884807049"/>
    <x v="0"/>
  </r>
  <r>
    <d v="2021-08-23T00:00:00"/>
    <x v="2"/>
    <x v="7"/>
    <x v="2"/>
    <x v="0"/>
    <x v="2"/>
    <n v="8236874.3304610485"/>
    <x v="2"/>
  </r>
  <r>
    <d v="2021-08-23T00:00:00"/>
    <x v="2"/>
    <x v="7"/>
    <x v="2"/>
    <x v="1"/>
    <x v="2"/>
    <n v="1515280.2422709079"/>
    <x v="1"/>
  </r>
  <r>
    <d v="2021-08-23T00:00:00"/>
    <x v="2"/>
    <x v="7"/>
    <x v="2"/>
    <x v="1"/>
    <x v="3"/>
    <n v="59290.605455378594"/>
    <x v="0"/>
  </r>
  <r>
    <d v="2021-08-24T00:00:00"/>
    <x v="2"/>
    <x v="7"/>
    <x v="2"/>
    <x v="0"/>
    <x v="2"/>
    <n v="7163916.7848734604"/>
    <x v="2"/>
  </r>
  <r>
    <d v="2021-08-24T00:00:00"/>
    <x v="2"/>
    <x v="7"/>
    <x v="2"/>
    <x v="1"/>
    <x v="0"/>
    <n v="41714.38554928112"/>
    <x v="0"/>
  </r>
  <r>
    <d v="2021-08-24T00:00:00"/>
    <x v="2"/>
    <x v="7"/>
    <x v="2"/>
    <x v="1"/>
    <x v="3"/>
    <n v="68156.898240491821"/>
    <x v="0"/>
  </r>
  <r>
    <d v="2021-08-25T00:00:00"/>
    <x v="2"/>
    <x v="7"/>
    <x v="2"/>
    <x v="1"/>
    <x v="0"/>
    <n v="8038924.3538846681"/>
    <x v="2"/>
  </r>
  <r>
    <d v="2021-08-25T00:00:00"/>
    <x v="2"/>
    <x v="7"/>
    <x v="2"/>
    <x v="0"/>
    <x v="2"/>
    <n v="26337.983057380556"/>
    <x v="0"/>
  </r>
  <r>
    <d v="2021-08-25T00:00:00"/>
    <x v="2"/>
    <x v="7"/>
    <x v="2"/>
    <x v="0"/>
    <x v="1"/>
    <n v="60993.148201186923"/>
    <x v="0"/>
  </r>
  <r>
    <d v="2021-08-26T00:00:00"/>
    <x v="2"/>
    <x v="7"/>
    <x v="2"/>
    <x v="1"/>
    <x v="0"/>
    <n v="665358.55239061581"/>
    <x v="3"/>
  </r>
  <r>
    <d v="2021-08-26T00:00:00"/>
    <x v="2"/>
    <x v="7"/>
    <x v="2"/>
    <x v="0"/>
    <x v="0"/>
    <n v="24621.425560767941"/>
    <x v="0"/>
  </r>
  <r>
    <d v="2021-08-26T00:00:00"/>
    <x v="2"/>
    <x v="7"/>
    <x v="2"/>
    <x v="0"/>
    <x v="2"/>
    <n v="80998.515403899975"/>
    <x v="0"/>
  </r>
  <r>
    <d v="2021-08-27T00:00:00"/>
    <x v="2"/>
    <x v="7"/>
    <x v="2"/>
    <x v="1"/>
    <x v="3"/>
    <n v="7701294.817557849"/>
    <x v="2"/>
  </r>
  <r>
    <d v="2021-08-27T00:00:00"/>
    <x v="2"/>
    <x v="7"/>
    <x v="2"/>
    <x v="1"/>
    <x v="1"/>
    <n v="514717.16875646444"/>
    <x v="3"/>
  </r>
  <r>
    <d v="2021-08-27T00:00:00"/>
    <x v="2"/>
    <x v="7"/>
    <x v="2"/>
    <x v="1"/>
    <x v="0"/>
    <n v="94591.958233411468"/>
    <x v="0"/>
  </r>
  <r>
    <d v="2021-08-28T00:00:00"/>
    <x v="2"/>
    <x v="7"/>
    <x v="2"/>
    <x v="0"/>
    <x v="1"/>
    <n v="14442.436814181514"/>
    <x v="0"/>
  </r>
  <r>
    <d v="2021-08-28T00:00:00"/>
    <x v="2"/>
    <x v="7"/>
    <x v="2"/>
    <x v="1"/>
    <x v="2"/>
    <n v="73542.442401206237"/>
    <x v="0"/>
  </r>
  <r>
    <d v="2021-08-28T00:00:00"/>
    <x v="2"/>
    <x v="7"/>
    <x v="2"/>
    <x v="1"/>
    <x v="0"/>
    <n v="79348.370724278531"/>
    <x v="0"/>
  </r>
  <r>
    <d v="2021-08-29T00:00:00"/>
    <x v="2"/>
    <x v="7"/>
    <x v="2"/>
    <x v="1"/>
    <x v="2"/>
    <n v="5916355.3487031357"/>
    <x v="2"/>
  </r>
  <r>
    <d v="2021-08-29T00:00:00"/>
    <x v="2"/>
    <x v="7"/>
    <x v="2"/>
    <x v="0"/>
    <x v="2"/>
    <n v="8879744.6648227982"/>
    <x v="2"/>
  </r>
  <r>
    <d v="2021-08-29T00:00:00"/>
    <x v="2"/>
    <x v="7"/>
    <x v="2"/>
    <x v="0"/>
    <x v="3"/>
    <n v="34124.352561187574"/>
    <x v="0"/>
  </r>
  <r>
    <d v="2021-08-30T00:00:00"/>
    <x v="2"/>
    <x v="7"/>
    <x v="2"/>
    <x v="0"/>
    <x v="2"/>
    <n v="2326525.8296795464"/>
    <x v="1"/>
  </r>
  <r>
    <d v="2021-08-30T00:00:00"/>
    <x v="2"/>
    <x v="7"/>
    <x v="2"/>
    <x v="1"/>
    <x v="3"/>
    <n v="3845336.1469254545"/>
    <x v="1"/>
  </r>
  <r>
    <d v="2021-08-30T00:00:00"/>
    <x v="2"/>
    <x v="7"/>
    <x v="2"/>
    <x v="0"/>
    <x v="3"/>
    <n v="59780.832662548964"/>
    <x v="0"/>
  </r>
  <r>
    <d v="2021-08-31T00:00:00"/>
    <x v="2"/>
    <x v="7"/>
    <x v="2"/>
    <x v="1"/>
    <x v="1"/>
    <n v="3577847.3621708429"/>
    <x v="1"/>
  </r>
  <r>
    <d v="2021-08-31T00:00:00"/>
    <x v="2"/>
    <x v="7"/>
    <x v="2"/>
    <x v="0"/>
    <x v="2"/>
    <n v="1032471.1089885519"/>
    <x v="1"/>
  </r>
  <r>
    <d v="2021-08-31T00:00:00"/>
    <x v="2"/>
    <x v="7"/>
    <x v="2"/>
    <x v="1"/>
    <x v="3"/>
    <n v="22686.327355307145"/>
    <x v="0"/>
  </r>
  <r>
    <d v="2021-09-01T00:00:00"/>
    <x v="2"/>
    <x v="8"/>
    <x v="2"/>
    <x v="0"/>
    <x v="3"/>
    <n v="4954502.8152629081"/>
    <x v="1"/>
  </r>
  <r>
    <d v="2021-09-01T00:00:00"/>
    <x v="2"/>
    <x v="8"/>
    <x v="2"/>
    <x v="1"/>
    <x v="1"/>
    <n v="9688449.2617482189"/>
    <x v="2"/>
  </r>
  <r>
    <d v="2021-09-01T00:00:00"/>
    <x v="2"/>
    <x v="8"/>
    <x v="2"/>
    <x v="1"/>
    <x v="0"/>
    <n v="3982.784673896811"/>
    <x v="0"/>
  </r>
  <r>
    <d v="2021-09-02T00:00:00"/>
    <x v="2"/>
    <x v="8"/>
    <x v="2"/>
    <x v="1"/>
    <x v="2"/>
    <n v="8067080.8712153509"/>
    <x v="2"/>
  </r>
  <r>
    <d v="2021-09-02T00:00:00"/>
    <x v="2"/>
    <x v="8"/>
    <x v="2"/>
    <x v="0"/>
    <x v="0"/>
    <n v="4292424.9917444736"/>
    <x v="1"/>
  </r>
  <r>
    <d v="2021-09-02T00:00:00"/>
    <x v="2"/>
    <x v="8"/>
    <x v="2"/>
    <x v="0"/>
    <x v="2"/>
    <n v="26560.494827428083"/>
    <x v="0"/>
  </r>
  <r>
    <d v="2021-09-03T00:00:00"/>
    <x v="2"/>
    <x v="8"/>
    <x v="2"/>
    <x v="1"/>
    <x v="1"/>
    <n v="7180857.0155425658"/>
    <x v="2"/>
  </r>
  <r>
    <d v="2021-09-03T00:00:00"/>
    <x v="2"/>
    <x v="8"/>
    <x v="2"/>
    <x v="0"/>
    <x v="3"/>
    <n v="4341489.5698626479"/>
    <x v="1"/>
  </r>
  <r>
    <d v="2021-09-03T00:00:00"/>
    <x v="2"/>
    <x v="8"/>
    <x v="2"/>
    <x v="0"/>
    <x v="1"/>
    <n v="86673.242194869832"/>
    <x v="0"/>
  </r>
  <r>
    <d v="2021-09-04T00:00:00"/>
    <x v="2"/>
    <x v="8"/>
    <x v="2"/>
    <x v="1"/>
    <x v="1"/>
    <n v="6038987.8386868564"/>
    <x v="2"/>
  </r>
  <r>
    <d v="2021-09-04T00:00:00"/>
    <x v="2"/>
    <x v="8"/>
    <x v="2"/>
    <x v="0"/>
    <x v="0"/>
    <n v="7027506.3441265766"/>
    <x v="2"/>
  </r>
  <r>
    <d v="2021-09-04T00:00:00"/>
    <x v="2"/>
    <x v="8"/>
    <x v="2"/>
    <x v="1"/>
    <x v="3"/>
    <n v="89803.528122631265"/>
    <x v="0"/>
  </r>
  <r>
    <d v="2021-09-05T00:00:00"/>
    <x v="2"/>
    <x v="8"/>
    <x v="2"/>
    <x v="1"/>
    <x v="2"/>
    <n v="5880745.9590198239"/>
    <x v="2"/>
  </r>
  <r>
    <d v="2021-09-05T00:00:00"/>
    <x v="2"/>
    <x v="8"/>
    <x v="2"/>
    <x v="1"/>
    <x v="0"/>
    <n v="42013.666429603647"/>
    <x v="0"/>
  </r>
  <r>
    <d v="2021-09-05T00:00:00"/>
    <x v="2"/>
    <x v="8"/>
    <x v="2"/>
    <x v="1"/>
    <x v="1"/>
    <n v="50247.503990280675"/>
    <x v="0"/>
  </r>
  <r>
    <d v="2021-09-06T00:00:00"/>
    <x v="2"/>
    <x v="8"/>
    <x v="2"/>
    <x v="1"/>
    <x v="3"/>
    <n v="68267.386091724431"/>
    <x v="0"/>
  </r>
  <r>
    <d v="2021-09-06T00:00:00"/>
    <x v="2"/>
    <x v="8"/>
    <x v="2"/>
    <x v="1"/>
    <x v="0"/>
    <n v="31.869434676112807"/>
    <x v="0"/>
  </r>
  <r>
    <d v="2021-09-06T00:00:00"/>
    <x v="2"/>
    <x v="8"/>
    <x v="2"/>
    <x v="0"/>
    <x v="2"/>
    <n v="64309.798671967124"/>
    <x v="0"/>
  </r>
  <r>
    <d v="2021-09-07T00:00:00"/>
    <x v="2"/>
    <x v="8"/>
    <x v="2"/>
    <x v="0"/>
    <x v="3"/>
    <n v="8404879.5796569083"/>
    <x v="2"/>
  </r>
  <r>
    <d v="2021-09-07T00:00:00"/>
    <x v="2"/>
    <x v="8"/>
    <x v="2"/>
    <x v="1"/>
    <x v="1"/>
    <n v="7043767.0590637"/>
    <x v="2"/>
  </r>
  <r>
    <d v="2021-09-07T00:00:00"/>
    <x v="2"/>
    <x v="8"/>
    <x v="2"/>
    <x v="0"/>
    <x v="3"/>
    <n v="2848412.0707401438"/>
    <x v="1"/>
  </r>
  <r>
    <d v="2021-09-08T00:00:00"/>
    <x v="2"/>
    <x v="8"/>
    <x v="2"/>
    <x v="1"/>
    <x v="1"/>
    <n v="2149377.9918011269"/>
    <x v="1"/>
  </r>
  <r>
    <d v="2021-09-08T00:00:00"/>
    <x v="2"/>
    <x v="8"/>
    <x v="2"/>
    <x v="0"/>
    <x v="3"/>
    <n v="76061.705164874846"/>
    <x v="0"/>
  </r>
  <r>
    <d v="2021-09-08T00:00:00"/>
    <x v="2"/>
    <x v="8"/>
    <x v="2"/>
    <x v="1"/>
    <x v="2"/>
    <n v="22521.966944201653"/>
    <x v="0"/>
  </r>
  <r>
    <d v="2021-09-09T00:00:00"/>
    <x v="2"/>
    <x v="8"/>
    <x v="2"/>
    <x v="0"/>
    <x v="0"/>
    <n v="6486078.5195580842"/>
    <x v="2"/>
  </r>
  <r>
    <d v="2021-09-09T00:00:00"/>
    <x v="2"/>
    <x v="8"/>
    <x v="2"/>
    <x v="0"/>
    <x v="2"/>
    <n v="1994454.8454474064"/>
    <x v="1"/>
  </r>
  <r>
    <d v="2021-09-09T00:00:00"/>
    <x v="2"/>
    <x v="8"/>
    <x v="2"/>
    <x v="0"/>
    <x v="1"/>
    <n v="58204.749555061484"/>
    <x v="0"/>
  </r>
  <r>
    <d v="2021-09-10T00:00:00"/>
    <x v="2"/>
    <x v="8"/>
    <x v="2"/>
    <x v="0"/>
    <x v="3"/>
    <n v="5023743.8971947553"/>
    <x v="2"/>
  </r>
  <r>
    <d v="2021-09-10T00:00:00"/>
    <x v="2"/>
    <x v="8"/>
    <x v="2"/>
    <x v="0"/>
    <x v="1"/>
    <n v="6776.0184849850357"/>
    <x v="0"/>
  </r>
  <r>
    <d v="2021-09-10T00:00:00"/>
    <x v="2"/>
    <x v="8"/>
    <x v="2"/>
    <x v="1"/>
    <x v="3"/>
    <n v="67261.245627530865"/>
    <x v="0"/>
  </r>
  <r>
    <d v="2021-09-11T00:00:00"/>
    <x v="2"/>
    <x v="8"/>
    <x v="2"/>
    <x v="1"/>
    <x v="1"/>
    <n v="8883110.0186335538"/>
    <x v="2"/>
  </r>
  <r>
    <d v="2021-09-11T00:00:00"/>
    <x v="2"/>
    <x v="8"/>
    <x v="2"/>
    <x v="1"/>
    <x v="1"/>
    <n v="510149.16945160471"/>
    <x v="3"/>
  </r>
  <r>
    <d v="2021-09-11T00:00:00"/>
    <x v="2"/>
    <x v="8"/>
    <x v="2"/>
    <x v="1"/>
    <x v="2"/>
    <n v="7499558.7919084327"/>
    <x v="2"/>
  </r>
  <r>
    <d v="2021-09-12T00:00:00"/>
    <x v="2"/>
    <x v="8"/>
    <x v="2"/>
    <x v="1"/>
    <x v="3"/>
    <n v="9647.8285484002499"/>
    <x v="0"/>
  </r>
  <r>
    <d v="2021-09-12T00:00:00"/>
    <x v="2"/>
    <x v="8"/>
    <x v="2"/>
    <x v="1"/>
    <x v="1"/>
    <n v="63412.295088288658"/>
    <x v="0"/>
  </r>
  <r>
    <d v="2021-09-12T00:00:00"/>
    <x v="2"/>
    <x v="8"/>
    <x v="2"/>
    <x v="1"/>
    <x v="0"/>
    <n v="48363.12510085039"/>
    <x v="0"/>
  </r>
  <r>
    <d v="2021-09-13T00:00:00"/>
    <x v="2"/>
    <x v="8"/>
    <x v="2"/>
    <x v="0"/>
    <x v="1"/>
    <n v="5281859.1320687812"/>
    <x v="2"/>
  </r>
  <r>
    <d v="2021-09-13T00:00:00"/>
    <x v="2"/>
    <x v="8"/>
    <x v="2"/>
    <x v="1"/>
    <x v="2"/>
    <n v="96449.508225825106"/>
    <x v="0"/>
  </r>
  <r>
    <d v="2021-09-13T00:00:00"/>
    <x v="2"/>
    <x v="8"/>
    <x v="2"/>
    <x v="0"/>
    <x v="0"/>
    <n v="15100.141540503764"/>
    <x v="0"/>
  </r>
  <r>
    <d v="2021-09-14T00:00:00"/>
    <x v="2"/>
    <x v="8"/>
    <x v="2"/>
    <x v="1"/>
    <x v="3"/>
    <n v="86903.81399144746"/>
    <x v="0"/>
  </r>
  <r>
    <d v="2021-09-14T00:00:00"/>
    <x v="2"/>
    <x v="8"/>
    <x v="2"/>
    <x v="0"/>
    <x v="3"/>
    <n v="67000.306336992871"/>
    <x v="0"/>
  </r>
  <r>
    <d v="2021-09-14T00:00:00"/>
    <x v="2"/>
    <x v="8"/>
    <x v="2"/>
    <x v="0"/>
    <x v="2"/>
    <n v="37287.128178415063"/>
    <x v="0"/>
  </r>
  <r>
    <d v="2021-09-15T00:00:00"/>
    <x v="2"/>
    <x v="8"/>
    <x v="2"/>
    <x v="0"/>
    <x v="3"/>
    <n v="20299.690411881777"/>
    <x v="0"/>
  </r>
  <r>
    <d v="2021-09-15T00:00:00"/>
    <x v="2"/>
    <x v="8"/>
    <x v="2"/>
    <x v="0"/>
    <x v="3"/>
    <n v="1437.5756917296867"/>
    <x v="0"/>
  </r>
  <r>
    <d v="2021-09-15T00:00:00"/>
    <x v="2"/>
    <x v="8"/>
    <x v="2"/>
    <x v="0"/>
    <x v="1"/>
    <n v="55331.515758736285"/>
    <x v="0"/>
  </r>
  <r>
    <d v="2021-09-16T00:00:00"/>
    <x v="2"/>
    <x v="8"/>
    <x v="2"/>
    <x v="1"/>
    <x v="2"/>
    <n v="5271250.632877226"/>
    <x v="2"/>
  </r>
  <r>
    <d v="2021-09-16T00:00:00"/>
    <x v="2"/>
    <x v="8"/>
    <x v="2"/>
    <x v="0"/>
    <x v="3"/>
    <n v="6540118.9961340576"/>
    <x v="2"/>
  </r>
  <r>
    <d v="2021-09-16T00:00:00"/>
    <x v="2"/>
    <x v="8"/>
    <x v="2"/>
    <x v="0"/>
    <x v="1"/>
    <n v="376.75473903813207"/>
    <x v="0"/>
  </r>
  <r>
    <d v="2021-09-17T00:00:00"/>
    <x v="2"/>
    <x v="8"/>
    <x v="2"/>
    <x v="1"/>
    <x v="2"/>
    <n v="1384116.1539109836"/>
    <x v="1"/>
  </r>
  <r>
    <d v="2021-09-17T00:00:00"/>
    <x v="2"/>
    <x v="8"/>
    <x v="2"/>
    <x v="1"/>
    <x v="3"/>
    <n v="2478482.7614764972"/>
    <x v="1"/>
  </r>
  <r>
    <d v="2021-09-17T00:00:00"/>
    <x v="2"/>
    <x v="8"/>
    <x v="2"/>
    <x v="1"/>
    <x v="1"/>
    <n v="8676.7676786268621"/>
    <x v="0"/>
  </r>
  <r>
    <d v="2021-09-18T00:00:00"/>
    <x v="2"/>
    <x v="8"/>
    <x v="2"/>
    <x v="1"/>
    <x v="0"/>
    <n v="4083998.8380126748"/>
    <x v="1"/>
  </r>
  <r>
    <d v="2021-09-18T00:00:00"/>
    <x v="2"/>
    <x v="8"/>
    <x v="2"/>
    <x v="1"/>
    <x v="3"/>
    <n v="44552.914964075899"/>
    <x v="0"/>
  </r>
  <r>
    <d v="2021-09-18T00:00:00"/>
    <x v="2"/>
    <x v="8"/>
    <x v="2"/>
    <x v="0"/>
    <x v="2"/>
    <n v="64289.618584337935"/>
    <x v="0"/>
  </r>
  <r>
    <d v="2021-09-19T00:00:00"/>
    <x v="2"/>
    <x v="8"/>
    <x v="2"/>
    <x v="0"/>
    <x v="2"/>
    <n v="54843.478010016777"/>
    <x v="0"/>
  </r>
  <r>
    <d v="2021-09-19T00:00:00"/>
    <x v="2"/>
    <x v="8"/>
    <x v="2"/>
    <x v="1"/>
    <x v="2"/>
    <n v="16553.721984261971"/>
    <x v="0"/>
  </r>
  <r>
    <d v="2021-09-19T00:00:00"/>
    <x v="2"/>
    <x v="8"/>
    <x v="2"/>
    <x v="0"/>
    <x v="1"/>
    <n v="44878.428634071868"/>
    <x v="0"/>
  </r>
  <r>
    <d v="2021-09-20T00:00:00"/>
    <x v="2"/>
    <x v="8"/>
    <x v="2"/>
    <x v="1"/>
    <x v="2"/>
    <n v="5031.6809159685945"/>
    <x v="0"/>
  </r>
  <r>
    <d v="2021-09-20T00:00:00"/>
    <x v="2"/>
    <x v="8"/>
    <x v="2"/>
    <x v="1"/>
    <x v="3"/>
    <n v="26233.302824616811"/>
    <x v="0"/>
  </r>
  <r>
    <d v="2021-09-20T00:00:00"/>
    <x v="2"/>
    <x v="8"/>
    <x v="2"/>
    <x v="1"/>
    <x v="1"/>
    <n v="90499.10604376487"/>
    <x v="0"/>
  </r>
  <r>
    <d v="2021-09-21T00:00:00"/>
    <x v="2"/>
    <x v="8"/>
    <x v="2"/>
    <x v="0"/>
    <x v="1"/>
    <n v="8399010.4143246543"/>
    <x v="2"/>
  </r>
  <r>
    <d v="2021-09-21T00:00:00"/>
    <x v="2"/>
    <x v="8"/>
    <x v="2"/>
    <x v="1"/>
    <x v="0"/>
    <n v="9880224.3787021264"/>
    <x v="2"/>
  </r>
  <r>
    <d v="2021-09-21T00:00:00"/>
    <x v="2"/>
    <x v="8"/>
    <x v="2"/>
    <x v="1"/>
    <x v="3"/>
    <n v="65718.483078667312"/>
    <x v="0"/>
  </r>
  <r>
    <d v="2021-09-22T00:00:00"/>
    <x v="2"/>
    <x v="8"/>
    <x v="2"/>
    <x v="0"/>
    <x v="1"/>
    <n v="86984.544094436147"/>
    <x v="0"/>
  </r>
  <r>
    <d v="2021-09-22T00:00:00"/>
    <x v="2"/>
    <x v="8"/>
    <x v="2"/>
    <x v="1"/>
    <x v="2"/>
    <n v="88584.928078690646"/>
    <x v="0"/>
  </r>
  <r>
    <d v="2021-09-22T00:00:00"/>
    <x v="2"/>
    <x v="8"/>
    <x v="2"/>
    <x v="1"/>
    <x v="2"/>
    <n v="17657.498851814624"/>
    <x v="0"/>
  </r>
  <r>
    <d v="2021-09-23T00:00:00"/>
    <x v="2"/>
    <x v="8"/>
    <x v="2"/>
    <x v="1"/>
    <x v="3"/>
    <n v="1962842.9653985768"/>
    <x v="1"/>
  </r>
  <r>
    <d v="2021-09-23T00:00:00"/>
    <x v="2"/>
    <x v="8"/>
    <x v="2"/>
    <x v="0"/>
    <x v="1"/>
    <n v="92515.053164724464"/>
    <x v="0"/>
  </r>
  <r>
    <d v="2021-09-23T00:00:00"/>
    <x v="2"/>
    <x v="8"/>
    <x v="2"/>
    <x v="1"/>
    <x v="3"/>
    <n v="84853.27445751382"/>
    <x v="0"/>
  </r>
  <r>
    <d v="2021-09-24T00:00:00"/>
    <x v="2"/>
    <x v="8"/>
    <x v="2"/>
    <x v="0"/>
    <x v="2"/>
    <n v="38153.386951566004"/>
    <x v="0"/>
  </r>
  <r>
    <d v="2021-09-24T00:00:00"/>
    <x v="2"/>
    <x v="8"/>
    <x v="2"/>
    <x v="1"/>
    <x v="3"/>
    <n v="351.45697072785919"/>
    <x v="0"/>
  </r>
  <r>
    <d v="2021-09-24T00:00:00"/>
    <x v="2"/>
    <x v="8"/>
    <x v="2"/>
    <x v="0"/>
    <x v="2"/>
    <n v="6865.186643632459"/>
    <x v="0"/>
  </r>
  <r>
    <d v="2021-09-25T00:00:00"/>
    <x v="2"/>
    <x v="8"/>
    <x v="2"/>
    <x v="0"/>
    <x v="2"/>
    <n v="8796140.7932622936"/>
    <x v="2"/>
  </r>
  <r>
    <d v="2021-09-25T00:00:00"/>
    <x v="2"/>
    <x v="8"/>
    <x v="2"/>
    <x v="1"/>
    <x v="0"/>
    <n v="15213.593596684748"/>
    <x v="0"/>
  </r>
  <r>
    <d v="2021-09-25T00:00:00"/>
    <x v="2"/>
    <x v="8"/>
    <x v="2"/>
    <x v="0"/>
    <x v="0"/>
    <n v="14480.701679540853"/>
    <x v="0"/>
  </r>
  <r>
    <d v="2021-09-26T00:00:00"/>
    <x v="2"/>
    <x v="8"/>
    <x v="2"/>
    <x v="0"/>
    <x v="3"/>
    <n v="4562464.418190985"/>
    <x v="1"/>
  </r>
  <r>
    <d v="2021-09-26T00:00:00"/>
    <x v="2"/>
    <x v="8"/>
    <x v="2"/>
    <x v="0"/>
    <x v="2"/>
    <n v="1024190.9944353655"/>
    <x v="1"/>
  </r>
  <r>
    <d v="2021-09-26T00:00:00"/>
    <x v="2"/>
    <x v="8"/>
    <x v="2"/>
    <x v="0"/>
    <x v="2"/>
    <n v="9053.3770338194208"/>
    <x v="0"/>
  </r>
  <r>
    <d v="2021-09-27T00:00:00"/>
    <x v="2"/>
    <x v="8"/>
    <x v="2"/>
    <x v="1"/>
    <x v="0"/>
    <n v="691749.63627980475"/>
    <x v="3"/>
  </r>
  <r>
    <d v="2021-09-27T00:00:00"/>
    <x v="2"/>
    <x v="8"/>
    <x v="2"/>
    <x v="1"/>
    <x v="3"/>
    <n v="8233.032989801015"/>
    <x v="0"/>
  </r>
  <r>
    <d v="2021-09-27T00:00:00"/>
    <x v="2"/>
    <x v="8"/>
    <x v="2"/>
    <x v="1"/>
    <x v="0"/>
    <n v="51158.779357500316"/>
    <x v="0"/>
  </r>
  <r>
    <d v="2021-09-28T00:00:00"/>
    <x v="2"/>
    <x v="8"/>
    <x v="2"/>
    <x v="1"/>
    <x v="1"/>
    <n v="1961259.4577473053"/>
    <x v="1"/>
  </r>
  <r>
    <d v="2021-09-28T00:00:00"/>
    <x v="2"/>
    <x v="8"/>
    <x v="2"/>
    <x v="0"/>
    <x v="2"/>
    <n v="807578.66253796546"/>
    <x v="3"/>
  </r>
  <r>
    <d v="2021-09-28T00:00:00"/>
    <x v="2"/>
    <x v="8"/>
    <x v="2"/>
    <x v="1"/>
    <x v="3"/>
    <n v="34834.258085838155"/>
    <x v="0"/>
  </r>
  <r>
    <d v="2021-09-29T00:00:00"/>
    <x v="2"/>
    <x v="8"/>
    <x v="2"/>
    <x v="1"/>
    <x v="0"/>
    <n v="54825.681940462564"/>
    <x v="0"/>
  </r>
  <r>
    <d v="2021-09-29T00:00:00"/>
    <x v="2"/>
    <x v="8"/>
    <x v="2"/>
    <x v="0"/>
    <x v="2"/>
    <n v="62341.414296146169"/>
    <x v="0"/>
  </r>
  <r>
    <d v="2021-09-29T00:00:00"/>
    <x v="2"/>
    <x v="8"/>
    <x v="2"/>
    <x v="1"/>
    <x v="0"/>
    <n v="57160.672112117507"/>
    <x v="0"/>
  </r>
  <r>
    <d v="2021-09-30T00:00:00"/>
    <x v="2"/>
    <x v="8"/>
    <x v="2"/>
    <x v="1"/>
    <x v="2"/>
    <n v="79285.71055242591"/>
    <x v="0"/>
  </r>
  <r>
    <d v="2021-09-30T00:00:00"/>
    <x v="2"/>
    <x v="8"/>
    <x v="2"/>
    <x v="0"/>
    <x v="1"/>
    <n v="93851.670229021984"/>
    <x v="0"/>
  </r>
  <r>
    <d v="2021-09-30T00:00:00"/>
    <x v="2"/>
    <x v="8"/>
    <x v="2"/>
    <x v="0"/>
    <x v="3"/>
    <n v="37385.255770921409"/>
    <x v="0"/>
  </r>
  <r>
    <d v="2021-10-01T00:00:00"/>
    <x v="2"/>
    <x v="9"/>
    <x v="3"/>
    <x v="1"/>
    <x v="1"/>
    <n v="6048828.9245014079"/>
    <x v="2"/>
  </r>
  <r>
    <d v="2021-10-01T00:00:00"/>
    <x v="2"/>
    <x v="9"/>
    <x v="3"/>
    <x v="1"/>
    <x v="3"/>
    <n v="46.66367166513696"/>
    <x v="0"/>
  </r>
  <r>
    <d v="2021-10-01T00:00:00"/>
    <x v="2"/>
    <x v="9"/>
    <x v="3"/>
    <x v="1"/>
    <x v="1"/>
    <n v="32207.124045282322"/>
    <x v="0"/>
  </r>
  <r>
    <d v="2021-10-02T00:00:00"/>
    <x v="2"/>
    <x v="9"/>
    <x v="3"/>
    <x v="0"/>
    <x v="1"/>
    <n v="44140.136316331569"/>
    <x v="0"/>
  </r>
  <r>
    <d v="2021-10-02T00:00:00"/>
    <x v="2"/>
    <x v="9"/>
    <x v="3"/>
    <x v="1"/>
    <x v="3"/>
    <n v="25397.134696968325"/>
    <x v="0"/>
  </r>
  <r>
    <d v="2021-10-02T00:00:00"/>
    <x v="2"/>
    <x v="9"/>
    <x v="3"/>
    <x v="1"/>
    <x v="0"/>
    <n v="92019.66618818781"/>
    <x v="0"/>
  </r>
  <r>
    <d v="2021-10-03T00:00:00"/>
    <x v="2"/>
    <x v="9"/>
    <x v="3"/>
    <x v="1"/>
    <x v="3"/>
    <n v="3016779.3624586025"/>
    <x v="1"/>
  </r>
  <r>
    <d v="2021-10-03T00:00:00"/>
    <x v="2"/>
    <x v="9"/>
    <x v="3"/>
    <x v="1"/>
    <x v="2"/>
    <n v="84324.508865939657"/>
    <x v="0"/>
  </r>
  <r>
    <d v="2021-10-03T00:00:00"/>
    <x v="2"/>
    <x v="9"/>
    <x v="3"/>
    <x v="1"/>
    <x v="1"/>
    <n v="81504.228340495858"/>
    <x v="0"/>
  </r>
  <r>
    <d v="2021-10-04T00:00:00"/>
    <x v="2"/>
    <x v="9"/>
    <x v="3"/>
    <x v="1"/>
    <x v="1"/>
    <n v="8768504.9620551951"/>
    <x v="2"/>
  </r>
  <r>
    <d v="2021-10-04T00:00:00"/>
    <x v="2"/>
    <x v="9"/>
    <x v="3"/>
    <x v="0"/>
    <x v="3"/>
    <n v="6422207.998937591"/>
    <x v="2"/>
  </r>
  <r>
    <d v="2021-10-04T00:00:00"/>
    <x v="2"/>
    <x v="9"/>
    <x v="3"/>
    <x v="0"/>
    <x v="0"/>
    <n v="78055.273343460038"/>
    <x v="0"/>
  </r>
  <r>
    <d v="2021-10-05T00:00:00"/>
    <x v="2"/>
    <x v="9"/>
    <x v="3"/>
    <x v="1"/>
    <x v="0"/>
    <n v="4508570.7901072707"/>
    <x v="1"/>
  </r>
  <r>
    <d v="2021-10-05T00:00:00"/>
    <x v="2"/>
    <x v="9"/>
    <x v="3"/>
    <x v="0"/>
    <x v="1"/>
    <n v="74911.942378307314"/>
    <x v="0"/>
  </r>
  <r>
    <d v="2021-10-05T00:00:00"/>
    <x v="2"/>
    <x v="9"/>
    <x v="3"/>
    <x v="0"/>
    <x v="0"/>
    <n v="92751.452517020065"/>
    <x v="0"/>
  </r>
  <r>
    <d v="2021-10-06T00:00:00"/>
    <x v="2"/>
    <x v="9"/>
    <x v="3"/>
    <x v="0"/>
    <x v="3"/>
    <n v="9193.7170590399401"/>
    <x v="0"/>
  </r>
  <r>
    <d v="2021-10-06T00:00:00"/>
    <x v="2"/>
    <x v="9"/>
    <x v="3"/>
    <x v="0"/>
    <x v="0"/>
    <n v="98986.825996537606"/>
    <x v="0"/>
  </r>
  <r>
    <d v="2021-10-06T00:00:00"/>
    <x v="2"/>
    <x v="9"/>
    <x v="3"/>
    <x v="0"/>
    <x v="0"/>
    <n v="96836.168867037966"/>
    <x v="0"/>
  </r>
  <r>
    <d v="2021-10-07T00:00:00"/>
    <x v="2"/>
    <x v="9"/>
    <x v="3"/>
    <x v="0"/>
    <x v="2"/>
    <n v="7065861.7986098444"/>
    <x v="2"/>
  </r>
  <r>
    <d v="2021-10-07T00:00:00"/>
    <x v="2"/>
    <x v="9"/>
    <x v="3"/>
    <x v="1"/>
    <x v="3"/>
    <n v="7194456.689127041"/>
    <x v="2"/>
  </r>
  <r>
    <d v="2021-10-07T00:00:00"/>
    <x v="2"/>
    <x v="9"/>
    <x v="3"/>
    <x v="1"/>
    <x v="1"/>
    <n v="19995.056814791933"/>
    <x v="0"/>
  </r>
  <r>
    <d v="2021-10-08T00:00:00"/>
    <x v="2"/>
    <x v="9"/>
    <x v="3"/>
    <x v="0"/>
    <x v="3"/>
    <n v="825235.44748568709"/>
    <x v="3"/>
  </r>
  <r>
    <d v="2021-10-08T00:00:00"/>
    <x v="2"/>
    <x v="9"/>
    <x v="3"/>
    <x v="1"/>
    <x v="2"/>
    <n v="7426.5817425584692"/>
    <x v="0"/>
  </r>
  <r>
    <d v="2021-10-08T00:00:00"/>
    <x v="2"/>
    <x v="9"/>
    <x v="3"/>
    <x v="0"/>
    <x v="3"/>
    <n v="86840.334384501955"/>
    <x v="0"/>
  </r>
  <r>
    <d v="2021-10-09T00:00:00"/>
    <x v="2"/>
    <x v="9"/>
    <x v="3"/>
    <x v="1"/>
    <x v="1"/>
    <n v="4602.6487326746192"/>
    <x v="0"/>
  </r>
  <r>
    <d v="2021-10-09T00:00:00"/>
    <x v="2"/>
    <x v="9"/>
    <x v="3"/>
    <x v="1"/>
    <x v="2"/>
    <n v="21223.767602377109"/>
    <x v="0"/>
  </r>
  <r>
    <d v="2021-10-09T00:00:00"/>
    <x v="2"/>
    <x v="9"/>
    <x v="3"/>
    <x v="1"/>
    <x v="2"/>
    <n v="50950.690873788029"/>
    <x v="0"/>
  </r>
  <r>
    <d v="2021-10-10T00:00:00"/>
    <x v="2"/>
    <x v="9"/>
    <x v="3"/>
    <x v="1"/>
    <x v="2"/>
    <n v="19654.416574458388"/>
    <x v="0"/>
  </r>
  <r>
    <d v="2021-10-10T00:00:00"/>
    <x v="2"/>
    <x v="9"/>
    <x v="3"/>
    <x v="1"/>
    <x v="0"/>
    <n v="35510.251315098016"/>
    <x v="0"/>
  </r>
  <r>
    <d v="2021-10-10T00:00:00"/>
    <x v="2"/>
    <x v="9"/>
    <x v="3"/>
    <x v="0"/>
    <x v="3"/>
    <n v="76001.254558341854"/>
    <x v="0"/>
  </r>
  <r>
    <d v="2021-10-11T00:00:00"/>
    <x v="2"/>
    <x v="9"/>
    <x v="3"/>
    <x v="0"/>
    <x v="2"/>
    <n v="4315524.096316292"/>
    <x v="1"/>
  </r>
  <r>
    <d v="2021-10-11T00:00:00"/>
    <x v="2"/>
    <x v="9"/>
    <x v="3"/>
    <x v="1"/>
    <x v="3"/>
    <n v="84786.02429081536"/>
    <x v="0"/>
  </r>
  <r>
    <d v="2021-10-11T00:00:00"/>
    <x v="2"/>
    <x v="9"/>
    <x v="3"/>
    <x v="1"/>
    <x v="1"/>
    <n v="75023.87620657793"/>
    <x v="0"/>
  </r>
  <r>
    <d v="2021-10-12T00:00:00"/>
    <x v="2"/>
    <x v="9"/>
    <x v="3"/>
    <x v="0"/>
    <x v="1"/>
    <n v="2599018.474910737"/>
    <x v="1"/>
  </r>
  <r>
    <d v="2021-10-12T00:00:00"/>
    <x v="2"/>
    <x v="9"/>
    <x v="3"/>
    <x v="0"/>
    <x v="1"/>
    <n v="9471152.4580545649"/>
    <x v="2"/>
  </r>
  <r>
    <d v="2021-10-12T00:00:00"/>
    <x v="2"/>
    <x v="9"/>
    <x v="3"/>
    <x v="0"/>
    <x v="0"/>
    <n v="9217688.9742716495"/>
    <x v="2"/>
  </r>
  <r>
    <d v="2021-10-13T00:00:00"/>
    <x v="2"/>
    <x v="9"/>
    <x v="3"/>
    <x v="0"/>
    <x v="3"/>
    <n v="106494.25038002813"/>
    <x v="3"/>
  </r>
  <r>
    <d v="2021-10-13T00:00:00"/>
    <x v="2"/>
    <x v="9"/>
    <x v="3"/>
    <x v="1"/>
    <x v="0"/>
    <n v="9364.4703902941656"/>
    <x v="0"/>
  </r>
  <r>
    <d v="2021-10-13T00:00:00"/>
    <x v="2"/>
    <x v="9"/>
    <x v="3"/>
    <x v="1"/>
    <x v="1"/>
    <n v="17139.958068327454"/>
    <x v="0"/>
  </r>
  <r>
    <d v="2021-10-14T00:00:00"/>
    <x v="2"/>
    <x v="9"/>
    <x v="3"/>
    <x v="0"/>
    <x v="2"/>
    <n v="6002095.9766477644"/>
    <x v="2"/>
  </r>
  <r>
    <d v="2021-10-14T00:00:00"/>
    <x v="2"/>
    <x v="9"/>
    <x v="3"/>
    <x v="0"/>
    <x v="2"/>
    <n v="13850.882835639501"/>
    <x v="0"/>
  </r>
  <r>
    <d v="2021-10-14T00:00:00"/>
    <x v="2"/>
    <x v="9"/>
    <x v="3"/>
    <x v="0"/>
    <x v="1"/>
    <n v="93146.635358163257"/>
    <x v="0"/>
  </r>
  <r>
    <d v="2021-10-15T00:00:00"/>
    <x v="2"/>
    <x v="9"/>
    <x v="3"/>
    <x v="0"/>
    <x v="1"/>
    <n v="7847648.5227613244"/>
    <x v="2"/>
  </r>
  <r>
    <d v="2021-10-15T00:00:00"/>
    <x v="2"/>
    <x v="9"/>
    <x v="3"/>
    <x v="0"/>
    <x v="2"/>
    <n v="88777.199238555055"/>
    <x v="0"/>
  </r>
  <r>
    <d v="2021-10-15T00:00:00"/>
    <x v="2"/>
    <x v="9"/>
    <x v="3"/>
    <x v="1"/>
    <x v="2"/>
    <n v="72764.267586213871"/>
    <x v="0"/>
  </r>
  <r>
    <d v="2021-10-16T00:00:00"/>
    <x v="2"/>
    <x v="9"/>
    <x v="3"/>
    <x v="0"/>
    <x v="2"/>
    <n v="2511056.0197805963"/>
    <x v="1"/>
  </r>
  <r>
    <d v="2021-10-16T00:00:00"/>
    <x v="2"/>
    <x v="9"/>
    <x v="3"/>
    <x v="1"/>
    <x v="1"/>
    <n v="171603.79607344291"/>
    <x v="3"/>
  </r>
  <r>
    <d v="2021-10-16T00:00:00"/>
    <x v="2"/>
    <x v="9"/>
    <x v="3"/>
    <x v="0"/>
    <x v="3"/>
    <n v="20531.04880703126"/>
    <x v="0"/>
  </r>
  <r>
    <d v="2021-10-17T00:00:00"/>
    <x v="2"/>
    <x v="9"/>
    <x v="3"/>
    <x v="0"/>
    <x v="2"/>
    <n v="4011785.068994218"/>
    <x v="1"/>
  </r>
  <r>
    <d v="2021-10-17T00:00:00"/>
    <x v="2"/>
    <x v="9"/>
    <x v="3"/>
    <x v="0"/>
    <x v="3"/>
    <n v="58328.870391231212"/>
    <x v="0"/>
  </r>
  <r>
    <d v="2021-10-17T00:00:00"/>
    <x v="2"/>
    <x v="9"/>
    <x v="3"/>
    <x v="1"/>
    <x v="2"/>
    <n v="52016.09552806482"/>
    <x v="0"/>
  </r>
  <r>
    <d v="2021-10-18T00:00:00"/>
    <x v="2"/>
    <x v="9"/>
    <x v="3"/>
    <x v="1"/>
    <x v="1"/>
    <n v="7373790.1939552752"/>
    <x v="2"/>
  </r>
  <r>
    <d v="2021-10-18T00:00:00"/>
    <x v="2"/>
    <x v="9"/>
    <x v="3"/>
    <x v="0"/>
    <x v="3"/>
    <n v="1378.7730726920188"/>
    <x v="0"/>
  </r>
  <r>
    <d v="2021-10-18T00:00:00"/>
    <x v="2"/>
    <x v="9"/>
    <x v="3"/>
    <x v="1"/>
    <x v="3"/>
    <n v="90198.796542557568"/>
    <x v="0"/>
  </r>
  <r>
    <d v="2021-10-19T00:00:00"/>
    <x v="2"/>
    <x v="9"/>
    <x v="3"/>
    <x v="0"/>
    <x v="1"/>
    <n v="32266.597702583367"/>
    <x v="0"/>
  </r>
  <r>
    <d v="2021-10-19T00:00:00"/>
    <x v="2"/>
    <x v="9"/>
    <x v="3"/>
    <x v="0"/>
    <x v="2"/>
    <n v="93545.014254164038"/>
    <x v="0"/>
  </r>
  <r>
    <d v="2021-10-19T00:00:00"/>
    <x v="2"/>
    <x v="9"/>
    <x v="3"/>
    <x v="0"/>
    <x v="0"/>
    <n v="10432.173634739594"/>
    <x v="0"/>
  </r>
  <r>
    <d v="2021-10-20T00:00:00"/>
    <x v="2"/>
    <x v="9"/>
    <x v="3"/>
    <x v="0"/>
    <x v="1"/>
    <n v="2927095.1839028224"/>
    <x v="1"/>
  </r>
  <r>
    <d v="2021-10-20T00:00:00"/>
    <x v="2"/>
    <x v="9"/>
    <x v="3"/>
    <x v="1"/>
    <x v="0"/>
    <n v="5378.6226621393207"/>
    <x v="0"/>
  </r>
  <r>
    <d v="2021-10-20T00:00:00"/>
    <x v="2"/>
    <x v="9"/>
    <x v="3"/>
    <x v="1"/>
    <x v="0"/>
    <n v="2364.0884109288772"/>
    <x v="0"/>
  </r>
  <r>
    <d v="2021-10-21T00:00:00"/>
    <x v="2"/>
    <x v="9"/>
    <x v="3"/>
    <x v="1"/>
    <x v="1"/>
    <n v="5526009.2449478703"/>
    <x v="2"/>
  </r>
  <r>
    <d v="2021-10-21T00:00:00"/>
    <x v="2"/>
    <x v="9"/>
    <x v="3"/>
    <x v="0"/>
    <x v="3"/>
    <n v="3197.4170205323117"/>
    <x v="0"/>
  </r>
  <r>
    <d v="2021-10-21T00:00:00"/>
    <x v="2"/>
    <x v="9"/>
    <x v="3"/>
    <x v="0"/>
    <x v="2"/>
    <n v="533.33900273022653"/>
    <x v="0"/>
  </r>
  <r>
    <d v="2021-10-22T00:00:00"/>
    <x v="2"/>
    <x v="9"/>
    <x v="3"/>
    <x v="0"/>
    <x v="3"/>
    <n v="1440208.5876905201"/>
    <x v="1"/>
  </r>
  <r>
    <d v="2021-10-22T00:00:00"/>
    <x v="2"/>
    <x v="9"/>
    <x v="3"/>
    <x v="1"/>
    <x v="1"/>
    <n v="4477814.9131441871"/>
    <x v="1"/>
  </r>
  <r>
    <d v="2021-10-22T00:00:00"/>
    <x v="2"/>
    <x v="9"/>
    <x v="3"/>
    <x v="0"/>
    <x v="3"/>
    <n v="24899.610977111621"/>
    <x v="0"/>
  </r>
  <r>
    <d v="2021-10-23T00:00:00"/>
    <x v="2"/>
    <x v="9"/>
    <x v="3"/>
    <x v="0"/>
    <x v="1"/>
    <n v="1574992.8955561155"/>
    <x v="1"/>
  </r>
  <r>
    <d v="2021-10-23T00:00:00"/>
    <x v="2"/>
    <x v="9"/>
    <x v="3"/>
    <x v="1"/>
    <x v="2"/>
    <n v="68176.078175272676"/>
    <x v="0"/>
  </r>
  <r>
    <d v="2021-10-23T00:00:00"/>
    <x v="2"/>
    <x v="9"/>
    <x v="3"/>
    <x v="1"/>
    <x v="0"/>
    <n v="97894.152427542474"/>
    <x v="0"/>
  </r>
  <r>
    <d v="2021-10-24T00:00:00"/>
    <x v="2"/>
    <x v="9"/>
    <x v="3"/>
    <x v="0"/>
    <x v="2"/>
    <n v="3648748.4469657373"/>
    <x v="1"/>
  </r>
  <r>
    <d v="2021-10-24T00:00:00"/>
    <x v="2"/>
    <x v="9"/>
    <x v="3"/>
    <x v="0"/>
    <x v="2"/>
    <n v="6034529.7767713172"/>
    <x v="2"/>
  </r>
  <r>
    <d v="2021-10-24T00:00:00"/>
    <x v="2"/>
    <x v="9"/>
    <x v="3"/>
    <x v="1"/>
    <x v="0"/>
    <n v="24872.279571393919"/>
    <x v="0"/>
  </r>
  <r>
    <d v="2021-10-25T00:00:00"/>
    <x v="2"/>
    <x v="9"/>
    <x v="3"/>
    <x v="0"/>
    <x v="2"/>
    <n v="3798593.3839935446"/>
    <x v="1"/>
  </r>
  <r>
    <d v="2021-10-25T00:00:00"/>
    <x v="2"/>
    <x v="9"/>
    <x v="3"/>
    <x v="1"/>
    <x v="2"/>
    <n v="7056127.9058072716"/>
    <x v="2"/>
  </r>
  <r>
    <d v="2021-10-25T00:00:00"/>
    <x v="2"/>
    <x v="9"/>
    <x v="3"/>
    <x v="0"/>
    <x v="3"/>
    <n v="18285.264413821311"/>
    <x v="0"/>
  </r>
  <r>
    <d v="2021-10-26T00:00:00"/>
    <x v="2"/>
    <x v="9"/>
    <x v="3"/>
    <x v="0"/>
    <x v="0"/>
    <n v="54641.648585727773"/>
    <x v="0"/>
  </r>
  <r>
    <d v="2021-10-26T00:00:00"/>
    <x v="2"/>
    <x v="9"/>
    <x v="3"/>
    <x v="0"/>
    <x v="3"/>
    <n v="74736.323500196202"/>
    <x v="0"/>
  </r>
  <r>
    <d v="2021-10-26T00:00:00"/>
    <x v="2"/>
    <x v="9"/>
    <x v="3"/>
    <x v="1"/>
    <x v="2"/>
    <n v="12782.956020838732"/>
    <x v="0"/>
  </r>
  <r>
    <d v="2021-10-27T00:00:00"/>
    <x v="2"/>
    <x v="9"/>
    <x v="3"/>
    <x v="0"/>
    <x v="0"/>
    <n v="495961.01010952133"/>
    <x v="3"/>
  </r>
  <r>
    <d v="2021-10-27T00:00:00"/>
    <x v="2"/>
    <x v="9"/>
    <x v="3"/>
    <x v="0"/>
    <x v="0"/>
    <n v="1581855.0749954397"/>
    <x v="1"/>
  </r>
  <r>
    <d v="2021-10-27T00:00:00"/>
    <x v="2"/>
    <x v="9"/>
    <x v="3"/>
    <x v="0"/>
    <x v="2"/>
    <n v="31812.084721853727"/>
    <x v="0"/>
  </r>
  <r>
    <d v="2021-10-28T00:00:00"/>
    <x v="2"/>
    <x v="9"/>
    <x v="3"/>
    <x v="1"/>
    <x v="0"/>
    <n v="63678.859634808607"/>
    <x v="0"/>
  </r>
  <r>
    <d v="2021-10-28T00:00:00"/>
    <x v="2"/>
    <x v="9"/>
    <x v="3"/>
    <x v="0"/>
    <x v="0"/>
    <n v="86043.889399044274"/>
    <x v="0"/>
  </r>
  <r>
    <d v="2021-10-28T00:00:00"/>
    <x v="2"/>
    <x v="9"/>
    <x v="3"/>
    <x v="1"/>
    <x v="0"/>
    <n v="89048.210554326404"/>
    <x v="0"/>
  </r>
  <r>
    <d v="2021-10-29T00:00:00"/>
    <x v="2"/>
    <x v="9"/>
    <x v="3"/>
    <x v="1"/>
    <x v="1"/>
    <n v="6596110.5954572372"/>
    <x v="2"/>
  </r>
  <r>
    <d v="2021-10-29T00:00:00"/>
    <x v="2"/>
    <x v="9"/>
    <x v="3"/>
    <x v="0"/>
    <x v="2"/>
    <n v="7258285.149682329"/>
    <x v="2"/>
  </r>
  <r>
    <d v="2021-10-29T00:00:00"/>
    <x v="2"/>
    <x v="9"/>
    <x v="3"/>
    <x v="1"/>
    <x v="2"/>
    <n v="19874.341711857112"/>
    <x v="0"/>
  </r>
  <r>
    <d v="2021-10-30T00:00:00"/>
    <x v="2"/>
    <x v="9"/>
    <x v="3"/>
    <x v="1"/>
    <x v="1"/>
    <n v="7184809.1081658639"/>
    <x v="2"/>
  </r>
  <r>
    <d v="2021-10-30T00:00:00"/>
    <x v="2"/>
    <x v="9"/>
    <x v="3"/>
    <x v="1"/>
    <x v="0"/>
    <n v="25095.556223750747"/>
    <x v="0"/>
  </r>
  <r>
    <d v="2021-10-30T00:00:00"/>
    <x v="2"/>
    <x v="9"/>
    <x v="3"/>
    <x v="0"/>
    <x v="3"/>
    <n v="20821.732325726694"/>
    <x v="0"/>
  </r>
  <r>
    <d v="2021-10-31T00:00:00"/>
    <x v="2"/>
    <x v="9"/>
    <x v="3"/>
    <x v="1"/>
    <x v="2"/>
    <n v="2970653.4174888553"/>
    <x v="1"/>
  </r>
  <r>
    <d v="2021-10-31T00:00:00"/>
    <x v="2"/>
    <x v="9"/>
    <x v="3"/>
    <x v="1"/>
    <x v="1"/>
    <n v="7925315.6965473946"/>
    <x v="2"/>
  </r>
  <r>
    <d v="2021-10-31T00:00:00"/>
    <x v="2"/>
    <x v="9"/>
    <x v="3"/>
    <x v="0"/>
    <x v="3"/>
    <n v="2196.6296566938049"/>
    <x v="0"/>
  </r>
  <r>
    <d v="2021-11-01T00:00:00"/>
    <x v="2"/>
    <x v="10"/>
    <x v="3"/>
    <x v="1"/>
    <x v="3"/>
    <n v="4704568.9332014732"/>
    <x v="1"/>
  </r>
  <r>
    <d v="2021-11-01T00:00:00"/>
    <x v="2"/>
    <x v="10"/>
    <x v="3"/>
    <x v="1"/>
    <x v="1"/>
    <n v="6424899.7482467992"/>
    <x v="2"/>
  </r>
  <r>
    <d v="2021-11-01T00:00:00"/>
    <x v="2"/>
    <x v="10"/>
    <x v="3"/>
    <x v="1"/>
    <x v="2"/>
    <n v="38586.125132992252"/>
    <x v="0"/>
  </r>
  <r>
    <d v="2021-11-02T00:00:00"/>
    <x v="2"/>
    <x v="10"/>
    <x v="3"/>
    <x v="0"/>
    <x v="2"/>
    <n v="7030785.5522480337"/>
    <x v="2"/>
  </r>
  <r>
    <d v="2021-11-02T00:00:00"/>
    <x v="2"/>
    <x v="10"/>
    <x v="3"/>
    <x v="1"/>
    <x v="1"/>
    <n v="20177.920228202551"/>
    <x v="0"/>
  </r>
  <r>
    <d v="2021-11-02T00:00:00"/>
    <x v="2"/>
    <x v="10"/>
    <x v="3"/>
    <x v="0"/>
    <x v="2"/>
    <n v="80682.945090438414"/>
    <x v="0"/>
  </r>
  <r>
    <d v="2021-11-03T00:00:00"/>
    <x v="2"/>
    <x v="10"/>
    <x v="3"/>
    <x v="1"/>
    <x v="3"/>
    <n v="61685.928610482522"/>
    <x v="0"/>
  </r>
  <r>
    <d v="2021-11-03T00:00:00"/>
    <x v="2"/>
    <x v="10"/>
    <x v="3"/>
    <x v="0"/>
    <x v="2"/>
    <n v="33132.692311100276"/>
    <x v="0"/>
  </r>
  <r>
    <d v="2021-11-03T00:00:00"/>
    <x v="2"/>
    <x v="10"/>
    <x v="3"/>
    <x v="1"/>
    <x v="1"/>
    <n v="91159.900477196396"/>
    <x v="0"/>
  </r>
  <r>
    <d v="2021-11-04T00:00:00"/>
    <x v="2"/>
    <x v="10"/>
    <x v="3"/>
    <x v="0"/>
    <x v="0"/>
    <n v="9015884.5714342557"/>
    <x v="2"/>
  </r>
  <r>
    <d v="2021-11-04T00:00:00"/>
    <x v="2"/>
    <x v="10"/>
    <x v="3"/>
    <x v="0"/>
    <x v="3"/>
    <n v="61653.591182897158"/>
    <x v="0"/>
  </r>
  <r>
    <d v="2021-11-04T00:00:00"/>
    <x v="2"/>
    <x v="10"/>
    <x v="3"/>
    <x v="0"/>
    <x v="2"/>
    <n v="36359.45321531182"/>
    <x v="0"/>
  </r>
  <r>
    <d v="2021-11-05T00:00:00"/>
    <x v="2"/>
    <x v="10"/>
    <x v="3"/>
    <x v="0"/>
    <x v="1"/>
    <n v="4831795.7625854025"/>
    <x v="1"/>
  </r>
  <r>
    <d v="2021-11-05T00:00:00"/>
    <x v="2"/>
    <x v="10"/>
    <x v="3"/>
    <x v="1"/>
    <x v="1"/>
    <n v="55265.898024813599"/>
    <x v="0"/>
  </r>
  <r>
    <d v="2021-11-05T00:00:00"/>
    <x v="2"/>
    <x v="10"/>
    <x v="3"/>
    <x v="0"/>
    <x v="2"/>
    <n v="19068.107762987296"/>
    <x v="0"/>
  </r>
  <r>
    <d v="2021-11-06T00:00:00"/>
    <x v="2"/>
    <x v="10"/>
    <x v="3"/>
    <x v="1"/>
    <x v="0"/>
    <n v="9828401.0653648861"/>
    <x v="2"/>
  </r>
  <r>
    <d v="2021-11-06T00:00:00"/>
    <x v="2"/>
    <x v="10"/>
    <x v="3"/>
    <x v="1"/>
    <x v="2"/>
    <n v="20822.602652504986"/>
    <x v="0"/>
  </r>
  <r>
    <d v="2021-11-06T00:00:00"/>
    <x v="2"/>
    <x v="10"/>
    <x v="3"/>
    <x v="1"/>
    <x v="1"/>
    <n v="13149.665587316451"/>
    <x v="0"/>
  </r>
  <r>
    <d v="2021-11-07T00:00:00"/>
    <x v="2"/>
    <x v="10"/>
    <x v="3"/>
    <x v="1"/>
    <x v="0"/>
    <n v="7445939.9770315913"/>
    <x v="2"/>
  </r>
  <r>
    <d v="2021-11-07T00:00:00"/>
    <x v="2"/>
    <x v="10"/>
    <x v="3"/>
    <x v="0"/>
    <x v="0"/>
    <n v="66924.405717211979"/>
    <x v="0"/>
  </r>
  <r>
    <d v="2021-11-07T00:00:00"/>
    <x v="2"/>
    <x v="10"/>
    <x v="3"/>
    <x v="1"/>
    <x v="1"/>
    <n v="77011.343859258675"/>
    <x v="0"/>
  </r>
  <r>
    <d v="2021-11-08T00:00:00"/>
    <x v="2"/>
    <x v="10"/>
    <x v="3"/>
    <x v="1"/>
    <x v="0"/>
    <n v="1217604.8859673382"/>
    <x v="1"/>
  </r>
  <r>
    <d v="2021-11-08T00:00:00"/>
    <x v="2"/>
    <x v="10"/>
    <x v="3"/>
    <x v="1"/>
    <x v="0"/>
    <n v="4501679.1146559706"/>
    <x v="1"/>
  </r>
  <r>
    <d v="2021-11-08T00:00:00"/>
    <x v="2"/>
    <x v="10"/>
    <x v="3"/>
    <x v="0"/>
    <x v="1"/>
    <n v="76469.909310463801"/>
    <x v="0"/>
  </r>
  <r>
    <d v="2021-11-09T00:00:00"/>
    <x v="2"/>
    <x v="10"/>
    <x v="3"/>
    <x v="0"/>
    <x v="2"/>
    <n v="3775852.7449145294"/>
    <x v="1"/>
  </r>
  <r>
    <d v="2021-11-09T00:00:00"/>
    <x v="2"/>
    <x v="10"/>
    <x v="3"/>
    <x v="1"/>
    <x v="1"/>
    <n v="66169.163455040616"/>
    <x v="0"/>
  </r>
  <r>
    <d v="2021-11-09T00:00:00"/>
    <x v="2"/>
    <x v="10"/>
    <x v="3"/>
    <x v="1"/>
    <x v="3"/>
    <n v="85329.946446930539"/>
    <x v="0"/>
  </r>
  <r>
    <d v="2021-11-10T00:00:00"/>
    <x v="2"/>
    <x v="10"/>
    <x v="3"/>
    <x v="0"/>
    <x v="0"/>
    <n v="89237.394886934868"/>
    <x v="0"/>
  </r>
  <r>
    <d v="2021-11-10T00:00:00"/>
    <x v="2"/>
    <x v="10"/>
    <x v="3"/>
    <x v="1"/>
    <x v="3"/>
    <n v="52596.457120890671"/>
    <x v="0"/>
  </r>
  <r>
    <d v="2021-11-10T00:00:00"/>
    <x v="2"/>
    <x v="10"/>
    <x v="3"/>
    <x v="1"/>
    <x v="0"/>
    <n v="63156.224102887034"/>
    <x v="0"/>
  </r>
  <r>
    <d v="2021-11-11T00:00:00"/>
    <x v="2"/>
    <x v="10"/>
    <x v="3"/>
    <x v="0"/>
    <x v="3"/>
    <n v="9071721.3646373246"/>
    <x v="2"/>
  </r>
  <r>
    <d v="2021-11-11T00:00:00"/>
    <x v="2"/>
    <x v="10"/>
    <x v="3"/>
    <x v="0"/>
    <x v="2"/>
    <n v="60134.500157711554"/>
    <x v="0"/>
  </r>
  <r>
    <d v="2021-11-11T00:00:00"/>
    <x v="2"/>
    <x v="10"/>
    <x v="3"/>
    <x v="0"/>
    <x v="0"/>
    <n v="80171.934154854665"/>
    <x v="0"/>
  </r>
  <r>
    <d v="2021-11-12T00:00:00"/>
    <x v="2"/>
    <x v="10"/>
    <x v="3"/>
    <x v="1"/>
    <x v="1"/>
    <n v="51936.721332643298"/>
    <x v="0"/>
  </r>
  <r>
    <d v="2021-11-12T00:00:00"/>
    <x v="2"/>
    <x v="10"/>
    <x v="3"/>
    <x v="0"/>
    <x v="2"/>
    <n v="59228.815729981943"/>
    <x v="0"/>
  </r>
  <r>
    <d v="2021-11-12T00:00:00"/>
    <x v="2"/>
    <x v="10"/>
    <x v="3"/>
    <x v="1"/>
    <x v="2"/>
    <n v="42582.519907252434"/>
    <x v="0"/>
  </r>
  <r>
    <d v="2021-11-13T00:00:00"/>
    <x v="2"/>
    <x v="10"/>
    <x v="3"/>
    <x v="0"/>
    <x v="2"/>
    <n v="19827.099925466297"/>
    <x v="0"/>
  </r>
  <r>
    <d v="2021-11-13T00:00:00"/>
    <x v="2"/>
    <x v="10"/>
    <x v="3"/>
    <x v="1"/>
    <x v="3"/>
    <n v="62702.964283968729"/>
    <x v="0"/>
  </r>
  <r>
    <d v="2021-11-13T00:00:00"/>
    <x v="2"/>
    <x v="10"/>
    <x v="3"/>
    <x v="0"/>
    <x v="0"/>
    <n v="14409.32856704693"/>
    <x v="0"/>
  </r>
  <r>
    <d v="2021-11-14T00:00:00"/>
    <x v="2"/>
    <x v="10"/>
    <x v="3"/>
    <x v="0"/>
    <x v="2"/>
    <n v="2282754.6287713819"/>
    <x v="1"/>
  </r>
  <r>
    <d v="2021-11-14T00:00:00"/>
    <x v="2"/>
    <x v="10"/>
    <x v="3"/>
    <x v="1"/>
    <x v="2"/>
    <n v="9529356.6256612055"/>
    <x v="2"/>
  </r>
  <r>
    <d v="2021-11-14T00:00:00"/>
    <x v="2"/>
    <x v="10"/>
    <x v="3"/>
    <x v="1"/>
    <x v="2"/>
    <n v="5741443.6525539663"/>
    <x v="2"/>
  </r>
  <r>
    <d v="2021-11-15T00:00:00"/>
    <x v="2"/>
    <x v="10"/>
    <x v="3"/>
    <x v="1"/>
    <x v="1"/>
    <n v="2736810.2497385228"/>
    <x v="1"/>
  </r>
  <r>
    <d v="2021-11-15T00:00:00"/>
    <x v="2"/>
    <x v="10"/>
    <x v="3"/>
    <x v="0"/>
    <x v="3"/>
    <n v="34749.401448262463"/>
    <x v="0"/>
  </r>
  <r>
    <d v="2021-11-15T00:00:00"/>
    <x v="2"/>
    <x v="10"/>
    <x v="3"/>
    <x v="0"/>
    <x v="3"/>
    <n v="96630.104169159385"/>
    <x v="0"/>
  </r>
  <r>
    <d v="2021-11-16T00:00:00"/>
    <x v="2"/>
    <x v="10"/>
    <x v="3"/>
    <x v="0"/>
    <x v="0"/>
    <n v="6839730.3707133438"/>
    <x v="2"/>
  </r>
  <r>
    <d v="2021-11-16T00:00:00"/>
    <x v="2"/>
    <x v="10"/>
    <x v="3"/>
    <x v="0"/>
    <x v="2"/>
    <n v="79511.535661755101"/>
    <x v="0"/>
  </r>
  <r>
    <d v="2021-11-16T00:00:00"/>
    <x v="2"/>
    <x v="10"/>
    <x v="3"/>
    <x v="0"/>
    <x v="3"/>
    <n v="27822.569807395692"/>
    <x v="0"/>
  </r>
  <r>
    <d v="2021-11-17T00:00:00"/>
    <x v="2"/>
    <x v="10"/>
    <x v="3"/>
    <x v="1"/>
    <x v="2"/>
    <n v="91342.04145809343"/>
    <x v="0"/>
  </r>
  <r>
    <d v="2021-11-17T00:00:00"/>
    <x v="2"/>
    <x v="10"/>
    <x v="3"/>
    <x v="1"/>
    <x v="2"/>
    <n v="12474.331732796729"/>
    <x v="0"/>
  </r>
  <r>
    <d v="2021-11-17T00:00:00"/>
    <x v="2"/>
    <x v="10"/>
    <x v="3"/>
    <x v="0"/>
    <x v="0"/>
    <n v="15201.386421840734"/>
    <x v="0"/>
  </r>
  <r>
    <d v="2021-11-18T00:00:00"/>
    <x v="2"/>
    <x v="10"/>
    <x v="3"/>
    <x v="0"/>
    <x v="0"/>
    <n v="5671173.6400381643"/>
    <x v="2"/>
  </r>
  <r>
    <d v="2021-11-18T00:00:00"/>
    <x v="2"/>
    <x v="10"/>
    <x v="3"/>
    <x v="1"/>
    <x v="1"/>
    <n v="10385.978113647987"/>
    <x v="0"/>
  </r>
  <r>
    <d v="2021-11-18T00:00:00"/>
    <x v="2"/>
    <x v="10"/>
    <x v="3"/>
    <x v="1"/>
    <x v="0"/>
    <n v="26475.441180076832"/>
    <x v="0"/>
  </r>
  <r>
    <d v="2021-11-19T00:00:00"/>
    <x v="2"/>
    <x v="10"/>
    <x v="3"/>
    <x v="0"/>
    <x v="3"/>
    <n v="3322792.0346094598"/>
    <x v="1"/>
  </r>
  <r>
    <d v="2021-11-19T00:00:00"/>
    <x v="2"/>
    <x v="10"/>
    <x v="3"/>
    <x v="0"/>
    <x v="3"/>
    <n v="68043.707933345751"/>
    <x v="0"/>
  </r>
  <r>
    <d v="2021-11-19T00:00:00"/>
    <x v="2"/>
    <x v="10"/>
    <x v="3"/>
    <x v="0"/>
    <x v="1"/>
    <n v="7108.0390167583382"/>
    <x v="0"/>
  </r>
  <r>
    <d v="2021-11-20T00:00:00"/>
    <x v="2"/>
    <x v="10"/>
    <x v="3"/>
    <x v="1"/>
    <x v="2"/>
    <n v="536284.24440861354"/>
    <x v="3"/>
  </r>
  <r>
    <d v="2021-11-20T00:00:00"/>
    <x v="2"/>
    <x v="10"/>
    <x v="3"/>
    <x v="1"/>
    <x v="3"/>
    <n v="14279.092099233314"/>
    <x v="0"/>
  </r>
  <r>
    <d v="2021-11-20T00:00:00"/>
    <x v="2"/>
    <x v="10"/>
    <x v="3"/>
    <x v="0"/>
    <x v="2"/>
    <n v="89840.481292092081"/>
    <x v="0"/>
  </r>
  <r>
    <d v="2021-11-21T00:00:00"/>
    <x v="2"/>
    <x v="10"/>
    <x v="3"/>
    <x v="0"/>
    <x v="2"/>
    <n v="4690377.9534935476"/>
    <x v="1"/>
  </r>
  <r>
    <d v="2021-11-21T00:00:00"/>
    <x v="2"/>
    <x v="10"/>
    <x v="3"/>
    <x v="0"/>
    <x v="2"/>
    <n v="86465.393536872682"/>
    <x v="0"/>
  </r>
  <r>
    <d v="2021-11-21T00:00:00"/>
    <x v="2"/>
    <x v="10"/>
    <x v="3"/>
    <x v="0"/>
    <x v="3"/>
    <n v="1648.4191858192721"/>
    <x v="0"/>
  </r>
  <r>
    <d v="2021-11-22T00:00:00"/>
    <x v="2"/>
    <x v="10"/>
    <x v="3"/>
    <x v="1"/>
    <x v="0"/>
    <n v="7303928.4828129439"/>
    <x v="2"/>
  </r>
  <r>
    <d v="2021-11-22T00:00:00"/>
    <x v="2"/>
    <x v="10"/>
    <x v="3"/>
    <x v="0"/>
    <x v="0"/>
    <n v="7513429.2672157167"/>
    <x v="2"/>
  </r>
  <r>
    <d v="2021-11-22T00:00:00"/>
    <x v="2"/>
    <x v="10"/>
    <x v="3"/>
    <x v="1"/>
    <x v="1"/>
    <n v="5475753.9765577679"/>
    <x v="2"/>
  </r>
  <r>
    <d v="2021-11-23T00:00:00"/>
    <x v="2"/>
    <x v="10"/>
    <x v="3"/>
    <x v="0"/>
    <x v="1"/>
    <n v="1516329.4238371539"/>
    <x v="1"/>
  </r>
  <r>
    <d v="2021-11-23T00:00:00"/>
    <x v="2"/>
    <x v="10"/>
    <x v="3"/>
    <x v="0"/>
    <x v="3"/>
    <n v="8685110.8853958361"/>
    <x v="2"/>
  </r>
  <r>
    <d v="2021-11-23T00:00:00"/>
    <x v="2"/>
    <x v="10"/>
    <x v="3"/>
    <x v="1"/>
    <x v="3"/>
    <n v="57362.004017060295"/>
    <x v="0"/>
  </r>
  <r>
    <d v="2021-11-24T00:00:00"/>
    <x v="2"/>
    <x v="10"/>
    <x v="3"/>
    <x v="0"/>
    <x v="1"/>
    <n v="1246968.0096288128"/>
    <x v="1"/>
  </r>
  <r>
    <d v="2021-11-24T00:00:00"/>
    <x v="2"/>
    <x v="10"/>
    <x v="3"/>
    <x v="0"/>
    <x v="0"/>
    <n v="40694.723584848689"/>
    <x v="0"/>
  </r>
  <r>
    <d v="2021-11-24T00:00:00"/>
    <x v="2"/>
    <x v="10"/>
    <x v="3"/>
    <x v="1"/>
    <x v="2"/>
    <n v="12862.844396749751"/>
    <x v="0"/>
  </r>
  <r>
    <d v="2021-11-25T00:00:00"/>
    <x v="2"/>
    <x v="10"/>
    <x v="3"/>
    <x v="0"/>
    <x v="1"/>
    <n v="9756646.8229911588"/>
    <x v="2"/>
  </r>
  <r>
    <d v="2021-11-25T00:00:00"/>
    <x v="2"/>
    <x v="10"/>
    <x v="3"/>
    <x v="1"/>
    <x v="3"/>
    <n v="44518.068096395378"/>
    <x v="0"/>
  </r>
  <r>
    <d v="2021-11-25T00:00:00"/>
    <x v="2"/>
    <x v="10"/>
    <x v="3"/>
    <x v="1"/>
    <x v="0"/>
    <n v="30764.137420290892"/>
    <x v="0"/>
  </r>
  <r>
    <d v="2021-11-26T00:00:00"/>
    <x v="2"/>
    <x v="10"/>
    <x v="3"/>
    <x v="0"/>
    <x v="3"/>
    <n v="9114302.2937461045"/>
    <x v="2"/>
  </r>
  <r>
    <d v="2021-11-26T00:00:00"/>
    <x v="2"/>
    <x v="10"/>
    <x v="3"/>
    <x v="0"/>
    <x v="1"/>
    <n v="76982.611855122057"/>
    <x v="0"/>
  </r>
  <r>
    <d v="2021-11-26T00:00:00"/>
    <x v="2"/>
    <x v="10"/>
    <x v="3"/>
    <x v="1"/>
    <x v="2"/>
    <n v="57645.233313370212"/>
    <x v="0"/>
  </r>
  <r>
    <d v="2021-11-27T00:00:00"/>
    <x v="2"/>
    <x v="10"/>
    <x v="3"/>
    <x v="1"/>
    <x v="3"/>
    <n v="8440541.1166696008"/>
    <x v="2"/>
  </r>
  <r>
    <d v="2021-11-27T00:00:00"/>
    <x v="2"/>
    <x v="10"/>
    <x v="3"/>
    <x v="0"/>
    <x v="2"/>
    <n v="74435.022733897684"/>
    <x v="0"/>
  </r>
  <r>
    <d v="2021-11-27T00:00:00"/>
    <x v="2"/>
    <x v="10"/>
    <x v="3"/>
    <x v="0"/>
    <x v="3"/>
    <n v="69050.374210983136"/>
    <x v="0"/>
  </r>
  <r>
    <d v="2021-11-28T00:00:00"/>
    <x v="2"/>
    <x v="10"/>
    <x v="3"/>
    <x v="1"/>
    <x v="3"/>
    <n v="4703982.1387913069"/>
    <x v="1"/>
  </r>
  <r>
    <d v="2021-11-28T00:00:00"/>
    <x v="2"/>
    <x v="10"/>
    <x v="3"/>
    <x v="0"/>
    <x v="2"/>
    <n v="43786.307978637466"/>
    <x v="0"/>
  </r>
  <r>
    <d v="2021-11-28T00:00:00"/>
    <x v="2"/>
    <x v="10"/>
    <x v="3"/>
    <x v="0"/>
    <x v="3"/>
    <n v="26338.299747320882"/>
    <x v="0"/>
  </r>
  <r>
    <d v="2021-11-29T00:00:00"/>
    <x v="2"/>
    <x v="10"/>
    <x v="3"/>
    <x v="0"/>
    <x v="3"/>
    <n v="1647750.5674802961"/>
    <x v="1"/>
  </r>
  <r>
    <d v="2021-11-29T00:00:00"/>
    <x v="2"/>
    <x v="10"/>
    <x v="3"/>
    <x v="1"/>
    <x v="1"/>
    <n v="3758710.2908654325"/>
    <x v="1"/>
  </r>
  <r>
    <d v="2021-11-29T00:00:00"/>
    <x v="2"/>
    <x v="10"/>
    <x v="3"/>
    <x v="0"/>
    <x v="3"/>
    <n v="2619886.4831062118"/>
    <x v="1"/>
  </r>
  <r>
    <d v="2021-11-30T00:00:00"/>
    <x v="2"/>
    <x v="10"/>
    <x v="3"/>
    <x v="0"/>
    <x v="1"/>
    <n v="9123209.4656238779"/>
    <x v="2"/>
  </r>
  <r>
    <d v="2021-11-30T00:00:00"/>
    <x v="2"/>
    <x v="10"/>
    <x v="3"/>
    <x v="1"/>
    <x v="1"/>
    <n v="66484.4634455669"/>
    <x v="0"/>
  </r>
  <r>
    <d v="2021-11-30T00:00:00"/>
    <x v="2"/>
    <x v="10"/>
    <x v="3"/>
    <x v="0"/>
    <x v="3"/>
    <n v="54704.370143531989"/>
    <x v="0"/>
  </r>
  <r>
    <d v="2021-12-01T00:00:00"/>
    <x v="2"/>
    <x v="11"/>
    <x v="3"/>
    <x v="1"/>
    <x v="0"/>
    <n v="75465.187252662174"/>
    <x v="0"/>
  </r>
  <r>
    <d v="2021-12-01T00:00:00"/>
    <x v="2"/>
    <x v="11"/>
    <x v="3"/>
    <x v="0"/>
    <x v="3"/>
    <n v="29656.70716220843"/>
    <x v="0"/>
  </r>
  <r>
    <d v="2021-12-01T00:00:00"/>
    <x v="2"/>
    <x v="11"/>
    <x v="3"/>
    <x v="0"/>
    <x v="1"/>
    <n v="72517.946258232463"/>
    <x v="0"/>
  </r>
  <r>
    <d v="2021-12-02T00:00:00"/>
    <x v="2"/>
    <x v="11"/>
    <x v="3"/>
    <x v="0"/>
    <x v="1"/>
    <n v="42532.691372857946"/>
    <x v="0"/>
  </r>
  <r>
    <d v="2021-12-02T00:00:00"/>
    <x v="2"/>
    <x v="11"/>
    <x v="3"/>
    <x v="0"/>
    <x v="0"/>
    <n v="57070.2440860508"/>
    <x v="0"/>
  </r>
  <r>
    <d v="2021-12-02T00:00:00"/>
    <x v="2"/>
    <x v="11"/>
    <x v="3"/>
    <x v="0"/>
    <x v="2"/>
    <n v="91305.508439829937"/>
    <x v="0"/>
  </r>
  <r>
    <d v="2021-12-03T00:00:00"/>
    <x v="2"/>
    <x v="11"/>
    <x v="3"/>
    <x v="1"/>
    <x v="1"/>
    <n v="4930862.9471615553"/>
    <x v="1"/>
  </r>
  <r>
    <d v="2021-12-03T00:00:00"/>
    <x v="2"/>
    <x v="11"/>
    <x v="3"/>
    <x v="1"/>
    <x v="0"/>
    <n v="2006501.3779416007"/>
    <x v="1"/>
  </r>
  <r>
    <d v="2021-12-03T00:00:00"/>
    <x v="2"/>
    <x v="11"/>
    <x v="3"/>
    <x v="1"/>
    <x v="1"/>
    <n v="60721.081883874758"/>
    <x v="0"/>
  </r>
  <r>
    <d v="2021-12-04T00:00:00"/>
    <x v="2"/>
    <x v="11"/>
    <x v="3"/>
    <x v="0"/>
    <x v="1"/>
    <n v="30804.294671413179"/>
    <x v="0"/>
  </r>
  <r>
    <d v="2021-12-04T00:00:00"/>
    <x v="2"/>
    <x v="11"/>
    <x v="3"/>
    <x v="1"/>
    <x v="2"/>
    <n v="39958.901402567084"/>
    <x v="0"/>
  </r>
  <r>
    <d v="2021-12-04T00:00:00"/>
    <x v="2"/>
    <x v="11"/>
    <x v="3"/>
    <x v="0"/>
    <x v="3"/>
    <n v="36191.863547312212"/>
    <x v="0"/>
  </r>
  <r>
    <d v="2021-12-05T00:00:00"/>
    <x v="2"/>
    <x v="11"/>
    <x v="3"/>
    <x v="1"/>
    <x v="2"/>
    <n v="36541.344960986222"/>
    <x v="0"/>
  </r>
  <r>
    <d v="2021-12-05T00:00:00"/>
    <x v="2"/>
    <x v="11"/>
    <x v="3"/>
    <x v="0"/>
    <x v="1"/>
    <n v="46836.123927544519"/>
    <x v="0"/>
  </r>
  <r>
    <d v="2021-12-05T00:00:00"/>
    <x v="2"/>
    <x v="11"/>
    <x v="3"/>
    <x v="1"/>
    <x v="1"/>
    <n v="28431.711333596642"/>
    <x v="0"/>
  </r>
  <r>
    <d v="2021-12-06T00:00:00"/>
    <x v="2"/>
    <x v="11"/>
    <x v="3"/>
    <x v="0"/>
    <x v="2"/>
    <n v="43468.397313208261"/>
    <x v="0"/>
  </r>
  <r>
    <d v="2021-12-06T00:00:00"/>
    <x v="2"/>
    <x v="11"/>
    <x v="3"/>
    <x v="0"/>
    <x v="2"/>
    <n v="71799.748055651973"/>
    <x v="0"/>
  </r>
  <r>
    <d v="2021-12-07T00:00:00"/>
    <x v="2"/>
    <x v="11"/>
    <x v="3"/>
    <x v="0"/>
    <x v="0"/>
    <n v="1416758.3927916673"/>
    <x v="1"/>
  </r>
  <r>
    <d v="2021-12-07T00:00:00"/>
    <x v="2"/>
    <x v="11"/>
    <x v="3"/>
    <x v="0"/>
    <x v="3"/>
    <n v="84332.131154166927"/>
    <x v="0"/>
  </r>
  <r>
    <d v="2021-12-08T00:00:00"/>
    <x v="2"/>
    <x v="11"/>
    <x v="3"/>
    <x v="0"/>
    <x v="0"/>
    <n v="4160185.1348040551"/>
    <x v="1"/>
  </r>
  <r>
    <d v="2021-12-08T00:00:00"/>
    <x v="2"/>
    <x v="11"/>
    <x v="3"/>
    <x v="1"/>
    <x v="0"/>
    <n v="86633.913439509284"/>
    <x v="0"/>
  </r>
  <r>
    <d v="2021-12-09T00:00:00"/>
    <x v="2"/>
    <x v="11"/>
    <x v="3"/>
    <x v="0"/>
    <x v="3"/>
    <n v="94832.616267939724"/>
    <x v="0"/>
  </r>
  <r>
    <d v="2021-12-10T00:00:00"/>
    <x v="2"/>
    <x v="11"/>
    <x v="3"/>
    <x v="0"/>
    <x v="1"/>
    <n v="51442.068772157079"/>
    <x v="0"/>
  </r>
  <r>
    <d v="2021-12-11T00:00:00"/>
    <x v="2"/>
    <x v="11"/>
    <x v="3"/>
    <x v="1"/>
    <x v="2"/>
    <n v="301332.43027176795"/>
    <x v="3"/>
  </r>
  <r>
    <d v="2021-12-12T00:00:00"/>
    <x v="2"/>
    <x v="11"/>
    <x v="3"/>
    <x v="1"/>
    <x v="3"/>
    <n v="452289.69356022944"/>
    <x v="3"/>
  </r>
  <r>
    <d v="2021-12-13T00:00:00"/>
    <x v="2"/>
    <x v="11"/>
    <x v="3"/>
    <x v="1"/>
    <x v="2"/>
    <n v="8386461.7206052262"/>
    <x v="2"/>
  </r>
  <r>
    <d v="2021-12-14T00:00:00"/>
    <x v="2"/>
    <x v="11"/>
    <x v="3"/>
    <x v="0"/>
    <x v="3"/>
    <n v="75179.54321104163"/>
    <x v="0"/>
  </r>
  <r>
    <d v="2021-12-15T00:00:00"/>
    <x v="2"/>
    <x v="11"/>
    <x v="3"/>
    <x v="1"/>
    <x v="2"/>
    <n v="63035.662439502048"/>
    <x v="0"/>
  </r>
  <r>
    <d v="2021-12-16T00:00:00"/>
    <x v="2"/>
    <x v="11"/>
    <x v="3"/>
    <x v="1"/>
    <x v="0"/>
    <n v="36081.576345656271"/>
    <x v="0"/>
  </r>
  <r>
    <d v="2021-12-17T00:00:00"/>
    <x v="2"/>
    <x v="11"/>
    <x v="3"/>
    <x v="1"/>
    <x v="2"/>
    <n v="83158.304708175914"/>
    <x v="0"/>
  </r>
  <r>
    <d v="2021-12-18T00:00:00"/>
    <x v="2"/>
    <x v="11"/>
    <x v="3"/>
    <x v="1"/>
    <x v="2"/>
    <n v="89424.078688286536"/>
    <x v="0"/>
  </r>
  <r>
    <d v="2021-12-19T00:00:00"/>
    <x v="2"/>
    <x v="11"/>
    <x v="3"/>
    <x v="0"/>
    <x v="1"/>
    <n v="50093.970658190148"/>
    <x v="0"/>
  </r>
  <r>
    <d v="2021-12-20T00:00:00"/>
    <x v="2"/>
    <x v="11"/>
    <x v="3"/>
    <x v="0"/>
    <x v="2"/>
    <n v="25997.645872783982"/>
    <x v="0"/>
  </r>
  <r>
    <d v="2021-12-21T00:00:00"/>
    <x v="2"/>
    <x v="11"/>
    <x v="3"/>
    <x v="0"/>
    <x v="3"/>
    <n v="4263514.6885976363"/>
    <x v="1"/>
  </r>
  <r>
    <d v="2021-12-22T00:00:00"/>
    <x v="2"/>
    <x v="11"/>
    <x v="3"/>
    <x v="1"/>
    <x v="0"/>
    <n v="343.09788836394131"/>
    <x v="0"/>
  </r>
  <r>
    <d v="2021-12-23T00:00:00"/>
    <x v="2"/>
    <x v="11"/>
    <x v="3"/>
    <x v="0"/>
    <x v="3"/>
    <n v="61373.04752872885"/>
    <x v="0"/>
  </r>
  <r>
    <d v="2021-12-24T00:00:00"/>
    <x v="2"/>
    <x v="11"/>
    <x v="3"/>
    <x v="0"/>
    <x v="2"/>
    <n v="9889879.5625667218"/>
    <x v="2"/>
  </r>
  <r>
    <d v="2021-12-25T00:00:00"/>
    <x v="2"/>
    <x v="11"/>
    <x v="3"/>
    <x v="1"/>
    <x v="0"/>
    <n v="27772.307553613173"/>
    <x v="0"/>
  </r>
  <r>
    <d v="2021-12-26T00:00:00"/>
    <x v="2"/>
    <x v="11"/>
    <x v="3"/>
    <x v="1"/>
    <x v="3"/>
    <n v="71772.277507695253"/>
    <x v="0"/>
  </r>
  <r>
    <d v="2021-12-27T00:00:00"/>
    <x v="2"/>
    <x v="11"/>
    <x v="3"/>
    <x v="1"/>
    <x v="0"/>
    <n v="35515.417186030594"/>
    <x v="0"/>
  </r>
  <r>
    <d v="2021-12-28T00:00:00"/>
    <x v="2"/>
    <x v="11"/>
    <x v="3"/>
    <x v="1"/>
    <x v="0"/>
    <n v="94610.693228006654"/>
    <x v="0"/>
  </r>
  <r>
    <d v="2021-12-29T00:00:00"/>
    <x v="2"/>
    <x v="11"/>
    <x v="3"/>
    <x v="0"/>
    <x v="3"/>
    <n v="30185.765869210525"/>
    <x v="0"/>
  </r>
  <r>
    <d v="2021-12-30T00:00:00"/>
    <x v="2"/>
    <x v="11"/>
    <x v="3"/>
    <x v="0"/>
    <x v="1"/>
    <n v="2361828.1624042927"/>
    <x v="1"/>
  </r>
  <r>
    <d v="2021-12-31T00:00:00"/>
    <x v="2"/>
    <x v="11"/>
    <x v="3"/>
    <x v="1"/>
    <x v="0"/>
    <n v="4352812.0778632695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BD0AD-6386-469B-8362-57C298FF5AFE}" name="PivotTable5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9" firstHeaderRow="1" firstDataRow="2" firstDataCol="1"/>
  <pivotFields count="9">
    <pivotField numFmtId="14" showAll="0"/>
    <pivotField axis="axisCol" showAll="0">
      <items count="4">
        <item x="0"/>
        <item x="1"/>
        <item x="2"/>
        <item t="default"/>
      </items>
    </pivotField>
    <pivotField showAll="0">
      <items count="25">
        <item m="1" x="12"/>
        <item x="0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dataField="1" showAll="0"/>
    <pivotField axis="axisRow" showAll="0">
      <items count="5">
        <item x="0"/>
        <item x="3"/>
        <item x="1"/>
        <item x="2"/>
        <item t="default"/>
      </items>
    </pivotField>
    <pivotField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Count of Nominal value" fld="6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CE3143-5FE9-493A-95F5-B48CC1534876}" name="PivotTable2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19" firstHeaderRow="1" firstDataRow="1" firstDataCol="2"/>
  <pivotFields count="9">
    <pivotField compact="0" numFmtId="14" outline="0" showAll="0"/>
    <pivotField axis="axisRow" compact="0" outline="0" showAll="0">
      <items count="4">
        <item x="0"/>
        <item x="1"/>
        <item x="2"/>
        <item t="default"/>
      </items>
    </pivotField>
    <pivotField compact="0" outline="0" showAll="0">
      <items count="25">
        <item m="1" x="12"/>
        <item x="0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>
      <items count="16">
        <item x="1"/>
        <item x="0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1"/>
    <field x="3"/>
  </rowFields>
  <rowItems count="16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>
      <x v="2"/>
      <x/>
    </i>
    <i r="1">
      <x v="1"/>
    </i>
    <i r="1">
      <x v="2"/>
    </i>
    <i r="1">
      <x v="3"/>
    </i>
    <i t="default">
      <x v="2"/>
    </i>
    <i t="grand">
      <x/>
    </i>
  </rowItems>
  <colItems count="1">
    <i/>
  </colItems>
  <dataFields count="1">
    <dataField name="Sum of Nominal value" fld="6" baseField="0" baseItem="0"/>
  </dataFields>
  <formats count="5">
    <format dxfId="15">
      <pivotArea field="1" type="button" dataOnly="0" labelOnly="1" outline="0" axis="axisRow" fieldPosition="0"/>
    </format>
    <format dxfId="14">
      <pivotArea outline="0" fieldPosition="0">
        <references count="1">
          <reference field="1" count="2" selected="0" defaultSubtotal="1">
            <x v="0"/>
            <x v="1"/>
          </reference>
        </references>
      </pivotArea>
    </format>
    <format dxfId="13">
      <pivotArea outline="0" fieldPosition="0">
        <references count="2">
          <reference field="1" count="1" selected="0">
            <x v="2"/>
          </reference>
          <reference field="3" count="0" selected="0"/>
        </references>
      </pivotArea>
    </format>
    <format dxfId="12">
      <pivotArea outline="0" fieldPosition="0">
        <references count="1">
          <reference field="1" count="2" selected="0" defaultSubtotal="1">
            <x v="0"/>
            <x v="1"/>
          </reference>
        </references>
      </pivotArea>
    </format>
    <format dxfId="11">
      <pivotArea outline="0" fieldPosition="0">
        <references count="2">
          <reference field="1" count="1" selected="0">
            <x v="2"/>
          </reference>
          <reference field="3" count="0" selected="0"/>
        </references>
      </pivotArea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71541F-47C1-4D03-AE17-40770ADA94B4}" name="PivotTable3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 rowPageCount="1" colPageCount="1"/>
  <pivotFields count="9">
    <pivotField numFmtId="14" showAll="0"/>
    <pivotField axis="axisRow" showAll="0">
      <items count="4">
        <item x="0"/>
        <item x="1"/>
        <item x="2"/>
        <item t="default"/>
      </items>
    </pivotField>
    <pivotField showAll="0">
      <items count="25">
        <item m="1" x="12"/>
        <item x="0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axis="axisPage" multipleItemSelectionAllowed="1" showAll="0">
      <items count="5">
        <item h="1" x="0"/>
        <item x="3"/>
        <item x="1"/>
        <item h="1" x="2"/>
        <item t="default"/>
      </items>
    </pivotField>
    <pivotField dataField="1" showAll="0"/>
    <pivotField showAll="0"/>
    <pivotField showAll="0">
      <items count="16">
        <item x="1"/>
        <item x="0"/>
        <item x="3"/>
        <item x="2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4"/>
  </colFields>
  <colItems count="3">
    <i>
      <x/>
    </i>
    <i>
      <x v="1"/>
    </i>
    <i t="grand">
      <x/>
    </i>
  </colItems>
  <pageFields count="1">
    <pageField fld="5" hier="-1"/>
  </pageFields>
  <dataFields count="1">
    <dataField name="Count of Nominal value" fld="6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8677C-1E15-4350-8D50-8A00BCF3BE6F}" name="PivotTable4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outline="1" outlineData="1" compactData="0" multipleFieldFilters="0">
  <location ref="A3:C28" firstHeaderRow="1" firstDataRow="1" firstDataCol="2" rowPageCount="1" colPageCount="1"/>
  <pivotFields count="9">
    <pivotField compact="0" numFmtId="14" showAll="0"/>
    <pivotField axis="axisPage" compact="0" multipleItemSelectionAllowed="1" showAll="0">
      <items count="4">
        <item h="1" x="0"/>
        <item h="1" x="1"/>
        <item x="2"/>
        <item t="default"/>
      </items>
    </pivotField>
    <pivotField axis="axisRow" compact="0" showAll="0">
      <items count="25">
        <item x="0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showAll="0"/>
    <pivotField compact="0" showAll="0"/>
    <pivotField compact="0" showAll="0"/>
    <pivotField dataField="1" compact="0" showAll="0"/>
    <pivotField compact="0" showAll="0"/>
    <pivotField axis="axisRow" compact="0" showAll="0">
      <items count="16">
        <item x="0"/>
        <item n="Jan-May" x="1"/>
        <item n="Jun-Oct" x="3"/>
        <item n="Nov-Dez" x="2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2">
    <field x="8"/>
    <field x="2"/>
  </rowFields>
  <rowItems count="25">
    <i>
      <x/>
    </i>
    <i r="1">
      <x/>
    </i>
    <i>
      <x v="4"/>
    </i>
    <i r="1">
      <x v="13"/>
    </i>
    <i>
      <x v="5"/>
    </i>
    <i r="1">
      <x v="14"/>
    </i>
    <i>
      <x v="6"/>
    </i>
    <i r="1">
      <x v="15"/>
    </i>
    <i>
      <x v="7"/>
    </i>
    <i r="1">
      <x v="16"/>
    </i>
    <i>
      <x v="8"/>
    </i>
    <i r="1">
      <x v="17"/>
    </i>
    <i>
      <x v="9"/>
    </i>
    <i r="1">
      <x v="18"/>
    </i>
    <i>
      <x v="10"/>
    </i>
    <i r="1">
      <x v="19"/>
    </i>
    <i>
      <x v="11"/>
    </i>
    <i r="1">
      <x v="20"/>
    </i>
    <i>
      <x v="12"/>
    </i>
    <i r="1">
      <x v="21"/>
    </i>
    <i>
      <x v="13"/>
    </i>
    <i r="1">
      <x v="22"/>
    </i>
    <i>
      <x v="14"/>
    </i>
    <i r="1">
      <x v="23"/>
    </i>
    <i t="grand">
      <x/>
    </i>
  </rowItems>
  <colItems count="1">
    <i/>
  </colItems>
  <pageFields count="1">
    <pageField fld="1" hier="-1"/>
  </pageFields>
  <dataFields count="1">
    <dataField name="Count of Nominal value" fld="6" subtotal="count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4F0C4E-32A1-45FC-B97E-2EDF2EF06D20}" name="tblData" displayName="tblData" ref="A1:H3000" totalsRowShown="0">
  <autoFilter ref="A1:H3000" xr:uid="{AF4F0C4E-32A1-45FC-B97E-2EDF2EF06D20}"/>
  <tableColumns count="8">
    <tableColumn id="1" xr3:uid="{1BEAC72D-8CE5-43D5-BDE3-1C2258DBDA94}" name="Business date" dataDxfId="10"/>
    <tableColumn id="7" xr3:uid="{578BF992-02B3-4AA0-8F9E-30E35961C0F6}" name="Year" dataDxfId="9">
      <calculatedColumnFormula>YEAR(tblData[[#This Row],[Business date]])</calculatedColumnFormula>
    </tableColumn>
    <tableColumn id="8" xr3:uid="{619FABD2-0F06-4674-9076-2AB83FBF96B6}" name="Month" dataDxfId="7">
      <calculatedColumnFormula>TEXT(tblData[[#This Row],[Business date]],"mmmm")</calculatedColumnFormula>
    </tableColumn>
    <tableColumn id="6" xr3:uid="{32721E3C-EFCB-40AC-AEF8-62EA7DA08FDA}" name="Quarter" dataDxfId="8">
      <calculatedColumnFormula>"Qtr"&amp;ROUNDUP(MONTH(tblData[[#This Row],[Business date]])/3,0)</calculatedColumnFormula>
    </tableColumn>
    <tableColumn id="2" xr3:uid="{D39C2E78-B2F8-46E1-B3A4-BBC93583A1D9}" name="Branch"/>
    <tableColumn id="4" xr3:uid="{AD00948E-91E7-4A29-9CC5-96ABFE3E6C0D}" name="Transfer code"/>
    <tableColumn id="5" xr3:uid="{26C08BA3-EB56-4875-8878-3FCBF61E87E4}" name="Nominal value"/>
    <tableColumn id="3" xr3:uid="{067AAAE2-B97E-4B88-8F48-589F69CD1617}" name="Rank" dataDxfId="5">
      <calculatedColumnFormula>VLOOKUP(tblData[[#This Row],[Nominal value]],tblRank[],2,TRUE)&amp;"-"&amp;VLOOKUP(tblData[[#This Row],[Nominal value]],tblRank[],3,TRUE)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AF77ED-7FAB-478A-8A76-BBD4E7D67A70}" name="tblRank" displayName="tblRank" ref="A1:C5" totalsRowShown="0">
  <autoFilter ref="A1:C5" xr:uid="{A8AF77ED-7FAB-478A-8A76-BBD4E7D67A70}"/>
  <tableColumns count="3">
    <tableColumn id="1" xr3:uid="{F45852B7-83BB-4A13-83E4-AB32FAFD09D1}" name="Nominal Value" dataDxfId="6"/>
    <tableColumn id="2" xr3:uid="{E6F92A5E-9E1A-494D-BF8A-0610C986B8D9}" name="Rank code"/>
    <tableColumn id="3" xr3:uid="{1A5DC709-486F-4867-A8FF-DC4F12D9E9E2}" name="Rank descript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9D91-9303-4222-86DA-17229D955958}">
  <sheetPr codeName="Sheet4"/>
  <dimension ref="A3:E9"/>
  <sheetViews>
    <sheetView tabSelected="1" workbookViewId="0">
      <selection activeCell="A3" sqref="A3"/>
    </sheetView>
  </sheetViews>
  <sheetFormatPr defaultRowHeight="14.25" x14ac:dyDescent="0.45"/>
  <cols>
    <col min="1" max="1" width="20.19921875" bestFit="1" customWidth="1"/>
    <col min="2" max="2" width="15" bestFit="1" customWidth="1"/>
    <col min="3" max="4" width="4.73046875" bestFit="1" customWidth="1"/>
    <col min="5" max="5" width="10.33203125" bestFit="1" customWidth="1"/>
  </cols>
  <sheetData>
    <row r="3" spans="1:5" x14ac:dyDescent="0.45">
      <c r="A3" s="5" t="s">
        <v>24</v>
      </c>
      <c r="B3" s="5" t="s">
        <v>17</v>
      </c>
    </row>
    <row r="4" spans="1:5" x14ac:dyDescent="0.45">
      <c r="A4" s="5" t="s">
        <v>10</v>
      </c>
      <c r="B4">
        <v>2019</v>
      </c>
      <c r="C4">
        <v>2020</v>
      </c>
      <c r="D4">
        <v>2021</v>
      </c>
      <c r="E4" t="s">
        <v>11</v>
      </c>
    </row>
    <row r="5" spans="1:5" x14ac:dyDescent="0.45">
      <c r="A5" s="6" t="s">
        <v>47</v>
      </c>
      <c r="B5" s="10">
        <v>732</v>
      </c>
      <c r="C5" s="10">
        <v>649</v>
      </c>
      <c r="D5" s="10">
        <v>670</v>
      </c>
      <c r="E5" s="10">
        <v>2051</v>
      </c>
    </row>
    <row r="6" spans="1:5" x14ac:dyDescent="0.45">
      <c r="A6" s="6" t="s">
        <v>48</v>
      </c>
      <c r="B6" s="10">
        <v>29</v>
      </c>
      <c r="C6" s="10">
        <v>22</v>
      </c>
      <c r="D6" s="10">
        <v>31</v>
      </c>
      <c r="E6" s="10">
        <v>82</v>
      </c>
    </row>
    <row r="7" spans="1:5" x14ac:dyDescent="0.45">
      <c r="A7" s="6" t="s">
        <v>49</v>
      </c>
      <c r="B7" s="10">
        <v>136</v>
      </c>
      <c r="C7" s="10">
        <v>117</v>
      </c>
      <c r="D7" s="10">
        <v>125</v>
      </c>
      <c r="E7" s="10">
        <v>378</v>
      </c>
    </row>
    <row r="8" spans="1:5" x14ac:dyDescent="0.45">
      <c r="A8" s="6" t="s">
        <v>50</v>
      </c>
      <c r="B8" s="10">
        <v>154</v>
      </c>
      <c r="C8" s="10">
        <v>171</v>
      </c>
      <c r="D8" s="10">
        <v>163</v>
      </c>
      <c r="E8" s="10">
        <v>488</v>
      </c>
    </row>
    <row r="9" spans="1:5" x14ac:dyDescent="0.45">
      <c r="A9" s="6" t="s">
        <v>11</v>
      </c>
      <c r="B9" s="10">
        <v>1051</v>
      </c>
      <c r="C9" s="10">
        <v>959</v>
      </c>
      <c r="D9" s="10">
        <v>989</v>
      </c>
      <c r="E9" s="10">
        <v>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E533-44B3-4115-9F53-03CD1385E696}">
  <sheetPr codeName="Sheet1"/>
  <dimension ref="A1:N3000"/>
  <sheetViews>
    <sheetView workbookViewId="0">
      <selection activeCell="H3" sqref="H3"/>
    </sheetView>
  </sheetViews>
  <sheetFormatPr defaultRowHeight="14.25" x14ac:dyDescent="0.45"/>
  <cols>
    <col min="1" max="1" width="16.19921875" style="1" bestFit="1" customWidth="1"/>
    <col min="2" max="2" width="15.19921875" bestFit="1" customWidth="1"/>
    <col min="3" max="3" width="32.53125" bestFit="1" customWidth="1"/>
    <col min="4" max="4" width="13.86328125" style="2" customWidth="1"/>
    <col min="5" max="5" width="14.59765625" bestFit="1" customWidth="1"/>
    <col min="6" max="6" width="31.19921875" bestFit="1" customWidth="1"/>
    <col min="8" max="8" width="15.53125" customWidth="1"/>
  </cols>
  <sheetData>
    <row r="1" spans="1:14" s="3" customFormat="1" ht="32.450000000000003" customHeight="1" x14ac:dyDescent="0.45">
      <c r="A1" s="1" t="s">
        <v>9</v>
      </c>
      <c r="B1" t="s">
        <v>19</v>
      </c>
      <c r="C1" t="s">
        <v>25</v>
      </c>
      <c r="D1" s="1" t="s">
        <v>18</v>
      </c>
      <c r="E1" t="s">
        <v>6</v>
      </c>
      <c r="F1" t="s">
        <v>7</v>
      </c>
      <c r="G1" t="s">
        <v>8</v>
      </c>
      <c r="H1" s="3" t="s">
        <v>34</v>
      </c>
      <c r="N1" s="4"/>
    </row>
    <row r="2" spans="1:14" x14ac:dyDescent="0.45">
      <c r="A2" s="1">
        <v>43466</v>
      </c>
      <c r="B2">
        <f>YEAR(tblData[[#This Row],[Business date]])</f>
        <v>2019</v>
      </c>
      <c r="C2" t="str">
        <f>TEXT(tblData[[#This Row],[Business date]],"mmmm")</f>
        <v>janeiro</v>
      </c>
      <c r="D2" s="1" t="str">
        <f>"Qtr"&amp;ROUNDUP(MONTH(tblData[[#This Row],[Business date]])/3,0)</f>
        <v>Qtr1</v>
      </c>
      <c r="E2" t="s">
        <v>4</v>
      </c>
      <c r="F2" t="s">
        <v>0</v>
      </c>
      <c r="G2">
        <v>3103.0850273815804</v>
      </c>
      <c r="H2" t="str">
        <f>VLOOKUP(tblData[[#This Row],[Nominal value]],tblRank[],2,TRUE)&amp;"-"&amp;VLOOKUP(tblData[[#This Row],[Nominal value]],tblRank[],3,TRUE)</f>
        <v>1-Junior clerk</v>
      </c>
    </row>
    <row r="3" spans="1:14" x14ac:dyDescent="0.45">
      <c r="A3" s="1">
        <v>43466</v>
      </c>
      <c r="B3">
        <f>YEAR(tblData[[#This Row],[Business date]])</f>
        <v>2019</v>
      </c>
      <c r="C3" t="str">
        <f>TEXT(tblData[[#This Row],[Business date]],"mmmm")</f>
        <v>janeiro</v>
      </c>
      <c r="D3" s="1" t="str">
        <f>"Qtr"&amp;ROUNDUP(MONTH(tblData[[#This Row],[Business date]])/3,0)</f>
        <v>Qtr1</v>
      </c>
      <c r="E3" t="s">
        <v>4</v>
      </c>
      <c r="F3" t="s">
        <v>1</v>
      </c>
      <c r="G3">
        <v>41800.894158127165</v>
      </c>
      <c r="H3" t="str">
        <f>VLOOKUP(tblData[[#This Row],[Nominal value]],tblRank[],2,TRUE)&amp;"-"&amp;VLOOKUP(tblData[[#This Row],[Nominal value]],tblRank[],3,TRUE)</f>
        <v>1-Junior clerk</v>
      </c>
    </row>
    <row r="4" spans="1:14" x14ac:dyDescent="0.45">
      <c r="A4" s="1">
        <v>43467</v>
      </c>
      <c r="B4">
        <f>YEAR(tblData[[#This Row],[Business date]])</f>
        <v>2019</v>
      </c>
      <c r="C4" t="str">
        <f>TEXT(tblData[[#This Row],[Business date]],"mmmm")</f>
        <v>janeiro</v>
      </c>
      <c r="D4" s="1" t="str">
        <f>"Qtr"&amp;ROUNDUP(MONTH(tblData[[#This Row],[Business date]])/3,0)</f>
        <v>Qtr1</v>
      </c>
      <c r="E4" t="s">
        <v>4</v>
      </c>
      <c r="F4" t="s">
        <v>2</v>
      </c>
      <c r="G4">
        <v>3651581.8420761116</v>
      </c>
      <c r="H4" t="str">
        <f>VLOOKUP(tblData[[#This Row],[Nominal value]],tblRank[],2,TRUE)&amp;"-"&amp;VLOOKUP(tblData[[#This Row],[Nominal value]],tblRank[],3,TRUE)</f>
        <v>3-Director</v>
      </c>
    </row>
    <row r="5" spans="1:14" x14ac:dyDescent="0.45">
      <c r="A5" s="1">
        <v>43467</v>
      </c>
      <c r="B5">
        <f>YEAR(tblData[[#This Row],[Business date]])</f>
        <v>2019</v>
      </c>
      <c r="C5" t="str">
        <f>TEXT(tblData[[#This Row],[Business date]],"mmmm")</f>
        <v>janeiro</v>
      </c>
      <c r="D5" s="1" t="str">
        <f>"Qtr"&amp;ROUNDUP(MONTH(tblData[[#This Row],[Business date]])/3,0)</f>
        <v>Qtr1</v>
      </c>
      <c r="E5" t="s">
        <v>5</v>
      </c>
      <c r="F5" t="s">
        <v>0</v>
      </c>
      <c r="G5">
        <v>1479038.524798888</v>
      </c>
      <c r="H5" t="str">
        <f>VLOOKUP(tblData[[#This Row],[Nominal value]],tblRank[],2,TRUE)&amp;"-"&amp;VLOOKUP(tblData[[#This Row],[Nominal value]],tblRank[],3,TRUE)</f>
        <v>3-Director</v>
      </c>
    </row>
    <row r="6" spans="1:14" x14ac:dyDescent="0.45">
      <c r="A6" s="1">
        <v>43468</v>
      </c>
      <c r="B6">
        <f>YEAR(tblData[[#This Row],[Business date]])</f>
        <v>2019</v>
      </c>
      <c r="C6" t="str">
        <f>TEXT(tblData[[#This Row],[Business date]],"mmmm")</f>
        <v>janeiro</v>
      </c>
      <c r="D6" s="1" t="str">
        <f>"Qtr"&amp;ROUNDUP(MONTH(tblData[[#This Row],[Business date]])/3,0)</f>
        <v>Qtr1</v>
      </c>
      <c r="E6" t="s">
        <v>5</v>
      </c>
      <c r="F6" t="s">
        <v>3</v>
      </c>
      <c r="G6">
        <v>9151673.5914537888</v>
      </c>
      <c r="H6" t="str">
        <f>VLOOKUP(tblData[[#This Row],[Nominal value]],tblRank[],2,TRUE)&amp;"-"&amp;VLOOKUP(tblData[[#This Row],[Nominal value]],tblRank[],3,TRUE)</f>
        <v>4-Senior Manager</v>
      </c>
    </row>
    <row r="7" spans="1:14" x14ac:dyDescent="0.45">
      <c r="A7" s="1">
        <v>43468</v>
      </c>
      <c r="B7">
        <f>YEAR(tblData[[#This Row],[Business date]])</f>
        <v>2019</v>
      </c>
      <c r="C7" t="str">
        <f>TEXT(tblData[[#This Row],[Business date]],"mmmm")</f>
        <v>janeiro</v>
      </c>
      <c r="D7" s="1" t="str">
        <f>"Qtr"&amp;ROUNDUP(MONTH(tblData[[#This Row],[Business date]])/3,0)</f>
        <v>Qtr1</v>
      </c>
      <c r="E7" t="s">
        <v>5</v>
      </c>
      <c r="F7" t="s">
        <v>1</v>
      </c>
      <c r="G7">
        <v>93216.609027231272</v>
      </c>
      <c r="H7" t="str">
        <f>VLOOKUP(tblData[[#This Row],[Nominal value]],tblRank[],2,TRUE)&amp;"-"&amp;VLOOKUP(tblData[[#This Row],[Nominal value]],tblRank[],3,TRUE)</f>
        <v>1-Junior clerk</v>
      </c>
    </row>
    <row r="8" spans="1:14" x14ac:dyDescent="0.45">
      <c r="A8" s="1">
        <v>43469</v>
      </c>
      <c r="B8">
        <f>YEAR(tblData[[#This Row],[Business date]])</f>
        <v>2019</v>
      </c>
      <c r="C8" t="str">
        <f>TEXT(tblData[[#This Row],[Business date]],"mmmm")</f>
        <v>janeiro</v>
      </c>
      <c r="D8" s="1" t="str">
        <f>"Qtr"&amp;ROUNDUP(MONTH(tblData[[#This Row],[Business date]])/3,0)</f>
        <v>Qtr1</v>
      </c>
      <c r="E8" t="s">
        <v>4</v>
      </c>
      <c r="F8" t="s">
        <v>2</v>
      </c>
      <c r="G8">
        <v>4700296.6203515111</v>
      </c>
      <c r="H8" t="str">
        <f>VLOOKUP(tblData[[#This Row],[Nominal value]],tblRank[],2,TRUE)&amp;"-"&amp;VLOOKUP(tblData[[#This Row],[Nominal value]],tblRank[],3,TRUE)</f>
        <v>3-Director</v>
      </c>
    </row>
    <row r="9" spans="1:14" x14ac:dyDescent="0.45">
      <c r="A9" s="1">
        <v>43469</v>
      </c>
      <c r="B9">
        <f>YEAR(tblData[[#This Row],[Business date]])</f>
        <v>2019</v>
      </c>
      <c r="C9" t="str">
        <f>TEXT(tblData[[#This Row],[Business date]],"mmmm")</f>
        <v>janeiro</v>
      </c>
      <c r="D9" s="1" t="str">
        <f>"Qtr"&amp;ROUNDUP(MONTH(tblData[[#This Row],[Business date]])/3,0)</f>
        <v>Qtr1</v>
      </c>
      <c r="E9" t="s">
        <v>4</v>
      </c>
      <c r="F9" t="s">
        <v>1</v>
      </c>
      <c r="G9">
        <v>38715.71106847762</v>
      </c>
      <c r="H9" t="str">
        <f>VLOOKUP(tblData[[#This Row],[Nominal value]],tblRank[],2,TRUE)&amp;"-"&amp;VLOOKUP(tblData[[#This Row],[Nominal value]],tblRank[],3,TRUE)</f>
        <v>1-Junior clerk</v>
      </c>
    </row>
    <row r="10" spans="1:14" x14ac:dyDescent="0.45">
      <c r="A10" s="1">
        <v>43470</v>
      </c>
      <c r="B10">
        <f>YEAR(tblData[[#This Row],[Business date]])</f>
        <v>2019</v>
      </c>
      <c r="C10" t="str">
        <f>TEXT(tblData[[#This Row],[Business date]],"mmmm")</f>
        <v>janeiro</v>
      </c>
      <c r="D10" s="1" t="str">
        <f>"Qtr"&amp;ROUNDUP(MONTH(tblData[[#This Row],[Business date]])/3,0)</f>
        <v>Qtr1</v>
      </c>
      <c r="E10" t="s">
        <v>4</v>
      </c>
      <c r="F10" t="s">
        <v>1</v>
      </c>
      <c r="G10">
        <v>26425.908279724565</v>
      </c>
      <c r="H10" t="str">
        <f>VLOOKUP(tblData[[#This Row],[Nominal value]],tblRank[],2,TRUE)&amp;"-"&amp;VLOOKUP(tblData[[#This Row],[Nominal value]],tblRank[],3,TRUE)</f>
        <v>1-Junior clerk</v>
      </c>
    </row>
    <row r="11" spans="1:14" x14ac:dyDescent="0.45">
      <c r="A11" s="1">
        <v>43470</v>
      </c>
      <c r="B11">
        <f>YEAR(tblData[[#This Row],[Business date]])</f>
        <v>2019</v>
      </c>
      <c r="C11" t="str">
        <f>TEXT(tblData[[#This Row],[Business date]],"mmmm")</f>
        <v>janeiro</v>
      </c>
      <c r="D11" s="1" t="str">
        <f>"Qtr"&amp;ROUNDUP(MONTH(tblData[[#This Row],[Business date]])/3,0)</f>
        <v>Qtr1</v>
      </c>
      <c r="E11" t="s">
        <v>5</v>
      </c>
      <c r="F11" t="s">
        <v>0</v>
      </c>
      <c r="G11">
        <v>89098.76713057734</v>
      </c>
      <c r="H11" t="str">
        <f>VLOOKUP(tblData[[#This Row],[Nominal value]],tblRank[],2,TRUE)&amp;"-"&amp;VLOOKUP(tblData[[#This Row],[Nominal value]],tblRank[],3,TRUE)</f>
        <v>1-Junior clerk</v>
      </c>
    </row>
    <row r="12" spans="1:14" x14ac:dyDescent="0.45">
      <c r="A12" s="1">
        <v>43471</v>
      </c>
      <c r="B12">
        <f>YEAR(tblData[[#This Row],[Business date]])</f>
        <v>2019</v>
      </c>
      <c r="C12" t="str">
        <f>TEXT(tblData[[#This Row],[Business date]],"mmmm")</f>
        <v>janeiro</v>
      </c>
      <c r="D12" s="1" t="str">
        <f>"Qtr"&amp;ROUNDUP(MONTH(tblData[[#This Row],[Business date]])/3,0)</f>
        <v>Qtr1</v>
      </c>
      <c r="E12" t="s">
        <v>4</v>
      </c>
      <c r="F12" t="s">
        <v>3</v>
      </c>
      <c r="G12">
        <v>3332375.7022071145</v>
      </c>
      <c r="H12" t="str">
        <f>VLOOKUP(tblData[[#This Row],[Nominal value]],tblRank[],2,TRUE)&amp;"-"&amp;VLOOKUP(tblData[[#This Row],[Nominal value]],tblRank[],3,TRUE)</f>
        <v>3-Director</v>
      </c>
    </row>
    <row r="13" spans="1:14" x14ac:dyDescent="0.45">
      <c r="A13" s="1">
        <v>43471</v>
      </c>
      <c r="B13">
        <f>YEAR(tblData[[#This Row],[Business date]])</f>
        <v>2019</v>
      </c>
      <c r="C13" t="str">
        <f>TEXT(tblData[[#This Row],[Business date]],"mmmm")</f>
        <v>janeiro</v>
      </c>
      <c r="D13" s="1" t="str">
        <f>"Qtr"&amp;ROUNDUP(MONTH(tblData[[#This Row],[Business date]])/3,0)</f>
        <v>Qtr1</v>
      </c>
      <c r="E13" t="s">
        <v>5</v>
      </c>
      <c r="F13" t="s">
        <v>3</v>
      </c>
      <c r="G13">
        <v>2877.3748157760683</v>
      </c>
      <c r="H13" t="str">
        <f>VLOOKUP(tblData[[#This Row],[Nominal value]],tblRank[],2,TRUE)&amp;"-"&amp;VLOOKUP(tblData[[#This Row],[Nominal value]],tblRank[],3,TRUE)</f>
        <v>1-Junior clerk</v>
      </c>
    </row>
    <row r="14" spans="1:14" x14ac:dyDescent="0.45">
      <c r="A14" s="1">
        <v>43472</v>
      </c>
      <c r="B14">
        <f>YEAR(tblData[[#This Row],[Business date]])</f>
        <v>2019</v>
      </c>
      <c r="C14" t="str">
        <f>TEXT(tblData[[#This Row],[Business date]],"mmmm")</f>
        <v>janeiro</v>
      </c>
      <c r="D14" s="1" t="str">
        <f>"Qtr"&amp;ROUNDUP(MONTH(tblData[[#This Row],[Business date]])/3,0)</f>
        <v>Qtr1</v>
      </c>
      <c r="E14" t="s">
        <v>4</v>
      </c>
      <c r="F14" t="s">
        <v>1</v>
      </c>
      <c r="G14">
        <v>53143.525834633932</v>
      </c>
      <c r="H14" t="str">
        <f>VLOOKUP(tblData[[#This Row],[Nominal value]],tblRank[],2,TRUE)&amp;"-"&amp;VLOOKUP(tblData[[#This Row],[Nominal value]],tblRank[],3,TRUE)</f>
        <v>1-Junior clerk</v>
      </c>
    </row>
    <row r="15" spans="1:14" x14ac:dyDescent="0.45">
      <c r="A15" s="1">
        <v>43472</v>
      </c>
      <c r="B15">
        <f>YEAR(tblData[[#This Row],[Business date]])</f>
        <v>2019</v>
      </c>
      <c r="C15" t="str">
        <f>TEXT(tblData[[#This Row],[Business date]],"mmmm")</f>
        <v>janeiro</v>
      </c>
      <c r="D15" s="1" t="str">
        <f>"Qtr"&amp;ROUNDUP(MONTH(tblData[[#This Row],[Business date]])/3,0)</f>
        <v>Qtr1</v>
      </c>
      <c r="E15" t="s">
        <v>4</v>
      </c>
      <c r="F15" t="s">
        <v>0</v>
      </c>
      <c r="G15">
        <v>68986.3489064678</v>
      </c>
      <c r="H15" t="str">
        <f>VLOOKUP(tblData[[#This Row],[Nominal value]],tblRank[],2,TRUE)&amp;"-"&amp;VLOOKUP(tblData[[#This Row],[Nominal value]],tblRank[],3,TRUE)</f>
        <v>1-Junior clerk</v>
      </c>
    </row>
    <row r="16" spans="1:14" x14ac:dyDescent="0.45">
      <c r="A16" s="1">
        <v>43473</v>
      </c>
      <c r="B16">
        <f>YEAR(tblData[[#This Row],[Business date]])</f>
        <v>2019</v>
      </c>
      <c r="C16" t="str">
        <f>TEXT(tblData[[#This Row],[Business date]],"mmmm")</f>
        <v>janeiro</v>
      </c>
      <c r="D16" s="1" t="str">
        <f>"Qtr"&amp;ROUNDUP(MONTH(tblData[[#This Row],[Business date]])/3,0)</f>
        <v>Qtr1</v>
      </c>
      <c r="E16" t="s">
        <v>5</v>
      </c>
      <c r="F16" t="s">
        <v>2</v>
      </c>
      <c r="G16">
        <v>9680.7418275138716</v>
      </c>
      <c r="H16" t="str">
        <f>VLOOKUP(tblData[[#This Row],[Nominal value]],tblRank[],2,TRUE)&amp;"-"&amp;VLOOKUP(tblData[[#This Row],[Nominal value]],tblRank[],3,TRUE)</f>
        <v>1-Junior clerk</v>
      </c>
    </row>
    <row r="17" spans="1:8" x14ac:dyDescent="0.45">
      <c r="A17" s="1">
        <v>43473</v>
      </c>
      <c r="B17">
        <f>YEAR(tblData[[#This Row],[Business date]])</f>
        <v>2019</v>
      </c>
      <c r="C17" t="str">
        <f>TEXT(tblData[[#This Row],[Business date]],"mmmm")</f>
        <v>janeiro</v>
      </c>
      <c r="D17" s="1" t="str">
        <f>"Qtr"&amp;ROUNDUP(MONTH(tblData[[#This Row],[Business date]])/3,0)</f>
        <v>Qtr1</v>
      </c>
      <c r="E17" t="s">
        <v>5</v>
      </c>
      <c r="F17" t="s">
        <v>2</v>
      </c>
      <c r="G17">
        <v>18132.455687352402</v>
      </c>
      <c r="H17" t="str">
        <f>VLOOKUP(tblData[[#This Row],[Nominal value]],tblRank[],2,TRUE)&amp;"-"&amp;VLOOKUP(tblData[[#This Row],[Nominal value]],tblRank[],3,TRUE)</f>
        <v>1-Junior clerk</v>
      </c>
    </row>
    <row r="18" spans="1:8" x14ac:dyDescent="0.45">
      <c r="A18" s="1">
        <v>43474</v>
      </c>
      <c r="B18">
        <f>YEAR(tblData[[#This Row],[Business date]])</f>
        <v>2019</v>
      </c>
      <c r="C18" t="str">
        <f>TEXT(tblData[[#This Row],[Business date]],"mmmm")</f>
        <v>janeiro</v>
      </c>
      <c r="D18" s="1" t="str">
        <f>"Qtr"&amp;ROUNDUP(MONTH(tblData[[#This Row],[Business date]])/3,0)</f>
        <v>Qtr1</v>
      </c>
      <c r="E18" t="s">
        <v>4</v>
      </c>
      <c r="F18" t="s">
        <v>1</v>
      </c>
      <c r="G18">
        <v>27786.70168759536</v>
      </c>
      <c r="H18" t="str">
        <f>VLOOKUP(tblData[[#This Row],[Nominal value]],tblRank[],2,TRUE)&amp;"-"&amp;VLOOKUP(tblData[[#This Row],[Nominal value]],tblRank[],3,TRUE)</f>
        <v>1-Junior clerk</v>
      </c>
    </row>
    <row r="19" spans="1:8" x14ac:dyDescent="0.45">
      <c r="A19" s="1">
        <v>43474</v>
      </c>
      <c r="B19">
        <f>YEAR(tblData[[#This Row],[Business date]])</f>
        <v>2019</v>
      </c>
      <c r="C19" t="str">
        <f>TEXT(tblData[[#This Row],[Business date]],"mmmm")</f>
        <v>janeiro</v>
      </c>
      <c r="D19" s="1" t="str">
        <f>"Qtr"&amp;ROUNDUP(MONTH(tblData[[#This Row],[Business date]])/3,0)</f>
        <v>Qtr1</v>
      </c>
      <c r="E19" t="s">
        <v>5</v>
      </c>
      <c r="F19" t="s">
        <v>2</v>
      </c>
      <c r="G19">
        <v>57256.8076910975</v>
      </c>
      <c r="H19" t="str">
        <f>VLOOKUP(tblData[[#This Row],[Nominal value]],tblRank[],2,TRUE)&amp;"-"&amp;VLOOKUP(tblData[[#This Row],[Nominal value]],tblRank[],3,TRUE)</f>
        <v>1-Junior clerk</v>
      </c>
    </row>
    <row r="20" spans="1:8" x14ac:dyDescent="0.45">
      <c r="A20" s="1">
        <v>43475</v>
      </c>
      <c r="B20">
        <f>YEAR(tblData[[#This Row],[Business date]])</f>
        <v>2019</v>
      </c>
      <c r="C20" t="str">
        <f>TEXT(tblData[[#This Row],[Business date]],"mmmm")</f>
        <v>janeiro</v>
      </c>
      <c r="D20" s="1" t="str">
        <f>"Qtr"&amp;ROUNDUP(MONTH(tblData[[#This Row],[Business date]])/3,0)</f>
        <v>Qtr1</v>
      </c>
      <c r="E20" t="s">
        <v>4</v>
      </c>
      <c r="F20" t="s">
        <v>1</v>
      </c>
      <c r="G20">
        <v>9400348.0349125732</v>
      </c>
      <c r="H20" t="str">
        <f>VLOOKUP(tblData[[#This Row],[Nominal value]],tblRank[],2,TRUE)&amp;"-"&amp;VLOOKUP(tblData[[#This Row],[Nominal value]],tblRank[],3,TRUE)</f>
        <v>4-Senior Manager</v>
      </c>
    </row>
    <row r="21" spans="1:8" x14ac:dyDescent="0.45">
      <c r="A21" s="1">
        <v>43475</v>
      </c>
      <c r="B21">
        <f>YEAR(tblData[[#This Row],[Business date]])</f>
        <v>2019</v>
      </c>
      <c r="C21" t="str">
        <f>TEXT(tblData[[#This Row],[Business date]],"mmmm")</f>
        <v>janeiro</v>
      </c>
      <c r="D21" s="1" t="str">
        <f>"Qtr"&amp;ROUNDUP(MONTH(tblData[[#This Row],[Business date]])/3,0)</f>
        <v>Qtr1</v>
      </c>
      <c r="E21" t="s">
        <v>4</v>
      </c>
      <c r="F21" t="s">
        <v>2</v>
      </c>
      <c r="G21">
        <v>63762.52280636767</v>
      </c>
      <c r="H21" t="str">
        <f>VLOOKUP(tblData[[#This Row],[Nominal value]],tblRank[],2,TRUE)&amp;"-"&amp;VLOOKUP(tblData[[#This Row],[Nominal value]],tblRank[],3,TRUE)</f>
        <v>1-Junior clerk</v>
      </c>
    </row>
    <row r="22" spans="1:8" x14ac:dyDescent="0.45">
      <c r="A22" s="1">
        <v>43476</v>
      </c>
      <c r="B22">
        <f>YEAR(tblData[[#This Row],[Business date]])</f>
        <v>2019</v>
      </c>
      <c r="C22" t="str">
        <f>TEXT(tblData[[#This Row],[Business date]],"mmmm")</f>
        <v>janeiro</v>
      </c>
      <c r="D22" s="1" t="str">
        <f>"Qtr"&amp;ROUNDUP(MONTH(tblData[[#This Row],[Business date]])/3,0)</f>
        <v>Qtr1</v>
      </c>
      <c r="E22" t="s">
        <v>4</v>
      </c>
      <c r="F22" t="s">
        <v>1</v>
      </c>
      <c r="G22">
        <v>88258.620414922232</v>
      </c>
      <c r="H22" t="str">
        <f>VLOOKUP(tblData[[#This Row],[Nominal value]],tblRank[],2,TRUE)&amp;"-"&amp;VLOOKUP(tblData[[#This Row],[Nominal value]],tblRank[],3,TRUE)</f>
        <v>1-Junior clerk</v>
      </c>
    </row>
    <row r="23" spans="1:8" x14ac:dyDescent="0.45">
      <c r="A23" s="1">
        <v>43476</v>
      </c>
      <c r="B23">
        <f>YEAR(tblData[[#This Row],[Business date]])</f>
        <v>2019</v>
      </c>
      <c r="C23" t="str">
        <f>TEXT(tblData[[#This Row],[Business date]],"mmmm")</f>
        <v>janeiro</v>
      </c>
      <c r="D23" s="1" t="str">
        <f>"Qtr"&amp;ROUNDUP(MONTH(tblData[[#This Row],[Business date]])/3,0)</f>
        <v>Qtr1</v>
      </c>
      <c r="E23" t="s">
        <v>4</v>
      </c>
      <c r="F23" t="s">
        <v>3</v>
      </c>
      <c r="G23">
        <v>74277.833170661557</v>
      </c>
      <c r="H23" t="str">
        <f>VLOOKUP(tblData[[#This Row],[Nominal value]],tblRank[],2,TRUE)&amp;"-"&amp;VLOOKUP(tblData[[#This Row],[Nominal value]],tblRank[],3,TRUE)</f>
        <v>1-Junior clerk</v>
      </c>
    </row>
    <row r="24" spans="1:8" x14ac:dyDescent="0.45">
      <c r="A24" s="1">
        <v>43477</v>
      </c>
      <c r="B24">
        <f>YEAR(tblData[[#This Row],[Business date]])</f>
        <v>2019</v>
      </c>
      <c r="C24" t="str">
        <f>TEXT(tblData[[#This Row],[Business date]],"mmmm")</f>
        <v>janeiro</v>
      </c>
      <c r="D24" s="1" t="str">
        <f>"Qtr"&amp;ROUNDUP(MONTH(tblData[[#This Row],[Business date]])/3,0)</f>
        <v>Qtr1</v>
      </c>
      <c r="E24" t="s">
        <v>4</v>
      </c>
      <c r="F24" t="s">
        <v>3</v>
      </c>
      <c r="G24">
        <v>1162.5032746086506</v>
      </c>
      <c r="H24" t="str">
        <f>VLOOKUP(tblData[[#This Row],[Nominal value]],tblRank[],2,TRUE)&amp;"-"&amp;VLOOKUP(tblData[[#This Row],[Nominal value]],tblRank[],3,TRUE)</f>
        <v>1-Junior clerk</v>
      </c>
    </row>
    <row r="25" spans="1:8" x14ac:dyDescent="0.45">
      <c r="A25" s="1">
        <v>43477</v>
      </c>
      <c r="B25">
        <f>YEAR(tblData[[#This Row],[Business date]])</f>
        <v>2019</v>
      </c>
      <c r="C25" t="str">
        <f>TEXT(tblData[[#This Row],[Business date]],"mmmm")</f>
        <v>janeiro</v>
      </c>
      <c r="D25" s="1" t="str">
        <f>"Qtr"&amp;ROUNDUP(MONTH(tblData[[#This Row],[Business date]])/3,0)</f>
        <v>Qtr1</v>
      </c>
      <c r="E25" t="s">
        <v>4</v>
      </c>
      <c r="F25" t="s">
        <v>1</v>
      </c>
      <c r="G25">
        <v>87634.00939815813</v>
      </c>
      <c r="H25" t="str">
        <f>VLOOKUP(tblData[[#This Row],[Nominal value]],tblRank[],2,TRUE)&amp;"-"&amp;VLOOKUP(tblData[[#This Row],[Nominal value]],tblRank[],3,TRUE)</f>
        <v>1-Junior clerk</v>
      </c>
    </row>
    <row r="26" spans="1:8" x14ac:dyDescent="0.45">
      <c r="A26" s="1">
        <v>43478</v>
      </c>
      <c r="B26">
        <f>YEAR(tblData[[#This Row],[Business date]])</f>
        <v>2019</v>
      </c>
      <c r="C26" t="str">
        <f>TEXT(tblData[[#This Row],[Business date]],"mmmm")</f>
        <v>janeiro</v>
      </c>
      <c r="D26" s="1" t="str">
        <f>"Qtr"&amp;ROUNDUP(MONTH(tblData[[#This Row],[Business date]])/3,0)</f>
        <v>Qtr1</v>
      </c>
      <c r="E26" t="s">
        <v>4</v>
      </c>
      <c r="F26" t="s">
        <v>2</v>
      </c>
      <c r="G26">
        <v>9322640.490676187</v>
      </c>
      <c r="H26" t="str">
        <f>VLOOKUP(tblData[[#This Row],[Nominal value]],tblRank[],2,TRUE)&amp;"-"&amp;VLOOKUP(tblData[[#This Row],[Nominal value]],tblRank[],3,TRUE)</f>
        <v>4-Senior Manager</v>
      </c>
    </row>
    <row r="27" spans="1:8" x14ac:dyDescent="0.45">
      <c r="A27" s="1">
        <v>43478</v>
      </c>
      <c r="B27">
        <f>YEAR(tblData[[#This Row],[Business date]])</f>
        <v>2019</v>
      </c>
      <c r="C27" t="str">
        <f>TEXT(tblData[[#This Row],[Business date]],"mmmm")</f>
        <v>janeiro</v>
      </c>
      <c r="D27" s="1" t="str">
        <f>"Qtr"&amp;ROUNDUP(MONTH(tblData[[#This Row],[Business date]])/3,0)</f>
        <v>Qtr1</v>
      </c>
      <c r="E27" t="s">
        <v>4</v>
      </c>
      <c r="F27" t="s">
        <v>3</v>
      </c>
      <c r="G27">
        <v>70590.575857927222</v>
      </c>
      <c r="H27" t="str">
        <f>VLOOKUP(tblData[[#This Row],[Nominal value]],tblRank[],2,TRUE)&amp;"-"&amp;VLOOKUP(tblData[[#This Row],[Nominal value]],tblRank[],3,TRUE)</f>
        <v>1-Junior clerk</v>
      </c>
    </row>
    <row r="28" spans="1:8" x14ac:dyDescent="0.45">
      <c r="A28" s="1">
        <v>43479</v>
      </c>
      <c r="B28">
        <f>YEAR(tblData[[#This Row],[Business date]])</f>
        <v>2019</v>
      </c>
      <c r="C28" t="str">
        <f>TEXT(tblData[[#This Row],[Business date]],"mmmm")</f>
        <v>janeiro</v>
      </c>
      <c r="D28" s="1" t="str">
        <f>"Qtr"&amp;ROUNDUP(MONTH(tblData[[#This Row],[Business date]])/3,0)</f>
        <v>Qtr1</v>
      </c>
      <c r="E28" t="s">
        <v>4</v>
      </c>
      <c r="F28" t="s">
        <v>2</v>
      </c>
      <c r="G28">
        <v>62103.693837939332</v>
      </c>
      <c r="H28" t="str">
        <f>VLOOKUP(tblData[[#This Row],[Nominal value]],tblRank[],2,TRUE)&amp;"-"&amp;VLOOKUP(tblData[[#This Row],[Nominal value]],tblRank[],3,TRUE)</f>
        <v>1-Junior clerk</v>
      </c>
    </row>
    <row r="29" spans="1:8" x14ac:dyDescent="0.45">
      <c r="A29" s="1">
        <v>43479</v>
      </c>
      <c r="B29">
        <f>YEAR(tblData[[#This Row],[Business date]])</f>
        <v>2019</v>
      </c>
      <c r="C29" t="str">
        <f>TEXT(tblData[[#This Row],[Business date]],"mmmm")</f>
        <v>janeiro</v>
      </c>
      <c r="D29" s="1" t="str">
        <f>"Qtr"&amp;ROUNDUP(MONTH(tblData[[#This Row],[Business date]])/3,0)</f>
        <v>Qtr1</v>
      </c>
      <c r="E29" t="s">
        <v>4</v>
      </c>
      <c r="F29" t="s">
        <v>1</v>
      </c>
      <c r="G29">
        <v>9750.3130212836077</v>
      </c>
      <c r="H29" t="str">
        <f>VLOOKUP(tblData[[#This Row],[Nominal value]],tblRank[],2,TRUE)&amp;"-"&amp;VLOOKUP(tblData[[#This Row],[Nominal value]],tblRank[],3,TRUE)</f>
        <v>1-Junior clerk</v>
      </c>
    </row>
    <row r="30" spans="1:8" x14ac:dyDescent="0.45">
      <c r="A30" s="1">
        <v>43480</v>
      </c>
      <c r="B30">
        <f>YEAR(tblData[[#This Row],[Business date]])</f>
        <v>2019</v>
      </c>
      <c r="C30" t="str">
        <f>TEXT(tblData[[#This Row],[Business date]],"mmmm")</f>
        <v>janeiro</v>
      </c>
      <c r="D30" s="1" t="str">
        <f>"Qtr"&amp;ROUNDUP(MONTH(tblData[[#This Row],[Business date]])/3,0)</f>
        <v>Qtr1</v>
      </c>
      <c r="E30" t="s">
        <v>4</v>
      </c>
      <c r="F30" t="s">
        <v>3</v>
      </c>
      <c r="G30">
        <v>62720.582004152682</v>
      </c>
      <c r="H30" t="str">
        <f>VLOOKUP(tblData[[#This Row],[Nominal value]],tblRank[],2,TRUE)&amp;"-"&amp;VLOOKUP(tblData[[#This Row],[Nominal value]],tblRank[],3,TRUE)</f>
        <v>1-Junior clerk</v>
      </c>
    </row>
    <row r="31" spans="1:8" x14ac:dyDescent="0.45">
      <c r="A31" s="1">
        <v>43480</v>
      </c>
      <c r="B31">
        <f>YEAR(tblData[[#This Row],[Business date]])</f>
        <v>2019</v>
      </c>
      <c r="C31" t="str">
        <f>TEXT(tblData[[#This Row],[Business date]],"mmmm")</f>
        <v>janeiro</v>
      </c>
      <c r="D31" s="1" t="str">
        <f>"Qtr"&amp;ROUNDUP(MONTH(tblData[[#This Row],[Business date]])/3,0)</f>
        <v>Qtr1</v>
      </c>
      <c r="E31" t="s">
        <v>5</v>
      </c>
      <c r="F31" t="s">
        <v>3</v>
      </c>
      <c r="G31">
        <v>76717.683093654137</v>
      </c>
      <c r="H31" t="str">
        <f>VLOOKUP(tblData[[#This Row],[Nominal value]],tblRank[],2,TRUE)&amp;"-"&amp;VLOOKUP(tblData[[#This Row],[Nominal value]],tblRank[],3,TRUE)</f>
        <v>1-Junior clerk</v>
      </c>
    </row>
    <row r="32" spans="1:8" x14ac:dyDescent="0.45">
      <c r="A32" s="1">
        <v>43481</v>
      </c>
      <c r="B32">
        <f>YEAR(tblData[[#This Row],[Business date]])</f>
        <v>2019</v>
      </c>
      <c r="C32" t="str">
        <f>TEXT(tblData[[#This Row],[Business date]],"mmmm")</f>
        <v>janeiro</v>
      </c>
      <c r="D32" s="1" t="str">
        <f>"Qtr"&amp;ROUNDUP(MONTH(tblData[[#This Row],[Business date]])/3,0)</f>
        <v>Qtr1</v>
      </c>
      <c r="E32" t="s">
        <v>5</v>
      </c>
      <c r="F32" t="s">
        <v>2</v>
      </c>
      <c r="G32">
        <v>97925.171230742475</v>
      </c>
      <c r="H32" t="str">
        <f>VLOOKUP(tblData[[#This Row],[Nominal value]],tblRank[],2,TRUE)&amp;"-"&amp;VLOOKUP(tblData[[#This Row],[Nominal value]],tblRank[],3,TRUE)</f>
        <v>1-Junior clerk</v>
      </c>
    </row>
    <row r="33" spans="1:8" x14ac:dyDescent="0.45">
      <c r="A33" s="1">
        <v>43481</v>
      </c>
      <c r="B33">
        <f>YEAR(tblData[[#This Row],[Business date]])</f>
        <v>2019</v>
      </c>
      <c r="C33" t="str">
        <f>TEXT(tblData[[#This Row],[Business date]],"mmmm")</f>
        <v>janeiro</v>
      </c>
      <c r="D33" s="1" t="str">
        <f>"Qtr"&amp;ROUNDUP(MONTH(tblData[[#This Row],[Business date]])/3,0)</f>
        <v>Qtr1</v>
      </c>
      <c r="E33" t="s">
        <v>5</v>
      </c>
      <c r="F33" t="s">
        <v>3</v>
      </c>
      <c r="G33">
        <v>65973.900449412919</v>
      </c>
      <c r="H33" t="str">
        <f>VLOOKUP(tblData[[#This Row],[Nominal value]],tblRank[],2,TRUE)&amp;"-"&amp;VLOOKUP(tblData[[#This Row],[Nominal value]],tblRank[],3,TRUE)</f>
        <v>1-Junior clerk</v>
      </c>
    </row>
    <row r="34" spans="1:8" x14ac:dyDescent="0.45">
      <c r="A34" s="1">
        <v>43482</v>
      </c>
      <c r="B34">
        <f>YEAR(tblData[[#This Row],[Business date]])</f>
        <v>2019</v>
      </c>
      <c r="C34" t="str">
        <f>TEXT(tblData[[#This Row],[Business date]],"mmmm")</f>
        <v>janeiro</v>
      </c>
      <c r="D34" s="1" t="str">
        <f>"Qtr"&amp;ROUNDUP(MONTH(tblData[[#This Row],[Business date]])/3,0)</f>
        <v>Qtr1</v>
      </c>
      <c r="E34" t="s">
        <v>5</v>
      </c>
      <c r="F34" t="s">
        <v>1</v>
      </c>
      <c r="G34">
        <v>6399768.1490344005</v>
      </c>
      <c r="H34" t="str">
        <f>VLOOKUP(tblData[[#This Row],[Nominal value]],tblRank[],2,TRUE)&amp;"-"&amp;VLOOKUP(tblData[[#This Row],[Nominal value]],tblRank[],3,TRUE)</f>
        <v>4-Senior Manager</v>
      </c>
    </row>
    <row r="35" spans="1:8" x14ac:dyDescent="0.45">
      <c r="A35" s="1">
        <v>43482</v>
      </c>
      <c r="B35">
        <f>YEAR(tblData[[#This Row],[Business date]])</f>
        <v>2019</v>
      </c>
      <c r="C35" t="str">
        <f>TEXT(tblData[[#This Row],[Business date]],"mmmm")</f>
        <v>janeiro</v>
      </c>
      <c r="D35" s="1" t="str">
        <f>"Qtr"&amp;ROUNDUP(MONTH(tblData[[#This Row],[Business date]])/3,0)</f>
        <v>Qtr1</v>
      </c>
      <c r="E35" t="s">
        <v>4</v>
      </c>
      <c r="F35" t="s">
        <v>3</v>
      </c>
      <c r="G35">
        <v>11711.862991724065</v>
      </c>
      <c r="H35" t="str">
        <f>VLOOKUP(tblData[[#This Row],[Nominal value]],tblRank[],2,TRUE)&amp;"-"&amp;VLOOKUP(tblData[[#This Row],[Nominal value]],tblRank[],3,TRUE)</f>
        <v>1-Junior clerk</v>
      </c>
    </row>
    <row r="36" spans="1:8" x14ac:dyDescent="0.45">
      <c r="A36" s="1">
        <v>43483</v>
      </c>
      <c r="B36">
        <f>YEAR(tblData[[#This Row],[Business date]])</f>
        <v>2019</v>
      </c>
      <c r="C36" t="str">
        <f>TEXT(tblData[[#This Row],[Business date]],"mmmm")</f>
        <v>janeiro</v>
      </c>
      <c r="D36" s="1" t="str">
        <f>"Qtr"&amp;ROUNDUP(MONTH(tblData[[#This Row],[Business date]])/3,0)</f>
        <v>Qtr1</v>
      </c>
      <c r="E36" t="s">
        <v>4</v>
      </c>
      <c r="F36" t="s">
        <v>2</v>
      </c>
      <c r="G36">
        <v>26192.515570327425</v>
      </c>
      <c r="H36" t="str">
        <f>VLOOKUP(tblData[[#This Row],[Nominal value]],tblRank[],2,TRUE)&amp;"-"&amp;VLOOKUP(tblData[[#This Row],[Nominal value]],tblRank[],3,TRUE)</f>
        <v>1-Junior clerk</v>
      </c>
    </row>
    <row r="37" spans="1:8" x14ac:dyDescent="0.45">
      <c r="A37" s="1">
        <v>43483</v>
      </c>
      <c r="B37">
        <f>YEAR(tblData[[#This Row],[Business date]])</f>
        <v>2019</v>
      </c>
      <c r="C37" t="str">
        <f>TEXT(tblData[[#This Row],[Business date]],"mmmm")</f>
        <v>janeiro</v>
      </c>
      <c r="D37" s="1" t="str">
        <f>"Qtr"&amp;ROUNDUP(MONTH(tblData[[#This Row],[Business date]])/3,0)</f>
        <v>Qtr1</v>
      </c>
      <c r="E37" t="s">
        <v>4</v>
      </c>
      <c r="F37" t="s">
        <v>3</v>
      </c>
      <c r="G37">
        <v>41637.377448634368</v>
      </c>
      <c r="H37" t="str">
        <f>VLOOKUP(tblData[[#This Row],[Nominal value]],tblRank[],2,TRUE)&amp;"-"&amp;VLOOKUP(tblData[[#This Row],[Nominal value]],tblRank[],3,TRUE)</f>
        <v>1-Junior clerk</v>
      </c>
    </row>
    <row r="38" spans="1:8" x14ac:dyDescent="0.45">
      <c r="A38" s="1">
        <v>43484</v>
      </c>
      <c r="B38">
        <f>YEAR(tblData[[#This Row],[Business date]])</f>
        <v>2019</v>
      </c>
      <c r="C38" t="str">
        <f>TEXT(tblData[[#This Row],[Business date]],"mmmm")</f>
        <v>janeiro</v>
      </c>
      <c r="D38" s="1" t="str">
        <f>"Qtr"&amp;ROUNDUP(MONTH(tblData[[#This Row],[Business date]])/3,0)</f>
        <v>Qtr1</v>
      </c>
      <c r="E38" t="s">
        <v>4</v>
      </c>
      <c r="F38" t="s">
        <v>1</v>
      </c>
      <c r="G38">
        <v>7691194.9601812745</v>
      </c>
      <c r="H38" t="str">
        <f>VLOOKUP(tblData[[#This Row],[Nominal value]],tblRank[],2,TRUE)&amp;"-"&amp;VLOOKUP(tblData[[#This Row],[Nominal value]],tblRank[],3,TRUE)</f>
        <v>4-Senior Manager</v>
      </c>
    </row>
    <row r="39" spans="1:8" x14ac:dyDescent="0.45">
      <c r="A39" s="1">
        <v>43484</v>
      </c>
      <c r="B39">
        <f>YEAR(tblData[[#This Row],[Business date]])</f>
        <v>2019</v>
      </c>
      <c r="C39" t="str">
        <f>TEXT(tblData[[#This Row],[Business date]],"mmmm")</f>
        <v>janeiro</v>
      </c>
      <c r="D39" s="1" t="str">
        <f>"Qtr"&amp;ROUNDUP(MONTH(tblData[[#This Row],[Business date]])/3,0)</f>
        <v>Qtr1</v>
      </c>
      <c r="E39" t="s">
        <v>4</v>
      </c>
      <c r="F39" t="s">
        <v>3</v>
      </c>
      <c r="G39">
        <v>25040.823799957656</v>
      </c>
      <c r="H39" t="str">
        <f>VLOOKUP(tblData[[#This Row],[Nominal value]],tblRank[],2,TRUE)&amp;"-"&amp;VLOOKUP(tblData[[#This Row],[Nominal value]],tblRank[],3,TRUE)</f>
        <v>1-Junior clerk</v>
      </c>
    </row>
    <row r="40" spans="1:8" x14ac:dyDescent="0.45">
      <c r="A40" s="1">
        <v>43485</v>
      </c>
      <c r="B40">
        <f>YEAR(tblData[[#This Row],[Business date]])</f>
        <v>2019</v>
      </c>
      <c r="C40" t="str">
        <f>TEXT(tblData[[#This Row],[Business date]],"mmmm")</f>
        <v>janeiro</v>
      </c>
      <c r="D40" s="1" t="str">
        <f>"Qtr"&amp;ROUNDUP(MONTH(tblData[[#This Row],[Business date]])/3,0)</f>
        <v>Qtr1</v>
      </c>
      <c r="E40" t="s">
        <v>4</v>
      </c>
      <c r="F40" t="s">
        <v>1</v>
      </c>
      <c r="G40">
        <v>4697959.0696512684</v>
      </c>
      <c r="H40" t="str">
        <f>VLOOKUP(tblData[[#This Row],[Nominal value]],tblRank[],2,TRUE)&amp;"-"&amp;VLOOKUP(tblData[[#This Row],[Nominal value]],tblRank[],3,TRUE)</f>
        <v>3-Director</v>
      </c>
    </row>
    <row r="41" spans="1:8" x14ac:dyDescent="0.45">
      <c r="A41" s="1">
        <v>43485</v>
      </c>
      <c r="B41">
        <f>YEAR(tblData[[#This Row],[Business date]])</f>
        <v>2019</v>
      </c>
      <c r="C41" t="str">
        <f>TEXT(tblData[[#This Row],[Business date]],"mmmm")</f>
        <v>janeiro</v>
      </c>
      <c r="D41" s="1" t="str">
        <f>"Qtr"&amp;ROUNDUP(MONTH(tblData[[#This Row],[Business date]])/3,0)</f>
        <v>Qtr1</v>
      </c>
      <c r="E41" t="s">
        <v>4</v>
      </c>
      <c r="F41" t="s">
        <v>1</v>
      </c>
      <c r="G41">
        <v>53381.265428673032</v>
      </c>
      <c r="H41" t="str">
        <f>VLOOKUP(tblData[[#This Row],[Nominal value]],tblRank[],2,TRUE)&amp;"-"&amp;VLOOKUP(tblData[[#This Row],[Nominal value]],tblRank[],3,TRUE)</f>
        <v>1-Junior clerk</v>
      </c>
    </row>
    <row r="42" spans="1:8" x14ac:dyDescent="0.45">
      <c r="A42" s="1">
        <v>43486</v>
      </c>
      <c r="B42">
        <f>YEAR(tblData[[#This Row],[Business date]])</f>
        <v>2019</v>
      </c>
      <c r="C42" t="str">
        <f>TEXT(tblData[[#This Row],[Business date]],"mmmm")</f>
        <v>janeiro</v>
      </c>
      <c r="D42" s="1" t="str">
        <f>"Qtr"&amp;ROUNDUP(MONTH(tblData[[#This Row],[Business date]])/3,0)</f>
        <v>Qtr1</v>
      </c>
      <c r="E42" t="s">
        <v>4</v>
      </c>
      <c r="F42" t="s">
        <v>2</v>
      </c>
      <c r="G42">
        <v>76592.913773688517</v>
      </c>
      <c r="H42" t="str">
        <f>VLOOKUP(tblData[[#This Row],[Nominal value]],tblRank[],2,TRUE)&amp;"-"&amp;VLOOKUP(tblData[[#This Row],[Nominal value]],tblRank[],3,TRUE)</f>
        <v>1-Junior clerk</v>
      </c>
    </row>
    <row r="43" spans="1:8" x14ac:dyDescent="0.45">
      <c r="A43" s="1">
        <v>43486</v>
      </c>
      <c r="B43">
        <f>YEAR(tblData[[#This Row],[Business date]])</f>
        <v>2019</v>
      </c>
      <c r="C43" t="str">
        <f>TEXT(tblData[[#This Row],[Business date]],"mmmm")</f>
        <v>janeiro</v>
      </c>
      <c r="D43" s="1" t="str">
        <f>"Qtr"&amp;ROUNDUP(MONTH(tblData[[#This Row],[Business date]])/3,0)</f>
        <v>Qtr1</v>
      </c>
      <c r="E43" t="s">
        <v>4</v>
      </c>
      <c r="F43" t="s">
        <v>2</v>
      </c>
      <c r="G43">
        <v>39019.883810537482</v>
      </c>
      <c r="H43" t="str">
        <f>VLOOKUP(tblData[[#This Row],[Nominal value]],tblRank[],2,TRUE)&amp;"-"&amp;VLOOKUP(tblData[[#This Row],[Nominal value]],tblRank[],3,TRUE)</f>
        <v>1-Junior clerk</v>
      </c>
    </row>
    <row r="44" spans="1:8" x14ac:dyDescent="0.45">
      <c r="A44" s="1">
        <v>43487</v>
      </c>
      <c r="B44">
        <f>YEAR(tblData[[#This Row],[Business date]])</f>
        <v>2019</v>
      </c>
      <c r="C44" t="str">
        <f>TEXT(tblData[[#This Row],[Business date]],"mmmm")</f>
        <v>janeiro</v>
      </c>
      <c r="D44" s="1" t="str">
        <f>"Qtr"&amp;ROUNDUP(MONTH(tblData[[#This Row],[Business date]])/3,0)</f>
        <v>Qtr1</v>
      </c>
      <c r="E44" t="s">
        <v>5</v>
      </c>
      <c r="F44" t="s">
        <v>2</v>
      </c>
      <c r="G44">
        <v>443042.41575729655</v>
      </c>
      <c r="H44" t="str">
        <f>VLOOKUP(tblData[[#This Row],[Nominal value]],tblRank[],2,TRUE)&amp;"-"&amp;VLOOKUP(tblData[[#This Row],[Nominal value]],tblRank[],3,TRUE)</f>
        <v>2-Clerk</v>
      </c>
    </row>
    <row r="45" spans="1:8" x14ac:dyDescent="0.45">
      <c r="A45" s="1">
        <v>43487</v>
      </c>
      <c r="B45">
        <f>YEAR(tblData[[#This Row],[Business date]])</f>
        <v>2019</v>
      </c>
      <c r="C45" t="str">
        <f>TEXT(tblData[[#This Row],[Business date]],"mmmm")</f>
        <v>janeiro</v>
      </c>
      <c r="D45" s="1" t="str">
        <f>"Qtr"&amp;ROUNDUP(MONTH(tblData[[#This Row],[Business date]])/3,0)</f>
        <v>Qtr1</v>
      </c>
      <c r="E45" t="s">
        <v>4</v>
      </c>
      <c r="F45" t="s">
        <v>3</v>
      </c>
      <c r="G45">
        <v>49781.164635322428</v>
      </c>
      <c r="H45" t="str">
        <f>VLOOKUP(tblData[[#This Row],[Nominal value]],tblRank[],2,TRUE)&amp;"-"&amp;VLOOKUP(tblData[[#This Row],[Nominal value]],tblRank[],3,TRUE)</f>
        <v>1-Junior clerk</v>
      </c>
    </row>
    <row r="46" spans="1:8" x14ac:dyDescent="0.45">
      <c r="A46" s="1">
        <v>43488</v>
      </c>
      <c r="B46">
        <f>YEAR(tblData[[#This Row],[Business date]])</f>
        <v>2019</v>
      </c>
      <c r="C46" t="str">
        <f>TEXT(tblData[[#This Row],[Business date]],"mmmm")</f>
        <v>janeiro</v>
      </c>
      <c r="D46" s="1" t="str">
        <f>"Qtr"&amp;ROUNDUP(MONTH(tblData[[#This Row],[Business date]])/3,0)</f>
        <v>Qtr1</v>
      </c>
      <c r="E46" t="s">
        <v>4</v>
      </c>
      <c r="F46" t="s">
        <v>1</v>
      </c>
      <c r="G46">
        <v>7088788.3026407603</v>
      </c>
      <c r="H46" t="str">
        <f>VLOOKUP(tblData[[#This Row],[Nominal value]],tblRank[],2,TRUE)&amp;"-"&amp;VLOOKUP(tblData[[#This Row],[Nominal value]],tblRank[],3,TRUE)</f>
        <v>4-Senior Manager</v>
      </c>
    </row>
    <row r="47" spans="1:8" x14ac:dyDescent="0.45">
      <c r="A47" s="1">
        <v>43488</v>
      </c>
      <c r="B47">
        <f>YEAR(tblData[[#This Row],[Business date]])</f>
        <v>2019</v>
      </c>
      <c r="C47" t="str">
        <f>TEXT(tblData[[#This Row],[Business date]],"mmmm")</f>
        <v>janeiro</v>
      </c>
      <c r="D47" s="1" t="str">
        <f>"Qtr"&amp;ROUNDUP(MONTH(tblData[[#This Row],[Business date]])/3,0)</f>
        <v>Qtr1</v>
      </c>
      <c r="E47" t="s">
        <v>5</v>
      </c>
      <c r="F47" t="s">
        <v>1</v>
      </c>
      <c r="G47">
        <v>94802.20225868019</v>
      </c>
      <c r="H47" t="str">
        <f>VLOOKUP(tblData[[#This Row],[Nominal value]],tblRank[],2,TRUE)&amp;"-"&amp;VLOOKUP(tblData[[#This Row],[Nominal value]],tblRank[],3,TRUE)</f>
        <v>1-Junior clerk</v>
      </c>
    </row>
    <row r="48" spans="1:8" x14ac:dyDescent="0.45">
      <c r="A48" s="1">
        <v>43489</v>
      </c>
      <c r="B48">
        <f>YEAR(tblData[[#This Row],[Business date]])</f>
        <v>2019</v>
      </c>
      <c r="C48" t="str">
        <f>TEXT(tblData[[#This Row],[Business date]],"mmmm")</f>
        <v>janeiro</v>
      </c>
      <c r="D48" s="1" t="str">
        <f>"Qtr"&amp;ROUNDUP(MONTH(tblData[[#This Row],[Business date]])/3,0)</f>
        <v>Qtr1</v>
      </c>
      <c r="E48" t="s">
        <v>5</v>
      </c>
      <c r="F48" t="s">
        <v>2</v>
      </c>
      <c r="G48">
        <v>52287.677966396128</v>
      </c>
      <c r="H48" t="str">
        <f>VLOOKUP(tblData[[#This Row],[Nominal value]],tblRank[],2,TRUE)&amp;"-"&amp;VLOOKUP(tblData[[#This Row],[Nominal value]],tblRank[],3,TRUE)</f>
        <v>1-Junior clerk</v>
      </c>
    </row>
    <row r="49" spans="1:8" x14ac:dyDescent="0.45">
      <c r="A49" s="1">
        <v>43489</v>
      </c>
      <c r="B49">
        <f>YEAR(tblData[[#This Row],[Business date]])</f>
        <v>2019</v>
      </c>
      <c r="C49" t="str">
        <f>TEXT(tblData[[#This Row],[Business date]],"mmmm")</f>
        <v>janeiro</v>
      </c>
      <c r="D49" s="1" t="str">
        <f>"Qtr"&amp;ROUNDUP(MONTH(tblData[[#This Row],[Business date]])/3,0)</f>
        <v>Qtr1</v>
      </c>
      <c r="E49" t="s">
        <v>5</v>
      </c>
      <c r="F49" t="s">
        <v>1</v>
      </c>
      <c r="G49">
        <v>52036.05466803781</v>
      </c>
      <c r="H49" t="str">
        <f>VLOOKUP(tblData[[#This Row],[Nominal value]],tblRank[],2,TRUE)&amp;"-"&amp;VLOOKUP(tblData[[#This Row],[Nominal value]],tblRank[],3,TRUE)</f>
        <v>1-Junior clerk</v>
      </c>
    </row>
    <row r="50" spans="1:8" x14ac:dyDescent="0.45">
      <c r="A50" s="1">
        <v>43490</v>
      </c>
      <c r="B50">
        <f>YEAR(tblData[[#This Row],[Business date]])</f>
        <v>2019</v>
      </c>
      <c r="C50" t="str">
        <f>TEXT(tblData[[#This Row],[Business date]],"mmmm")</f>
        <v>janeiro</v>
      </c>
      <c r="D50" s="1" t="str">
        <f>"Qtr"&amp;ROUNDUP(MONTH(tblData[[#This Row],[Business date]])/3,0)</f>
        <v>Qtr1</v>
      </c>
      <c r="E50" t="s">
        <v>4</v>
      </c>
      <c r="F50" t="s">
        <v>1</v>
      </c>
      <c r="G50">
        <v>9757.5608379989681</v>
      </c>
      <c r="H50" t="str">
        <f>VLOOKUP(tblData[[#This Row],[Nominal value]],tblRank[],2,TRUE)&amp;"-"&amp;VLOOKUP(tblData[[#This Row],[Nominal value]],tblRank[],3,TRUE)</f>
        <v>1-Junior clerk</v>
      </c>
    </row>
    <row r="51" spans="1:8" x14ac:dyDescent="0.45">
      <c r="A51" s="1">
        <v>43490</v>
      </c>
      <c r="B51">
        <f>YEAR(tblData[[#This Row],[Business date]])</f>
        <v>2019</v>
      </c>
      <c r="C51" t="str">
        <f>TEXT(tblData[[#This Row],[Business date]],"mmmm")</f>
        <v>janeiro</v>
      </c>
      <c r="D51" s="1" t="str">
        <f>"Qtr"&amp;ROUNDUP(MONTH(tblData[[#This Row],[Business date]])/3,0)</f>
        <v>Qtr1</v>
      </c>
      <c r="E51" t="s">
        <v>5</v>
      </c>
      <c r="F51" t="s">
        <v>3</v>
      </c>
      <c r="G51">
        <v>11415.959301786916</v>
      </c>
      <c r="H51" t="str">
        <f>VLOOKUP(tblData[[#This Row],[Nominal value]],tblRank[],2,TRUE)&amp;"-"&amp;VLOOKUP(tblData[[#This Row],[Nominal value]],tblRank[],3,TRUE)</f>
        <v>1-Junior clerk</v>
      </c>
    </row>
    <row r="52" spans="1:8" x14ac:dyDescent="0.45">
      <c r="A52" s="1">
        <v>43491</v>
      </c>
      <c r="B52">
        <f>YEAR(tblData[[#This Row],[Business date]])</f>
        <v>2019</v>
      </c>
      <c r="C52" t="str">
        <f>TEXT(tblData[[#This Row],[Business date]],"mmmm")</f>
        <v>janeiro</v>
      </c>
      <c r="D52" s="1" t="str">
        <f>"Qtr"&amp;ROUNDUP(MONTH(tblData[[#This Row],[Business date]])/3,0)</f>
        <v>Qtr1</v>
      </c>
      <c r="E52" t="s">
        <v>4</v>
      </c>
      <c r="F52" t="s">
        <v>0</v>
      </c>
      <c r="G52">
        <v>6291402.0057417704</v>
      </c>
      <c r="H52" t="str">
        <f>VLOOKUP(tblData[[#This Row],[Nominal value]],tblRank[],2,TRUE)&amp;"-"&amp;VLOOKUP(tblData[[#This Row],[Nominal value]],tblRank[],3,TRUE)</f>
        <v>4-Senior Manager</v>
      </c>
    </row>
    <row r="53" spans="1:8" x14ac:dyDescent="0.45">
      <c r="A53" s="1">
        <v>43491</v>
      </c>
      <c r="B53">
        <f>YEAR(tblData[[#This Row],[Business date]])</f>
        <v>2019</v>
      </c>
      <c r="C53" t="str">
        <f>TEXT(tblData[[#This Row],[Business date]],"mmmm")</f>
        <v>janeiro</v>
      </c>
      <c r="D53" s="1" t="str">
        <f>"Qtr"&amp;ROUNDUP(MONTH(tblData[[#This Row],[Business date]])/3,0)</f>
        <v>Qtr1</v>
      </c>
      <c r="E53" t="s">
        <v>5</v>
      </c>
      <c r="F53" t="s">
        <v>2</v>
      </c>
      <c r="G53">
        <v>10347.483931126189</v>
      </c>
      <c r="H53" t="str">
        <f>VLOOKUP(tblData[[#This Row],[Nominal value]],tblRank[],2,TRUE)&amp;"-"&amp;VLOOKUP(tblData[[#This Row],[Nominal value]],tblRank[],3,TRUE)</f>
        <v>1-Junior clerk</v>
      </c>
    </row>
    <row r="54" spans="1:8" x14ac:dyDescent="0.45">
      <c r="A54" s="1">
        <v>43492</v>
      </c>
      <c r="B54">
        <f>YEAR(tblData[[#This Row],[Business date]])</f>
        <v>2019</v>
      </c>
      <c r="C54" t="str">
        <f>TEXT(tblData[[#This Row],[Business date]],"mmmm")</f>
        <v>janeiro</v>
      </c>
      <c r="D54" s="1" t="str">
        <f>"Qtr"&amp;ROUNDUP(MONTH(tblData[[#This Row],[Business date]])/3,0)</f>
        <v>Qtr1</v>
      </c>
      <c r="E54" t="s">
        <v>5</v>
      </c>
      <c r="F54" t="s">
        <v>1</v>
      </c>
      <c r="G54">
        <v>77613.61311140313</v>
      </c>
      <c r="H54" t="str">
        <f>VLOOKUP(tblData[[#This Row],[Nominal value]],tblRank[],2,TRUE)&amp;"-"&amp;VLOOKUP(tblData[[#This Row],[Nominal value]],tblRank[],3,TRUE)</f>
        <v>1-Junior clerk</v>
      </c>
    </row>
    <row r="55" spans="1:8" x14ac:dyDescent="0.45">
      <c r="A55" s="1">
        <v>43492</v>
      </c>
      <c r="B55">
        <f>YEAR(tblData[[#This Row],[Business date]])</f>
        <v>2019</v>
      </c>
      <c r="C55" t="str">
        <f>TEXT(tblData[[#This Row],[Business date]],"mmmm")</f>
        <v>janeiro</v>
      </c>
      <c r="D55" s="1" t="str">
        <f>"Qtr"&amp;ROUNDUP(MONTH(tblData[[#This Row],[Business date]])/3,0)</f>
        <v>Qtr1</v>
      </c>
      <c r="E55" t="s">
        <v>5</v>
      </c>
      <c r="F55" t="s">
        <v>3</v>
      </c>
      <c r="G55">
        <v>89307.480047042714</v>
      </c>
      <c r="H55" t="str">
        <f>VLOOKUP(tblData[[#This Row],[Nominal value]],tblRank[],2,TRUE)&amp;"-"&amp;VLOOKUP(tblData[[#This Row],[Nominal value]],tblRank[],3,TRUE)</f>
        <v>1-Junior clerk</v>
      </c>
    </row>
    <row r="56" spans="1:8" x14ac:dyDescent="0.45">
      <c r="A56" s="1">
        <v>43493</v>
      </c>
      <c r="B56">
        <f>YEAR(tblData[[#This Row],[Business date]])</f>
        <v>2019</v>
      </c>
      <c r="C56" t="str">
        <f>TEXT(tblData[[#This Row],[Business date]],"mmmm")</f>
        <v>janeiro</v>
      </c>
      <c r="D56" s="1" t="str">
        <f>"Qtr"&amp;ROUNDUP(MONTH(tblData[[#This Row],[Business date]])/3,0)</f>
        <v>Qtr1</v>
      </c>
      <c r="E56" t="s">
        <v>5</v>
      </c>
      <c r="F56" t="s">
        <v>2</v>
      </c>
      <c r="G56">
        <v>6295850.0049906736</v>
      </c>
      <c r="H56" t="str">
        <f>VLOOKUP(tblData[[#This Row],[Nominal value]],tblRank[],2,TRUE)&amp;"-"&amp;VLOOKUP(tblData[[#This Row],[Nominal value]],tblRank[],3,TRUE)</f>
        <v>4-Senior Manager</v>
      </c>
    </row>
    <row r="57" spans="1:8" x14ac:dyDescent="0.45">
      <c r="A57" s="1">
        <v>43493</v>
      </c>
      <c r="B57">
        <f>YEAR(tblData[[#This Row],[Business date]])</f>
        <v>2019</v>
      </c>
      <c r="C57" t="str">
        <f>TEXT(tblData[[#This Row],[Business date]],"mmmm")</f>
        <v>janeiro</v>
      </c>
      <c r="D57" s="1" t="str">
        <f>"Qtr"&amp;ROUNDUP(MONTH(tblData[[#This Row],[Business date]])/3,0)</f>
        <v>Qtr1</v>
      </c>
      <c r="E57" t="s">
        <v>4</v>
      </c>
      <c r="F57" t="s">
        <v>1</v>
      </c>
      <c r="G57">
        <v>30155.505213097444</v>
      </c>
      <c r="H57" t="str">
        <f>VLOOKUP(tblData[[#This Row],[Nominal value]],tblRank[],2,TRUE)&amp;"-"&amp;VLOOKUP(tblData[[#This Row],[Nominal value]],tblRank[],3,TRUE)</f>
        <v>1-Junior clerk</v>
      </c>
    </row>
    <row r="58" spans="1:8" x14ac:dyDescent="0.45">
      <c r="A58" s="1">
        <v>43494</v>
      </c>
      <c r="B58">
        <f>YEAR(tblData[[#This Row],[Business date]])</f>
        <v>2019</v>
      </c>
      <c r="C58" t="str">
        <f>TEXT(tblData[[#This Row],[Business date]],"mmmm")</f>
        <v>janeiro</v>
      </c>
      <c r="D58" s="1" t="str">
        <f>"Qtr"&amp;ROUNDUP(MONTH(tblData[[#This Row],[Business date]])/3,0)</f>
        <v>Qtr1</v>
      </c>
      <c r="E58" t="s">
        <v>4</v>
      </c>
      <c r="F58" t="s">
        <v>2</v>
      </c>
      <c r="G58">
        <v>75812.056220484985</v>
      </c>
      <c r="H58" t="str">
        <f>VLOOKUP(tblData[[#This Row],[Nominal value]],tblRank[],2,TRUE)&amp;"-"&amp;VLOOKUP(tblData[[#This Row],[Nominal value]],tblRank[],3,TRUE)</f>
        <v>1-Junior clerk</v>
      </c>
    </row>
    <row r="59" spans="1:8" x14ac:dyDescent="0.45">
      <c r="A59" s="1">
        <v>43494</v>
      </c>
      <c r="B59">
        <f>YEAR(tblData[[#This Row],[Business date]])</f>
        <v>2019</v>
      </c>
      <c r="C59" t="str">
        <f>TEXT(tblData[[#This Row],[Business date]],"mmmm")</f>
        <v>janeiro</v>
      </c>
      <c r="D59" s="1" t="str">
        <f>"Qtr"&amp;ROUNDUP(MONTH(tblData[[#This Row],[Business date]])/3,0)</f>
        <v>Qtr1</v>
      </c>
      <c r="E59" t="s">
        <v>5</v>
      </c>
      <c r="F59" t="s">
        <v>0</v>
      </c>
      <c r="G59">
        <v>65714.298866170531</v>
      </c>
      <c r="H59" t="str">
        <f>VLOOKUP(tblData[[#This Row],[Nominal value]],tblRank[],2,TRUE)&amp;"-"&amp;VLOOKUP(tblData[[#This Row],[Nominal value]],tblRank[],3,TRUE)</f>
        <v>1-Junior clerk</v>
      </c>
    </row>
    <row r="60" spans="1:8" x14ac:dyDescent="0.45">
      <c r="A60" s="1">
        <v>43495</v>
      </c>
      <c r="B60">
        <f>YEAR(tblData[[#This Row],[Business date]])</f>
        <v>2019</v>
      </c>
      <c r="C60" t="str">
        <f>TEXT(tblData[[#This Row],[Business date]],"mmmm")</f>
        <v>janeiro</v>
      </c>
      <c r="D60" s="1" t="str">
        <f>"Qtr"&amp;ROUNDUP(MONTH(tblData[[#This Row],[Business date]])/3,0)</f>
        <v>Qtr1</v>
      </c>
      <c r="E60" t="s">
        <v>5</v>
      </c>
      <c r="F60" t="s">
        <v>2</v>
      </c>
      <c r="G60">
        <v>8998869.2607493792</v>
      </c>
      <c r="H60" t="str">
        <f>VLOOKUP(tblData[[#This Row],[Nominal value]],tblRank[],2,TRUE)&amp;"-"&amp;VLOOKUP(tblData[[#This Row],[Nominal value]],tblRank[],3,TRUE)</f>
        <v>4-Senior Manager</v>
      </c>
    </row>
    <row r="61" spans="1:8" x14ac:dyDescent="0.45">
      <c r="A61" s="1">
        <v>43495</v>
      </c>
      <c r="B61">
        <f>YEAR(tblData[[#This Row],[Business date]])</f>
        <v>2019</v>
      </c>
      <c r="C61" t="str">
        <f>TEXT(tblData[[#This Row],[Business date]],"mmmm")</f>
        <v>janeiro</v>
      </c>
      <c r="D61" s="1" t="str">
        <f>"Qtr"&amp;ROUNDUP(MONTH(tblData[[#This Row],[Business date]])/3,0)</f>
        <v>Qtr1</v>
      </c>
      <c r="E61" t="s">
        <v>5</v>
      </c>
      <c r="F61" t="s">
        <v>0</v>
      </c>
      <c r="G61">
        <v>4414554.6911278898</v>
      </c>
      <c r="H61" t="str">
        <f>VLOOKUP(tblData[[#This Row],[Nominal value]],tblRank[],2,TRUE)&amp;"-"&amp;VLOOKUP(tblData[[#This Row],[Nominal value]],tblRank[],3,TRUE)</f>
        <v>3-Director</v>
      </c>
    </row>
    <row r="62" spans="1:8" x14ac:dyDescent="0.45">
      <c r="A62" s="1">
        <v>43496</v>
      </c>
      <c r="B62">
        <f>YEAR(tblData[[#This Row],[Business date]])</f>
        <v>2019</v>
      </c>
      <c r="C62" t="str">
        <f>TEXT(tblData[[#This Row],[Business date]],"mmmm")</f>
        <v>janeiro</v>
      </c>
      <c r="D62" s="1" t="str">
        <f>"Qtr"&amp;ROUNDUP(MONTH(tblData[[#This Row],[Business date]])/3,0)</f>
        <v>Qtr1</v>
      </c>
      <c r="E62" t="s">
        <v>4</v>
      </c>
      <c r="F62" t="s">
        <v>3</v>
      </c>
      <c r="G62">
        <v>1971538.559576913</v>
      </c>
      <c r="H62" t="str">
        <f>VLOOKUP(tblData[[#This Row],[Nominal value]],tblRank[],2,TRUE)&amp;"-"&amp;VLOOKUP(tblData[[#This Row],[Nominal value]],tblRank[],3,TRUE)</f>
        <v>3-Director</v>
      </c>
    </row>
    <row r="63" spans="1:8" x14ac:dyDescent="0.45">
      <c r="A63" s="1">
        <v>43496</v>
      </c>
      <c r="B63">
        <f>YEAR(tblData[[#This Row],[Business date]])</f>
        <v>2019</v>
      </c>
      <c r="C63" t="str">
        <f>TEXT(tblData[[#This Row],[Business date]],"mmmm")</f>
        <v>janeiro</v>
      </c>
      <c r="D63" s="1" t="str">
        <f>"Qtr"&amp;ROUNDUP(MONTH(tblData[[#This Row],[Business date]])/3,0)</f>
        <v>Qtr1</v>
      </c>
      <c r="E63" t="s">
        <v>5</v>
      </c>
      <c r="F63" t="s">
        <v>3</v>
      </c>
      <c r="G63">
        <v>6081.1036703496857</v>
      </c>
      <c r="H63" t="str">
        <f>VLOOKUP(tblData[[#This Row],[Nominal value]],tblRank[],2,TRUE)&amp;"-"&amp;VLOOKUP(tblData[[#This Row],[Nominal value]],tblRank[],3,TRUE)</f>
        <v>1-Junior clerk</v>
      </c>
    </row>
    <row r="64" spans="1:8" x14ac:dyDescent="0.45">
      <c r="A64" s="1">
        <v>43497</v>
      </c>
      <c r="B64">
        <f>YEAR(tblData[[#This Row],[Business date]])</f>
        <v>2019</v>
      </c>
      <c r="C64" t="str">
        <f>TEXT(tblData[[#This Row],[Business date]],"mmmm")</f>
        <v>fevereiro</v>
      </c>
      <c r="D64" s="1" t="str">
        <f>"Qtr"&amp;ROUNDUP(MONTH(tblData[[#This Row],[Business date]])/3,0)</f>
        <v>Qtr1</v>
      </c>
      <c r="E64" t="s">
        <v>5</v>
      </c>
      <c r="F64" t="s">
        <v>1</v>
      </c>
      <c r="G64">
        <v>2522906.3566783825</v>
      </c>
      <c r="H64" t="str">
        <f>VLOOKUP(tblData[[#This Row],[Nominal value]],tblRank[],2,TRUE)&amp;"-"&amp;VLOOKUP(tblData[[#This Row],[Nominal value]],tblRank[],3,TRUE)</f>
        <v>3-Director</v>
      </c>
    </row>
    <row r="65" spans="1:8" x14ac:dyDescent="0.45">
      <c r="A65" s="1">
        <v>43497</v>
      </c>
      <c r="B65">
        <f>YEAR(tblData[[#This Row],[Business date]])</f>
        <v>2019</v>
      </c>
      <c r="C65" t="str">
        <f>TEXT(tblData[[#This Row],[Business date]],"mmmm")</f>
        <v>fevereiro</v>
      </c>
      <c r="D65" s="1" t="str">
        <f>"Qtr"&amp;ROUNDUP(MONTH(tblData[[#This Row],[Business date]])/3,0)</f>
        <v>Qtr1</v>
      </c>
      <c r="E65" t="s">
        <v>5</v>
      </c>
      <c r="F65" t="s">
        <v>3</v>
      </c>
      <c r="G65">
        <v>96726.921491635308</v>
      </c>
      <c r="H65" t="str">
        <f>VLOOKUP(tblData[[#This Row],[Nominal value]],tblRank[],2,TRUE)&amp;"-"&amp;VLOOKUP(tblData[[#This Row],[Nominal value]],tblRank[],3,TRUE)</f>
        <v>1-Junior clerk</v>
      </c>
    </row>
    <row r="66" spans="1:8" x14ac:dyDescent="0.45">
      <c r="A66" s="1">
        <v>43498</v>
      </c>
      <c r="B66">
        <f>YEAR(tblData[[#This Row],[Business date]])</f>
        <v>2019</v>
      </c>
      <c r="C66" t="str">
        <f>TEXT(tblData[[#This Row],[Business date]],"mmmm")</f>
        <v>fevereiro</v>
      </c>
      <c r="D66" s="1" t="str">
        <f>"Qtr"&amp;ROUNDUP(MONTH(tblData[[#This Row],[Business date]])/3,0)</f>
        <v>Qtr1</v>
      </c>
      <c r="E66" t="s">
        <v>4</v>
      </c>
      <c r="F66" t="s">
        <v>0</v>
      </c>
      <c r="G66">
        <v>7068975.8703688551</v>
      </c>
      <c r="H66" t="str">
        <f>VLOOKUP(tblData[[#This Row],[Nominal value]],tblRank[],2,TRUE)&amp;"-"&amp;VLOOKUP(tblData[[#This Row],[Nominal value]],tblRank[],3,TRUE)</f>
        <v>4-Senior Manager</v>
      </c>
    </row>
    <row r="67" spans="1:8" x14ac:dyDescent="0.45">
      <c r="A67" s="1">
        <v>43498</v>
      </c>
      <c r="B67">
        <f>YEAR(tblData[[#This Row],[Business date]])</f>
        <v>2019</v>
      </c>
      <c r="C67" t="str">
        <f>TEXT(tblData[[#This Row],[Business date]],"mmmm")</f>
        <v>fevereiro</v>
      </c>
      <c r="D67" s="1" t="str">
        <f>"Qtr"&amp;ROUNDUP(MONTH(tblData[[#This Row],[Business date]])/3,0)</f>
        <v>Qtr1</v>
      </c>
      <c r="E67" t="s">
        <v>4</v>
      </c>
      <c r="F67" t="s">
        <v>3</v>
      </c>
      <c r="G67">
        <v>40028.85059449065</v>
      </c>
      <c r="H67" t="str">
        <f>VLOOKUP(tblData[[#This Row],[Nominal value]],tblRank[],2,TRUE)&amp;"-"&amp;VLOOKUP(tblData[[#This Row],[Nominal value]],tblRank[],3,TRUE)</f>
        <v>1-Junior clerk</v>
      </c>
    </row>
    <row r="68" spans="1:8" x14ac:dyDescent="0.45">
      <c r="A68" s="1">
        <v>43499</v>
      </c>
      <c r="B68">
        <f>YEAR(tblData[[#This Row],[Business date]])</f>
        <v>2019</v>
      </c>
      <c r="C68" t="str">
        <f>TEXT(tblData[[#This Row],[Business date]],"mmmm")</f>
        <v>fevereiro</v>
      </c>
      <c r="D68" s="1" t="str">
        <f>"Qtr"&amp;ROUNDUP(MONTH(tblData[[#This Row],[Business date]])/3,0)</f>
        <v>Qtr1</v>
      </c>
      <c r="E68" t="s">
        <v>4</v>
      </c>
      <c r="F68" t="s">
        <v>0</v>
      </c>
      <c r="G68">
        <v>2775928.4852710641</v>
      </c>
      <c r="H68" t="str">
        <f>VLOOKUP(tblData[[#This Row],[Nominal value]],tblRank[],2,TRUE)&amp;"-"&amp;VLOOKUP(tblData[[#This Row],[Nominal value]],tblRank[],3,TRUE)</f>
        <v>3-Director</v>
      </c>
    </row>
    <row r="69" spans="1:8" x14ac:dyDescent="0.45">
      <c r="A69" s="1">
        <v>43499</v>
      </c>
      <c r="B69">
        <f>YEAR(tblData[[#This Row],[Business date]])</f>
        <v>2019</v>
      </c>
      <c r="C69" t="str">
        <f>TEXT(tblData[[#This Row],[Business date]],"mmmm")</f>
        <v>fevereiro</v>
      </c>
      <c r="D69" s="1" t="str">
        <f>"Qtr"&amp;ROUNDUP(MONTH(tblData[[#This Row],[Business date]])/3,0)</f>
        <v>Qtr1</v>
      </c>
      <c r="E69" t="s">
        <v>5</v>
      </c>
      <c r="F69" t="s">
        <v>3</v>
      </c>
      <c r="G69">
        <v>85957.889307605263</v>
      </c>
      <c r="H69" t="str">
        <f>VLOOKUP(tblData[[#This Row],[Nominal value]],tblRank[],2,TRUE)&amp;"-"&amp;VLOOKUP(tblData[[#This Row],[Nominal value]],tblRank[],3,TRUE)</f>
        <v>1-Junior clerk</v>
      </c>
    </row>
    <row r="70" spans="1:8" x14ac:dyDescent="0.45">
      <c r="A70" s="1">
        <v>43500</v>
      </c>
      <c r="B70">
        <f>YEAR(tblData[[#This Row],[Business date]])</f>
        <v>2019</v>
      </c>
      <c r="C70" t="str">
        <f>TEXT(tblData[[#This Row],[Business date]],"mmmm")</f>
        <v>fevereiro</v>
      </c>
      <c r="D70" s="1" t="str">
        <f>"Qtr"&amp;ROUNDUP(MONTH(tblData[[#This Row],[Business date]])/3,0)</f>
        <v>Qtr1</v>
      </c>
      <c r="E70" t="s">
        <v>4</v>
      </c>
      <c r="F70" t="s">
        <v>0</v>
      </c>
      <c r="G70">
        <v>2993502.2937521539</v>
      </c>
      <c r="H70" t="str">
        <f>VLOOKUP(tblData[[#This Row],[Nominal value]],tblRank[],2,TRUE)&amp;"-"&amp;VLOOKUP(tblData[[#This Row],[Nominal value]],tblRank[],3,TRUE)</f>
        <v>3-Director</v>
      </c>
    </row>
    <row r="71" spans="1:8" x14ac:dyDescent="0.45">
      <c r="A71" s="1">
        <v>43500</v>
      </c>
      <c r="B71">
        <f>YEAR(tblData[[#This Row],[Business date]])</f>
        <v>2019</v>
      </c>
      <c r="C71" t="str">
        <f>TEXT(tblData[[#This Row],[Business date]],"mmmm")</f>
        <v>fevereiro</v>
      </c>
      <c r="D71" s="1" t="str">
        <f>"Qtr"&amp;ROUNDUP(MONTH(tblData[[#This Row],[Business date]])/3,0)</f>
        <v>Qtr1</v>
      </c>
      <c r="E71" t="s">
        <v>5</v>
      </c>
      <c r="F71" t="s">
        <v>0</v>
      </c>
      <c r="G71">
        <v>32953.148504931793</v>
      </c>
      <c r="H71" t="str">
        <f>VLOOKUP(tblData[[#This Row],[Nominal value]],tblRank[],2,TRUE)&amp;"-"&amp;VLOOKUP(tblData[[#This Row],[Nominal value]],tblRank[],3,TRUE)</f>
        <v>1-Junior clerk</v>
      </c>
    </row>
    <row r="72" spans="1:8" x14ac:dyDescent="0.45">
      <c r="A72" s="1">
        <v>43501</v>
      </c>
      <c r="B72">
        <f>YEAR(tblData[[#This Row],[Business date]])</f>
        <v>2019</v>
      </c>
      <c r="C72" t="str">
        <f>TEXT(tblData[[#This Row],[Business date]],"mmmm")</f>
        <v>fevereiro</v>
      </c>
      <c r="D72" s="1" t="str">
        <f>"Qtr"&amp;ROUNDUP(MONTH(tblData[[#This Row],[Business date]])/3,0)</f>
        <v>Qtr1</v>
      </c>
      <c r="E72" t="s">
        <v>5</v>
      </c>
      <c r="F72" t="s">
        <v>1</v>
      </c>
      <c r="G72">
        <v>33605.12497930479</v>
      </c>
      <c r="H72" t="str">
        <f>VLOOKUP(tblData[[#This Row],[Nominal value]],tblRank[],2,TRUE)&amp;"-"&amp;VLOOKUP(tblData[[#This Row],[Nominal value]],tblRank[],3,TRUE)</f>
        <v>1-Junior clerk</v>
      </c>
    </row>
    <row r="73" spans="1:8" x14ac:dyDescent="0.45">
      <c r="A73" s="1">
        <v>43501</v>
      </c>
      <c r="B73">
        <f>YEAR(tblData[[#This Row],[Business date]])</f>
        <v>2019</v>
      </c>
      <c r="C73" t="str">
        <f>TEXT(tblData[[#This Row],[Business date]],"mmmm")</f>
        <v>fevereiro</v>
      </c>
      <c r="D73" s="1" t="str">
        <f>"Qtr"&amp;ROUNDUP(MONTH(tblData[[#This Row],[Business date]])/3,0)</f>
        <v>Qtr1</v>
      </c>
      <c r="E73" t="s">
        <v>5</v>
      </c>
      <c r="F73" t="s">
        <v>0</v>
      </c>
      <c r="G73">
        <v>64102.194484961416</v>
      </c>
      <c r="H73" t="str">
        <f>VLOOKUP(tblData[[#This Row],[Nominal value]],tblRank[],2,TRUE)&amp;"-"&amp;VLOOKUP(tblData[[#This Row],[Nominal value]],tblRank[],3,TRUE)</f>
        <v>1-Junior clerk</v>
      </c>
    </row>
    <row r="74" spans="1:8" x14ac:dyDescent="0.45">
      <c r="A74" s="1">
        <v>43502</v>
      </c>
      <c r="B74">
        <f>YEAR(tblData[[#This Row],[Business date]])</f>
        <v>2019</v>
      </c>
      <c r="C74" t="str">
        <f>TEXT(tblData[[#This Row],[Business date]],"mmmm")</f>
        <v>fevereiro</v>
      </c>
      <c r="D74" s="1" t="str">
        <f>"Qtr"&amp;ROUNDUP(MONTH(tblData[[#This Row],[Business date]])/3,0)</f>
        <v>Qtr1</v>
      </c>
      <c r="E74" t="s">
        <v>4</v>
      </c>
      <c r="F74" t="s">
        <v>1</v>
      </c>
      <c r="G74">
        <v>84443.180308656374</v>
      </c>
      <c r="H74" t="str">
        <f>VLOOKUP(tblData[[#This Row],[Nominal value]],tblRank[],2,TRUE)&amp;"-"&amp;VLOOKUP(tblData[[#This Row],[Nominal value]],tblRank[],3,TRUE)</f>
        <v>1-Junior clerk</v>
      </c>
    </row>
    <row r="75" spans="1:8" x14ac:dyDescent="0.45">
      <c r="A75" s="1">
        <v>43502</v>
      </c>
      <c r="B75">
        <f>YEAR(tblData[[#This Row],[Business date]])</f>
        <v>2019</v>
      </c>
      <c r="C75" t="str">
        <f>TEXT(tblData[[#This Row],[Business date]],"mmmm")</f>
        <v>fevereiro</v>
      </c>
      <c r="D75" s="1" t="str">
        <f>"Qtr"&amp;ROUNDUP(MONTH(tblData[[#This Row],[Business date]])/3,0)</f>
        <v>Qtr1</v>
      </c>
      <c r="E75" t="s">
        <v>5</v>
      </c>
      <c r="F75" t="s">
        <v>3</v>
      </c>
      <c r="G75">
        <v>89118.591161663877</v>
      </c>
      <c r="H75" t="str">
        <f>VLOOKUP(tblData[[#This Row],[Nominal value]],tblRank[],2,TRUE)&amp;"-"&amp;VLOOKUP(tblData[[#This Row],[Nominal value]],tblRank[],3,TRUE)</f>
        <v>1-Junior clerk</v>
      </c>
    </row>
    <row r="76" spans="1:8" x14ac:dyDescent="0.45">
      <c r="A76" s="1">
        <v>43503</v>
      </c>
      <c r="B76">
        <f>YEAR(tblData[[#This Row],[Business date]])</f>
        <v>2019</v>
      </c>
      <c r="C76" t="str">
        <f>TEXT(tblData[[#This Row],[Business date]],"mmmm")</f>
        <v>fevereiro</v>
      </c>
      <c r="D76" s="1" t="str">
        <f>"Qtr"&amp;ROUNDUP(MONTH(tblData[[#This Row],[Business date]])/3,0)</f>
        <v>Qtr1</v>
      </c>
      <c r="E76" t="s">
        <v>5</v>
      </c>
      <c r="F76" t="s">
        <v>1</v>
      </c>
      <c r="G76">
        <v>7328721.5454617878</v>
      </c>
      <c r="H76" t="str">
        <f>VLOOKUP(tblData[[#This Row],[Nominal value]],tblRank[],2,TRUE)&amp;"-"&amp;VLOOKUP(tblData[[#This Row],[Nominal value]],tblRank[],3,TRUE)</f>
        <v>4-Senior Manager</v>
      </c>
    </row>
    <row r="77" spans="1:8" x14ac:dyDescent="0.45">
      <c r="A77" s="1">
        <v>43503</v>
      </c>
      <c r="B77">
        <f>YEAR(tblData[[#This Row],[Business date]])</f>
        <v>2019</v>
      </c>
      <c r="C77" t="str">
        <f>TEXT(tblData[[#This Row],[Business date]],"mmmm")</f>
        <v>fevereiro</v>
      </c>
      <c r="D77" s="1" t="str">
        <f>"Qtr"&amp;ROUNDUP(MONTH(tblData[[#This Row],[Business date]])/3,0)</f>
        <v>Qtr1</v>
      </c>
      <c r="E77" t="s">
        <v>4</v>
      </c>
      <c r="F77" t="s">
        <v>2</v>
      </c>
      <c r="G77">
        <v>6900490.4547055978</v>
      </c>
      <c r="H77" t="str">
        <f>VLOOKUP(tblData[[#This Row],[Nominal value]],tblRank[],2,TRUE)&amp;"-"&amp;VLOOKUP(tblData[[#This Row],[Nominal value]],tblRank[],3,TRUE)</f>
        <v>4-Senior Manager</v>
      </c>
    </row>
    <row r="78" spans="1:8" x14ac:dyDescent="0.45">
      <c r="A78" s="1">
        <v>43504</v>
      </c>
      <c r="B78">
        <f>YEAR(tblData[[#This Row],[Business date]])</f>
        <v>2019</v>
      </c>
      <c r="C78" t="str">
        <f>TEXT(tblData[[#This Row],[Business date]],"mmmm")</f>
        <v>fevereiro</v>
      </c>
      <c r="D78" s="1" t="str">
        <f>"Qtr"&amp;ROUNDUP(MONTH(tblData[[#This Row],[Business date]])/3,0)</f>
        <v>Qtr1</v>
      </c>
      <c r="E78" t="s">
        <v>5</v>
      </c>
      <c r="F78" t="s">
        <v>2</v>
      </c>
      <c r="G78">
        <v>8017227.8977103876</v>
      </c>
      <c r="H78" t="str">
        <f>VLOOKUP(tblData[[#This Row],[Nominal value]],tblRank[],2,TRUE)&amp;"-"&amp;VLOOKUP(tblData[[#This Row],[Nominal value]],tblRank[],3,TRUE)</f>
        <v>4-Senior Manager</v>
      </c>
    </row>
    <row r="79" spans="1:8" x14ac:dyDescent="0.45">
      <c r="A79" s="1">
        <v>43504</v>
      </c>
      <c r="B79">
        <f>YEAR(tblData[[#This Row],[Business date]])</f>
        <v>2019</v>
      </c>
      <c r="C79" t="str">
        <f>TEXT(tblData[[#This Row],[Business date]],"mmmm")</f>
        <v>fevereiro</v>
      </c>
      <c r="D79" s="1" t="str">
        <f>"Qtr"&amp;ROUNDUP(MONTH(tblData[[#This Row],[Business date]])/3,0)</f>
        <v>Qtr1</v>
      </c>
      <c r="E79" t="s">
        <v>5</v>
      </c>
      <c r="F79" t="s">
        <v>3</v>
      </c>
      <c r="G79">
        <v>87364.536322621148</v>
      </c>
      <c r="H79" t="str">
        <f>VLOOKUP(tblData[[#This Row],[Nominal value]],tblRank[],2,TRUE)&amp;"-"&amp;VLOOKUP(tblData[[#This Row],[Nominal value]],tblRank[],3,TRUE)</f>
        <v>1-Junior clerk</v>
      </c>
    </row>
    <row r="80" spans="1:8" x14ac:dyDescent="0.45">
      <c r="A80" s="1">
        <v>43505</v>
      </c>
      <c r="B80">
        <f>YEAR(tblData[[#This Row],[Business date]])</f>
        <v>2019</v>
      </c>
      <c r="C80" t="str">
        <f>TEXT(tblData[[#This Row],[Business date]],"mmmm")</f>
        <v>fevereiro</v>
      </c>
      <c r="D80" s="1" t="str">
        <f>"Qtr"&amp;ROUNDUP(MONTH(tblData[[#This Row],[Business date]])/3,0)</f>
        <v>Qtr1</v>
      </c>
      <c r="E80" t="s">
        <v>4</v>
      </c>
      <c r="F80" t="s">
        <v>1</v>
      </c>
      <c r="G80">
        <v>7797877.5476410287</v>
      </c>
      <c r="H80" t="str">
        <f>VLOOKUP(tblData[[#This Row],[Nominal value]],tblRank[],2,TRUE)&amp;"-"&amp;VLOOKUP(tblData[[#This Row],[Nominal value]],tblRank[],3,TRUE)</f>
        <v>4-Senior Manager</v>
      </c>
    </row>
    <row r="81" spans="1:8" x14ac:dyDescent="0.45">
      <c r="A81" s="1">
        <v>43505</v>
      </c>
      <c r="B81">
        <f>YEAR(tblData[[#This Row],[Business date]])</f>
        <v>2019</v>
      </c>
      <c r="C81" t="str">
        <f>TEXT(tblData[[#This Row],[Business date]],"mmmm")</f>
        <v>fevereiro</v>
      </c>
      <c r="D81" s="1" t="str">
        <f>"Qtr"&amp;ROUNDUP(MONTH(tblData[[#This Row],[Business date]])/3,0)</f>
        <v>Qtr1</v>
      </c>
      <c r="E81" t="s">
        <v>4</v>
      </c>
      <c r="F81" t="s">
        <v>0</v>
      </c>
      <c r="G81">
        <v>35785.473285818684</v>
      </c>
      <c r="H81" t="str">
        <f>VLOOKUP(tblData[[#This Row],[Nominal value]],tblRank[],2,TRUE)&amp;"-"&amp;VLOOKUP(tblData[[#This Row],[Nominal value]],tblRank[],3,TRUE)</f>
        <v>1-Junior clerk</v>
      </c>
    </row>
    <row r="82" spans="1:8" x14ac:dyDescent="0.45">
      <c r="A82" s="1">
        <v>43506</v>
      </c>
      <c r="B82">
        <f>YEAR(tblData[[#This Row],[Business date]])</f>
        <v>2019</v>
      </c>
      <c r="C82" t="str">
        <f>TEXT(tblData[[#This Row],[Business date]],"mmmm")</f>
        <v>fevereiro</v>
      </c>
      <c r="D82" s="1" t="str">
        <f>"Qtr"&amp;ROUNDUP(MONTH(tblData[[#This Row],[Business date]])/3,0)</f>
        <v>Qtr1</v>
      </c>
      <c r="E82" t="s">
        <v>5</v>
      </c>
      <c r="F82" t="s">
        <v>3</v>
      </c>
      <c r="G82">
        <v>6923908.4840007303</v>
      </c>
      <c r="H82" t="str">
        <f>VLOOKUP(tblData[[#This Row],[Nominal value]],tblRank[],2,TRUE)&amp;"-"&amp;VLOOKUP(tblData[[#This Row],[Nominal value]],tblRank[],3,TRUE)</f>
        <v>4-Senior Manager</v>
      </c>
    </row>
    <row r="83" spans="1:8" x14ac:dyDescent="0.45">
      <c r="A83" s="1">
        <v>43506</v>
      </c>
      <c r="B83">
        <f>YEAR(tblData[[#This Row],[Business date]])</f>
        <v>2019</v>
      </c>
      <c r="C83" t="str">
        <f>TEXT(tblData[[#This Row],[Business date]],"mmmm")</f>
        <v>fevereiro</v>
      </c>
      <c r="D83" s="1" t="str">
        <f>"Qtr"&amp;ROUNDUP(MONTH(tblData[[#This Row],[Business date]])/3,0)</f>
        <v>Qtr1</v>
      </c>
      <c r="E83" t="s">
        <v>4</v>
      </c>
      <c r="F83" t="s">
        <v>1</v>
      </c>
      <c r="G83">
        <v>75823.62345933936</v>
      </c>
      <c r="H83" t="str">
        <f>VLOOKUP(tblData[[#This Row],[Nominal value]],tblRank[],2,TRUE)&amp;"-"&amp;VLOOKUP(tblData[[#This Row],[Nominal value]],tblRank[],3,TRUE)</f>
        <v>1-Junior clerk</v>
      </c>
    </row>
    <row r="84" spans="1:8" x14ac:dyDescent="0.45">
      <c r="A84" s="1">
        <v>43507</v>
      </c>
      <c r="B84">
        <f>YEAR(tblData[[#This Row],[Business date]])</f>
        <v>2019</v>
      </c>
      <c r="C84" t="str">
        <f>TEXT(tblData[[#This Row],[Business date]],"mmmm")</f>
        <v>fevereiro</v>
      </c>
      <c r="D84" s="1" t="str">
        <f>"Qtr"&amp;ROUNDUP(MONTH(tblData[[#This Row],[Business date]])/3,0)</f>
        <v>Qtr1</v>
      </c>
      <c r="E84" t="s">
        <v>5</v>
      </c>
      <c r="F84" t="s">
        <v>2</v>
      </c>
      <c r="G84">
        <v>78699.746952948131</v>
      </c>
      <c r="H84" t="str">
        <f>VLOOKUP(tblData[[#This Row],[Nominal value]],tblRank[],2,TRUE)&amp;"-"&amp;VLOOKUP(tblData[[#This Row],[Nominal value]],tblRank[],3,TRUE)</f>
        <v>1-Junior clerk</v>
      </c>
    </row>
    <row r="85" spans="1:8" x14ac:dyDescent="0.45">
      <c r="A85" s="1">
        <v>43507</v>
      </c>
      <c r="B85">
        <f>YEAR(tblData[[#This Row],[Business date]])</f>
        <v>2019</v>
      </c>
      <c r="C85" t="str">
        <f>TEXT(tblData[[#This Row],[Business date]],"mmmm")</f>
        <v>fevereiro</v>
      </c>
      <c r="D85" s="1" t="str">
        <f>"Qtr"&amp;ROUNDUP(MONTH(tblData[[#This Row],[Business date]])/3,0)</f>
        <v>Qtr1</v>
      </c>
      <c r="E85" t="s">
        <v>5</v>
      </c>
      <c r="F85" t="s">
        <v>1</v>
      </c>
      <c r="G85">
        <v>27801.972129807327</v>
      </c>
      <c r="H85" t="str">
        <f>VLOOKUP(tblData[[#This Row],[Nominal value]],tblRank[],2,TRUE)&amp;"-"&amp;VLOOKUP(tblData[[#This Row],[Nominal value]],tblRank[],3,TRUE)</f>
        <v>1-Junior clerk</v>
      </c>
    </row>
    <row r="86" spans="1:8" x14ac:dyDescent="0.45">
      <c r="A86" s="1">
        <v>43508</v>
      </c>
      <c r="B86">
        <f>YEAR(tblData[[#This Row],[Business date]])</f>
        <v>2019</v>
      </c>
      <c r="C86" t="str">
        <f>TEXT(tblData[[#This Row],[Business date]],"mmmm")</f>
        <v>fevereiro</v>
      </c>
      <c r="D86" s="1" t="str">
        <f>"Qtr"&amp;ROUNDUP(MONTH(tblData[[#This Row],[Business date]])/3,0)</f>
        <v>Qtr1</v>
      </c>
      <c r="E86" t="s">
        <v>4</v>
      </c>
      <c r="F86" t="s">
        <v>2</v>
      </c>
      <c r="G86">
        <v>9535884.8911053613</v>
      </c>
      <c r="H86" t="str">
        <f>VLOOKUP(tblData[[#This Row],[Nominal value]],tblRank[],2,TRUE)&amp;"-"&amp;VLOOKUP(tblData[[#This Row],[Nominal value]],tblRank[],3,TRUE)</f>
        <v>4-Senior Manager</v>
      </c>
    </row>
    <row r="87" spans="1:8" x14ac:dyDescent="0.45">
      <c r="A87" s="1">
        <v>43508</v>
      </c>
      <c r="B87">
        <f>YEAR(tblData[[#This Row],[Business date]])</f>
        <v>2019</v>
      </c>
      <c r="C87" t="str">
        <f>TEXT(tblData[[#This Row],[Business date]],"mmmm")</f>
        <v>fevereiro</v>
      </c>
      <c r="D87" s="1" t="str">
        <f>"Qtr"&amp;ROUNDUP(MONTH(tblData[[#This Row],[Business date]])/3,0)</f>
        <v>Qtr1</v>
      </c>
      <c r="E87" t="s">
        <v>5</v>
      </c>
      <c r="F87" t="s">
        <v>1</v>
      </c>
      <c r="G87">
        <v>92895.386911186899</v>
      </c>
      <c r="H87" t="str">
        <f>VLOOKUP(tblData[[#This Row],[Nominal value]],tblRank[],2,TRUE)&amp;"-"&amp;VLOOKUP(tblData[[#This Row],[Nominal value]],tblRank[],3,TRUE)</f>
        <v>1-Junior clerk</v>
      </c>
    </row>
    <row r="88" spans="1:8" x14ac:dyDescent="0.45">
      <c r="A88" s="1">
        <v>43509</v>
      </c>
      <c r="B88">
        <f>YEAR(tblData[[#This Row],[Business date]])</f>
        <v>2019</v>
      </c>
      <c r="C88" t="str">
        <f>TEXT(tblData[[#This Row],[Business date]],"mmmm")</f>
        <v>fevereiro</v>
      </c>
      <c r="D88" s="1" t="str">
        <f>"Qtr"&amp;ROUNDUP(MONTH(tblData[[#This Row],[Business date]])/3,0)</f>
        <v>Qtr1</v>
      </c>
      <c r="E88" t="s">
        <v>5</v>
      </c>
      <c r="F88" t="s">
        <v>1</v>
      </c>
      <c r="G88">
        <v>98801.061525532059</v>
      </c>
      <c r="H88" t="str">
        <f>VLOOKUP(tblData[[#This Row],[Nominal value]],tblRank[],2,TRUE)&amp;"-"&amp;VLOOKUP(tblData[[#This Row],[Nominal value]],tblRank[],3,TRUE)</f>
        <v>1-Junior clerk</v>
      </c>
    </row>
    <row r="89" spans="1:8" x14ac:dyDescent="0.45">
      <c r="A89" s="1">
        <v>43509</v>
      </c>
      <c r="B89">
        <f>YEAR(tblData[[#This Row],[Business date]])</f>
        <v>2019</v>
      </c>
      <c r="C89" t="str">
        <f>TEXT(tblData[[#This Row],[Business date]],"mmmm")</f>
        <v>fevereiro</v>
      </c>
      <c r="D89" s="1" t="str">
        <f>"Qtr"&amp;ROUNDUP(MONTH(tblData[[#This Row],[Business date]])/3,0)</f>
        <v>Qtr1</v>
      </c>
      <c r="E89" t="s">
        <v>4</v>
      </c>
      <c r="F89" t="s">
        <v>3</v>
      </c>
      <c r="G89">
        <v>43312.246555475213</v>
      </c>
      <c r="H89" t="str">
        <f>VLOOKUP(tblData[[#This Row],[Nominal value]],tblRank[],2,TRUE)&amp;"-"&amp;VLOOKUP(tblData[[#This Row],[Nominal value]],tblRank[],3,TRUE)</f>
        <v>1-Junior clerk</v>
      </c>
    </row>
    <row r="90" spans="1:8" x14ac:dyDescent="0.45">
      <c r="A90" s="1">
        <v>43510</v>
      </c>
      <c r="B90">
        <f>YEAR(tblData[[#This Row],[Business date]])</f>
        <v>2019</v>
      </c>
      <c r="C90" t="str">
        <f>TEXT(tblData[[#This Row],[Business date]],"mmmm")</f>
        <v>fevereiro</v>
      </c>
      <c r="D90" s="1" t="str">
        <f>"Qtr"&amp;ROUNDUP(MONTH(tblData[[#This Row],[Business date]])/3,0)</f>
        <v>Qtr1</v>
      </c>
      <c r="E90" t="s">
        <v>5</v>
      </c>
      <c r="F90" t="s">
        <v>2</v>
      </c>
      <c r="G90">
        <v>35621.326902018933</v>
      </c>
      <c r="H90" t="str">
        <f>VLOOKUP(tblData[[#This Row],[Nominal value]],tblRank[],2,TRUE)&amp;"-"&amp;VLOOKUP(tblData[[#This Row],[Nominal value]],tblRank[],3,TRUE)</f>
        <v>1-Junior clerk</v>
      </c>
    </row>
    <row r="91" spans="1:8" x14ac:dyDescent="0.45">
      <c r="A91" s="1">
        <v>43510</v>
      </c>
      <c r="B91">
        <f>YEAR(tblData[[#This Row],[Business date]])</f>
        <v>2019</v>
      </c>
      <c r="C91" t="str">
        <f>TEXT(tblData[[#This Row],[Business date]],"mmmm")</f>
        <v>fevereiro</v>
      </c>
      <c r="D91" s="1" t="str">
        <f>"Qtr"&amp;ROUNDUP(MONTH(tblData[[#This Row],[Business date]])/3,0)</f>
        <v>Qtr1</v>
      </c>
      <c r="E91" t="s">
        <v>4</v>
      </c>
      <c r="F91" t="s">
        <v>2</v>
      </c>
      <c r="G91">
        <v>12531.768338903137</v>
      </c>
      <c r="H91" t="str">
        <f>VLOOKUP(tblData[[#This Row],[Nominal value]],tblRank[],2,TRUE)&amp;"-"&amp;VLOOKUP(tblData[[#This Row],[Nominal value]],tblRank[],3,TRUE)</f>
        <v>1-Junior clerk</v>
      </c>
    </row>
    <row r="92" spans="1:8" x14ac:dyDescent="0.45">
      <c r="A92" s="1">
        <v>43511</v>
      </c>
      <c r="B92">
        <f>YEAR(tblData[[#This Row],[Business date]])</f>
        <v>2019</v>
      </c>
      <c r="C92" t="str">
        <f>TEXT(tblData[[#This Row],[Business date]],"mmmm")</f>
        <v>fevereiro</v>
      </c>
      <c r="D92" s="1" t="str">
        <f>"Qtr"&amp;ROUNDUP(MONTH(tblData[[#This Row],[Business date]])/3,0)</f>
        <v>Qtr1</v>
      </c>
      <c r="E92" t="s">
        <v>5</v>
      </c>
      <c r="F92" t="s">
        <v>2</v>
      </c>
      <c r="G92">
        <v>1344797.022541625</v>
      </c>
      <c r="H92" t="str">
        <f>VLOOKUP(tblData[[#This Row],[Nominal value]],tblRank[],2,TRUE)&amp;"-"&amp;VLOOKUP(tblData[[#This Row],[Nominal value]],tblRank[],3,TRUE)</f>
        <v>3-Director</v>
      </c>
    </row>
    <row r="93" spans="1:8" x14ac:dyDescent="0.45">
      <c r="A93" s="1">
        <v>43511</v>
      </c>
      <c r="B93">
        <f>YEAR(tblData[[#This Row],[Business date]])</f>
        <v>2019</v>
      </c>
      <c r="C93" t="str">
        <f>TEXT(tblData[[#This Row],[Business date]],"mmmm")</f>
        <v>fevereiro</v>
      </c>
      <c r="D93" s="1" t="str">
        <f>"Qtr"&amp;ROUNDUP(MONTH(tblData[[#This Row],[Business date]])/3,0)</f>
        <v>Qtr1</v>
      </c>
      <c r="E93" t="s">
        <v>4</v>
      </c>
      <c r="F93" t="s">
        <v>3</v>
      </c>
      <c r="G93">
        <v>96836.540521046016</v>
      </c>
      <c r="H93" t="str">
        <f>VLOOKUP(tblData[[#This Row],[Nominal value]],tblRank[],2,TRUE)&amp;"-"&amp;VLOOKUP(tblData[[#This Row],[Nominal value]],tblRank[],3,TRUE)</f>
        <v>1-Junior clerk</v>
      </c>
    </row>
    <row r="94" spans="1:8" x14ac:dyDescent="0.45">
      <c r="A94" s="1">
        <v>43512</v>
      </c>
      <c r="B94">
        <f>YEAR(tblData[[#This Row],[Business date]])</f>
        <v>2019</v>
      </c>
      <c r="C94" t="str">
        <f>TEXT(tblData[[#This Row],[Business date]],"mmmm")</f>
        <v>fevereiro</v>
      </c>
      <c r="D94" s="1" t="str">
        <f>"Qtr"&amp;ROUNDUP(MONTH(tblData[[#This Row],[Business date]])/3,0)</f>
        <v>Qtr1</v>
      </c>
      <c r="E94" t="s">
        <v>5</v>
      </c>
      <c r="F94" t="s">
        <v>0</v>
      </c>
      <c r="G94">
        <v>6545905.8991872165</v>
      </c>
      <c r="H94" t="str">
        <f>VLOOKUP(tblData[[#This Row],[Nominal value]],tblRank[],2,TRUE)&amp;"-"&amp;VLOOKUP(tblData[[#This Row],[Nominal value]],tblRank[],3,TRUE)</f>
        <v>4-Senior Manager</v>
      </c>
    </row>
    <row r="95" spans="1:8" x14ac:dyDescent="0.45">
      <c r="A95" s="1">
        <v>43512</v>
      </c>
      <c r="B95">
        <f>YEAR(tblData[[#This Row],[Business date]])</f>
        <v>2019</v>
      </c>
      <c r="C95" t="str">
        <f>TEXT(tblData[[#This Row],[Business date]],"mmmm")</f>
        <v>fevereiro</v>
      </c>
      <c r="D95" s="1" t="str">
        <f>"Qtr"&amp;ROUNDUP(MONTH(tblData[[#This Row],[Business date]])/3,0)</f>
        <v>Qtr1</v>
      </c>
      <c r="E95" t="s">
        <v>4</v>
      </c>
      <c r="F95" t="s">
        <v>1</v>
      </c>
      <c r="G95">
        <v>32230.05094074296</v>
      </c>
      <c r="H95" t="str">
        <f>VLOOKUP(tblData[[#This Row],[Nominal value]],tblRank[],2,TRUE)&amp;"-"&amp;VLOOKUP(tblData[[#This Row],[Nominal value]],tblRank[],3,TRUE)</f>
        <v>1-Junior clerk</v>
      </c>
    </row>
    <row r="96" spans="1:8" x14ac:dyDescent="0.45">
      <c r="A96" s="1">
        <v>43513</v>
      </c>
      <c r="B96">
        <f>YEAR(tblData[[#This Row],[Business date]])</f>
        <v>2019</v>
      </c>
      <c r="C96" t="str">
        <f>TEXT(tblData[[#This Row],[Business date]],"mmmm")</f>
        <v>fevereiro</v>
      </c>
      <c r="D96" s="1" t="str">
        <f>"Qtr"&amp;ROUNDUP(MONTH(tblData[[#This Row],[Business date]])/3,0)</f>
        <v>Qtr1</v>
      </c>
      <c r="E96" t="s">
        <v>4</v>
      </c>
      <c r="F96" t="s">
        <v>3</v>
      </c>
      <c r="G96">
        <v>7014200.662342214</v>
      </c>
      <c r="H96" t="str">
        <f>VLOOKUP(tblData[[#This Row],[Nominal value]],tblRank[],2,TRUE)&amp;"-"&amp;VLOOKUP(tblData[[#This Row],[Nominal value]],tblRank[],3,TRUE)</f>
        <v>4-Senior Manager</v>
      </c>
    </row>
    <row r="97" spans="1:8" x14ac:dyDescent="0.45">
      <c r="A97" s="1">
        <v>43513</v>
      </c>
      <c r="B97">
        <f>YEAR(tblData[[#This Row],[Business date]])</f>
        <v>2019</v>
      </c>
      <c r="C97" t="str">
        <f>TEXT(tblData[[#This Row],[Business date]],"mmmm")</f>
        <v>fevereiro</v>
      </c>
      <c r="D97" s="1" t="str">
        <f>"Qtr"&amp;ROUNDUP(MONTH(tblData[[#This Row],[Business date]])/3,0)</f>
        <v>Qtr1</v>
      </c>
      <c r="E97" t="s">
        <v>4</v>
      </c>
      <c r="F97" t="s">
        <v>2</v>
      </c>
      <c r="G97">
        <v>5185579.4318376314</v>
      </c>
      <c r="H97" t="str">
        <f>VLOOKUP(tblData[[#This Row],[Nominal value]],tblRank[],2,TRUE)&amp;"-"&amp;VLOOKUP(tblData[[#This Row],[Nominal value]],tblRank[],3,TRUE)</f>
        <v>4-Senior Manager</v>
      </c>
    </row>
    <row r="98" spans="1:8" x14ac:dyDescent="0.45">
      <c r="A98" s="1">
        <v>43514</v>
      </c>
      <c r="B98">
        <f>YEAR(tblData[[#This Row],[Business date]])</f>
        <v>2019</v>
      </c>
      <c r="C98" t="str">
        <f>TEXT(tblData[[#This Row],[Business date]],"mmmm")</f>
        <v>fevereiro</v>
      </c>
      <c r="D98" s="1" t="str">
        <f>"Qtr"&amp;ROUNDUP(MONTH(tblData[[#This Row],[Business date]])/3,0)</f>
        <v>Qtr1</v>
      </c>
      <c r="E98" t="s">
        <v>5</v>
      </c>
      <c r="F98" t="s">
        <v>2</v>
      </c>
      <c r="G98">
        <v>40795.453308115917</v>
      </c>
      <c r="H98" t="str">
        <f>VLOOKUP(tblData[[#This Row],[Nominal value]],tblRank[],2,TRUE)&amp;"-"&amp;VLOOKUP(tblData[[#This Row],[Nominal value]],tblRank[],3,TRUE)</f>
        <v>1-Junior clerk</v>
      </c>
    </row>
    <row r="99" spans="1:8" x14ac:dyDescent="0.45">
      <c r="A99" s="1">
        <v>43514</v>
      </c>
      <c r="B99">
        <f>YEAR(tblData[[#This Row],[Business date]])</f>
        <v>2019</v>
      </c>
      <c r="C99" t="str">
        <f>TEXT(tblData[[#This Row],[Business date]],"mmmm")</f>
        <v>fevereiro</v>
      </c>
      <c r="D99" s="1" t="str">
        <f>"Qtr"&amp;ROUNDUP(MONTH(tblData[[#This Row],[Business date]])/3,0)</f>
        <v>Qtr1</v>
      </c>
      <c r="E99" t="s">
        <v>4</v>
      </c>
      <c r="F99" t="s">
        <v>0</v>
      </c>
      <c r="G99">
        <v>65126.598713527426</v>
      </c>
      <c r="H99" t="str">
        <f>VLOOKUP(tblData[[#This Row],[Nominal value]],tblRank[],2,TRUE)&amp;"-"&amp;VLOOKUP(tblData[[#This Row],[Nominal value]],tblRank[],3,TRUE)</f>
        <v>1-Junior clerk</v>
      </c>
    </row>
    <row r="100" spans="1:8" x14ac:dyDescent="0.45">
      <c r="A100" s="1">
        <v>43515</v>
      </c>
      <c r="B100">
        <f>YEAR(tblData[[#This Row],[Business date]])</f>
        <v>2019</v>
      </c>
      <c r="C100" t="str">
        <f>TEXT(tblData[[#This Row],[Business date]],"mmmm")</f>
        <v>fevereiro</v>
      </c>
      <c r="D100" s="1" t="str">
        <f>"Qtr"&amp;ROUNDUP(MONTH(tblData[[#This Row],[Business date]])/3,0)</f>
        <v>Qtr1</v>
      </c>
      <c r="E100" t="s">
        <v>5</v>
      </c>
      <c r="F100" t="s">
        <v>1</v>
      </c>
      <c r="G100">
        <v>13483.075331507822</v>
      </c>
      <c r="H100" t="str">
        <f>VLOOKUP(tblData[[#This Row],[Nominal value]],tblRank[],2,TRUE)&amp;"-"&amp;VLOOKUP(tblData[[#This Row],[Nominal value]],tblRank[],3,TRUE)</f>
        <v>1-Junior clerk</v>
      </c>
    </row>
    <row r="101" spans="1:8" x14ac:dyDescent="0.45">
      <c r="A101" s="1">
        <v>43515</v>
      </c>
      <c r="B101">
        <f>YEAR(tblData[[#This Row],[Business date]])</f>
        <v>2019</v>
      </c>
      <c r="C101" t="str">
        <f>TEXT(tblData[[#This Row],[Business date]],"mmmm")</f>
        <v>fevereiro</v>
      </c>
      <c r="D101" s="1" t="str">
        <f>"Qtr"&amp;ROUNDUP(MONTH(tblData[[#This Row],[Business date]])/3,0)</f>
        <v>Qtr1</v>
      </c>
      <c r="E101" t="s">
        <v>5</v>
      </c>
      <c r="F101" t="s">
        <v>2</v>
      </c>
      <c r="G101">
        <v>19780.042565101085</v>
      </c>
      <c r="H101" t="str">
        <f>VLOOKUP(tblData[[#This Row],[Nominal value]],tblRank[],2,TRUE)&amp;"-"&amp;VLOOKUP(tblData[[#This Row],[Nominal value]],tblRank[],3,TRUE)</f>
        <v>1-Junior clerk</v>
      </c>
    </row>
    <row r="102" spans="1:8" x14ac:dyDescent="0.45">
      <c r="A102" s="1">
        <v>43516</v>
      </c>
      <c r="B102">
        <f>YEAR(tblData[[#This Row],[Business date]])</f>
        <v>2019</v>
      </c>
      <c r="C102" t="str">
        <f>TEXT(tblData[[#This Row],[Business date]],"mmmm")</f>
        <v>fevereiro</v>
      </c>
      <c r="D102" s="1" t="str">
        <f>"Qtr"&amp;ROUNDUP(MONTH(tblData[[#This Row],[Business date]])/3,0)</f>
        <v>Qtr1</v>
      </c>
      <c r="E102" t="s">
        <v>4</v>
      </c>
      <c r="F102" t="s">
        <v>0</v>
      </c>
      <c r="G102">
        <v>9497158.0676116981</v>
      </c>
      <c r="H102" t="str">
        <f>VLOOKUP(tblData[[#This Row],[Nominal value]],tblRank[],2,TRUE)&amp;"-"&amp;VLOOKUP(tblData[[#This Row],[Nominal value]],tblRank[],3,TRUE)</f>
        <v>4-Senior Manager</v>
      </c>
    </row>
    <row r="103" spans="1:8" x14ac:dyDescent="0.45">
      <c r="A103" s="1">
        <v>43516</v>
      </c>
      <c r="B103">
        <f>YEAR(tblData[[#This Row],[Business date]])</f>
        <v>2019</v>
      </c>
      <c r="C103" t="str">
        <f>TEXT(tblData[[#This Row],[Business date]],"mmmm")</f>
        <v>fevereiro</v>
      </c>
      <c r="D103" s="1" t="str">
        <f>"Qtr"&amp;ROUNDUP(MONTH(tblData[[#This Row],[Business date]])/3,0)</f>
        <v>Qtr1</v>
      </c>
      <c r="E103" t="s">
        <v>5</v>
      </c>
      <c r="F103" t="s">
        <v>3</v>
      </c>
      <c r="G103">
        <v>247903.90622757896</v>
      </c>
      <c r="H103" t="str">
        <f>VLOOKUP(tblData[[#This Row],[Nominal value]],tblRank[],2,TRUE)&amp;"-"&amp;VLOOKUP(tblData[[#This Row],[Nominal value]],tblRank[],3,TRUE)</f>
        <v>2-Clerk</v>
      </c>
    </row>
    <row r="104" spans="1:8" x14ac:dyDescent="0.45">
      <c r="A104" s="1">
        <v>43517</v>
      </c>
      <c r="B104">
        <f>YEAR(tblData[[#This Row],[Business date]])</f>
        <v>2019</v>
      </c>
      <c r="C104" t="str">
        <f>TEXT(tblData[[#This Row],[Business date]],"mmmm")</f>
        <v>fevereiro</v>
      </c>
      <c r="D104" s="1" t="str">
        <f>"Qtr"&amp;ROUNDUP(MONTH(tblData[[#This Row],[Business date]])/3,0)</f>
        <v>Qtr1</v>
      </c>
      <c r="E104" t="s">
        <v>5</v>
      </c>
      <c r="F104" t="s">
        <v>1</v>
      </c>
      <c r="G104">
        <v>29515.77465092835</v>
      </c>
      <c r="H104" t="str">
        <f>VLOOKUP(tblData[[#This Row],[Nominal value]],tblRank[],2,TRUE)&amp;"-"&amp;VLOOKUP(tblData[[#This Row],[Nominal value]],tblRank[],3,TRUE)</f>
        <v>1-Junior clerk</v>
      </c>
    </row>
    <row r="105" spans="1:8" x14ac:dyDescent="0.45">
      <c r="A105" s="1">
        <v>43517</v>
      </c>
      <c r="B105">
        <f>YEAR(tblData[[#This Row],[Business date]])</f>
        <v>2019</v>
      </c>
      <c r="C105" t="str">
        <f>TEXT(tblData[[#This Row],[Business date]],"mmmm")</f>
        <v>fevereiro</v>
      </c>
      <c r="D105" s="1" t="str">
        <f>"Qtr"&amp;ROUNDUP(MONTH(tblData[[#This Row],[Business date]])/3,0)</f>
        <v>Qtr1</v>
      </c>
      <c r="E105" t="s">
        <v>5</v>
      </c>
      <c r="F105" t="s">
        <v>1</v>
      </c>
      <c r="G105">
        <v>16817.278287623551</v>
      </c>
      <c r="H105" t="str">
        <f>VLOOKUP(tblData[[#This Row],[Nominal value]],tblRank[],2,TRUE)&amp;"-"&amp;VLOOKUP(tblData[[#This Row],[Nominal value]],tblRank[],3,TRUE)</f>
        <v>1-Junior clerk</v>
      </c>
    </row>
    <row r="106" spans="1:8" x14ac:dyDescent="0.45">
      <c r="A106" s="1">
        <v>43518</v>
      </c>
      <c r="B106">
        <f>YEAR(tblData[[#This Row],[Business date]])</f>
        <v>2019</v>
      </c>
      <c r="C106" t="str">
        <f>TEXT(tblData[[#This Row],[Business date]],"mmmm")</f>
        <v>fevereiro</v>
      </c>
      <c r="D106" s="1" t="str">
        <f>"Qtr"&amp;ROUNDUP(MONTH(tblData[[#This Row],[Business date]])/3,0)</f>
        <v>Qtr1</v>
      </c>
      <c r="E106" t="s">
        <v>4</v>
      </c>
      <c r="F106" t="s">
        <v>0</v>
      </c>
      <c r="G106">
        <v>92447.581779462256</v>
      </c>
      <c r="H106" t="str">
        <f>VLOOKUP(tblData[[#This Row],[Nominal value]],tblRank[],2,TRUE)&amp;"-"&amp;VLOOKUP(tblData[[#This Row],[Nominal value]],tblRank[],3,TRUE)</f>
        <v>1-Junior clerk</v>
      </c>
    </row>
    <row r="107" spans="1:8" x14ac:dyDescent="0.45">
      <c r="A107" s="1">
        <v>43518</v>
      </c>
      <c r="B107">
        <f>YEAR(tblData[[#This Row],[Business date]])</f>
        <v>2019</v>
      </c>
      <c r="C107" t="str">
        <f>TEXT(tblData[[#This Row],[Business date]],"mmmm")</f>
        <v>fevereiro</v>
      </c>
      <c r="D107" s="1" t="str">
        <f>"Qtr"&amp;ROUNDUP(MONTH(tblData[[#This Row],[Business date]])/3,0)</f>
        <v>Qtr1</v>
      </c>
      <c r="E107" t="s">
        <v>4</v>
      </c>
      <c r="F107" t="s">
        <v>1</v>
      </c>
      <c r="G107">
        <v>77774.704537387603</v>
      </c>
      <c r="H107" t="str">
        <f>VLOOKUP(tblData[[#This Row],[Nominal value]],tblRank[],2,TRUE)&amp;"-"&amp;VLOOKUP(tblData[[#This Row],[Nominal value]],tblRank[],3,TRUE)</f>
        <v>1-Junior clerk</v>
      </c>
    </row>
    <row r="108" spans="1:8" x14ac:dyDescent="0.45">
      <c r="A108" s="1">
        <v>43519</v>
      </c>
      <c r="B108">
        <f>YEAR(tblData[[#This Row],[Business date]])</f>
        <v>2019</v>
      </c>
      <c r="C108" t="str">
        <f>TEXT(tblData[[#This Row],[Business date]],"mmmm")</f>
        <v>fevereiro</v>
      </c>
      <c r="D108" s="1" t="str">
        <f>"Qtr"&amp;ROUNDUP(MONTH(tblData[[#This Row],[Business date]])/3,0)</f>
        <v>Qtr1</v>
      </c>
      <c r="E108" t="s">
        <v>5</v>
      </c>
      <c r="F108" t="s">
        <v>2</v>
      </c>
      <c r="G108">
        <v>4986937.5950223757</v>
      </c>
      <c r="H108" t="str">
        <f>VLOOKUP(tblData[[#This Row],[Nominal value]],tblRank[],2,TRUE)&amp;"-"&amp;VLOOKUP(tblData[[#This Row],[Nominal value]],tblRank[],3,TRUE)</f>
        <v>3-Director</v>
      </c>
    </row>
    <row r="109" spans="1:8" x14ac:dyDescent="0.45">
      <c r="A109" s="1">
        <v>43519</v>
      </c>
      <c r="B109">
        <f>YEAR(tblData[[#This Row],[Business date]])</f>
        <v>2019</v>
      </c>
      <c r="C109" t="str">
        <f>TEXT(tblData[[#This Row],[Business date]],"mmmm")</f>
        <v>fevereiro</v>
      </c>
      <c r="D109" s="1" t="str">
        <f>"Qtr"&amp;ROUNDUP(MONTH(tblData[[#This Row],[Business date]])/3,0)</f>
        <v>Qtr1</v>
      </c>
      <c r="E109" t="s">
        <v>4</v>
      </c>
      <c r="F109" t="s">
        <v>3</v>
      </c>
      <c r="G109">
        <v>7320911.6592000863</v>
      </c>
      <c r="H109" t="str">
        <f>VLOOKUP(tblData[[#This Row],[Nominal value]],tblRank[],2,TRUE)&amp;"-"&amp;VLOOKUP(tblData[[#This Row],[Nominal value]],tblRank[],3,TRUE)</f>
        <v>4-Senior Manager</v>
      </c>
    </row>
    <row r="110" spans="1:8" x14ac:dyDescent="0.45">
      <c r="A110" s="1">
        <v>43520</v>
      </c>
      <c r="B110">
        <f>YEAR(tblData[[#This Row],[Business date]])</f>
        <v>2019</v>
      </c>
      <c r="C110" t="str">
        <f>TEXT(tblData[[#This Row],[Business date]],"mmmm")</f>
        <v>fevereiro</v>
      </c>
      <c r="D110" s="1" t="str">
        <f>"Qtr"&amp;ROUNDUP(MONTH(tblData[[#This Row],[Business date]])/3,0)</f>
        <v>Qtr1</v>
      </c>
      <c r="E110" t="s">
        <v>5</v>
      </c>
      <c r="F110" t="s">
        <v>1</v>
      </c>
      <c r="G110">
        <v>825938.81308568711</v>
      </c>
      <c r="H110" t="str">
        <f>VLOOKUP(tblData[[#This Row],[Nominal value]],tblRank[],2,TRUE)&amp;"-"&amp;VLOOKUP(tblData[[#This Row],[Nominal value]],tblRank[],3,TRUE)</f>
        <v>2-Clerk</v>
      </c>
    </row>
    <row r="111" spans="1:8" x14ac:dyDescent="0.45">
      <c r="A111" s="1">
        <v>43520</v>
      </c>
      <c r="B111">
        <f>YEAR(tblData[[#This Row],[Business date]])</f>
        <v>2019</v>
      </c>
      <c r="C111" t="str">
        <f>TEXT(tblData[[#This Row],[Business date]],"mmmm")</f>
        <v>fevereiro</v>
      </c>
      <c r="D111" s="1" t="str">
        <f>"Qtr"&amp;ROUNDUP(MONTH(tblData[[#This Row],[Business date]])/3,0)</f>
        <v>Qtr1</v>
      </c>
      <c r="E111" t="s">
        <v>5</v>
      </c>
      <c r="F111" t="s">
        <v>3</v>
      </c>
      <c r="G111">
        <v>42725.492083458485</v>
      </c>
      <c r="H111" t="str">
        <f>VLOOKUP(tblData[[#This Row],[Nominal value]],tblRank[],2,TRUE)&amp;"-"&amp;VLOOKUP(tblData[[#This Row],[Nominal value]],tblRank[],3,TRUE)</f>
        <v>1-Junior clerk</v>
      </c>
    </row>
    <row r="112" spans="1:8" x14ac:dyDescent="0.45">
      <c r="A112" s="1">
        <v>43521</v>
      </c>
      <c r="B112">
        <f>YEAR(tblData[[#This Row],[Business date]])</f>
        <v>2019</v>
      </c>
      <c r="C112" t="str">
        <f>TEXT(tblData[[#This Row],[Business date]],"mmmm")</f>
        <v>fevereiro</v>
      </c>
      <c r="D112" s="1" t="str">
        <f>"Qtr"&amp;ROUNDUP(MONTH(tblData[[#This Row],[Business date]])/3,0)</f>
        <v>Qtr1</v>
      </c>
      <c r="E112" t="s">
        <v>5</v>
      </c>
      <c r="F112" t="s">
        <v>2</v>
      </c>
      <c r="G112">
        <v>80158.509535047066</v>
      </c>
      <c r="H112" t="str">
        <f>VLOOKUP(tblData[[#This Row],[Nominal value]],tblRank[],2,TRUE)&amp;"-"&amp;VLOOKUP(tblData[[#This Row],[Nominal value]],tblRank[],3,TRUE)</f>
        <v>1-Junior clerk</v>
      </c>
    </row>
    <row r="113" spans="1:8" x14ac:dyDescent="0.45">
      <c r="A113" s="1">
        <v>43521</v>
      </c>
      <c r="B113">
        <f>YEAR(tblData[[#This Row],[Business date]])</f>
        <v>2019</v>
      </c>
      <c r="C113" t="str">
        <f>TEXT(tblData[[#This Row],[Business date]],"mmmm")</f>
        <v>fevereiro</v>
      </c>
      <c r="D113" s="1" t="str">
        <f>"Qtr"&amp;ROUNDUP(MONTH(tblData[[#This Row],[Business date]])/3,0)</f>
        <v>Qtr1</v>
      </c>
      <c r="E113" t="s">
        <v>5</v>
      </c>
      <c r="F113" t="s">
        <v>0</v>
      </c>
      <c r="G113">
        <v>94898.844432021433</v>
      </c>
      <c r="H113" t="str">
        <f>VLOOKUP(tblData[[#This Row],[Nominal value]],tblRank[],2,TRUE)&amp;"-"&amp;VLOOKUP(tblData[[#This Row],[Nominal value]],tblRank[],3,TRUE)</f>
        <v>1-Junior clerk</v>
      </c>
    </row>
    <row r="114" spans="1:8" x14ac:dyDescent="0.45">
      <c r="A114" s="1">
        <v>43522</v>
      </c>
      <c r="B114">
        <f>YEAR(tblData[[#This Row],[Business date]])</f>
        <v>2019</v>
      </c>
      <c r="C114" t="str">
        <f>TEXT(tblData[[#This Row],[Business date]],"mmmm")</f>
        <v>fevereiro</v>
      </c>
      <c r="D114" s="1" t="str">
        <f>"Qtr"&amp;ROUNDUP(MONTH(tblData[[#This Row],[Business date]])/3,0)</f>
        <v>Qtr1</v>
      </c>
      <c r="E114" t="s">
        <v>4</v>
      </c>
      <c r="F114" t="s">
        <v>2</v>
      </c>
      <c r="G114">
        <v>49146.059083973058</v>
      </c>
      <c r="H114" t="str">
        <f>VLOOKUP(tblData[[#This Row],[Nominal value]],tblRank[],2,TRUE)&amp;"-"&amp;VLOOKUP(tblData[[#This Row],[Nominal value]],tblRank[],3,TRUE)</f>
        <v>1-Junior clerk</v>
      </c>
    </row>
    <row r="115" spans="1:8" x14ac:dyDescent="0.45">
      <c r="A115" s="1">
        <v>43522</v>
      </c>
      <c r="B115">
        <f>YEAR(tblData[[#This Row],[Business date]])</f>
        <v>2019</v>
      </c>
      <c r="C115" t="str">
        <f>TEXT(tblData[[#This Row],[Business date]],"mmmm")</f>
        <v>fevereiro</v>
      </c>
      <c r="D115" s="1" t="str">
        <f>"Qtr"&amp;ROUNDUP(MONTH(tblData[[#This Row],[Business date]])/3,0)</f>
        <v>Qtr1</v>
      </c>
      <c r="E115" t="s">
        <v>4</v>
      </c>
      <c r="F115" t="s">
        <v>0</v>
      </c>
      <c r="G115">
        <v>42364.579389332182</v>
      </c>
      <c r="H115" t="str">
        <f>VLOOKUP(tblData[[#This Row],[Nominal value]],tblRank[],2,TRUE)&amp;"-"&amp;VLOOKUP(tblData[[#This Row],[Nominal value]],tblRank[],3,TRUE)</f>
        <v>1-Junior clerk</v>
      </c>
    </row>
    <row r="116" spans="1:8" x14ac:dyDescent="0.45">
      <c r="A116" s="1">
        <v>43523</v>
      </c>
      <c r="B116">
        <f>YEAR(tblData[[#This Row],[Business date]])</f>
        <v>2019</v>
      </c>
      <c r="C116" t="str">
        <f>TEXT(tblData[[#This Row],[Business date]],"mmmm")</f>
        <v>fevereiro</v>
      </c>
      <c r="D116" s="1" t="str">
        <f>"Qtr"&amp;ROUNDUP(MONTH(tblData[[#This Row],[Business date]])/3,0)</f>
        <v>Qtr1</v>
      </c>
      <c r="E116" t="s">
        <v>4</v>
      </c>
      <c r="F116" t="s">
        <v>0</v>
      </c>
      <c r="G116">
        <v>8984066.7489528898</v>
      </c>
      <c r="H116" t="str">
        <f>VLOOKUP(tblData[[#This Row],[Nominal value]],tblRank[],2,TRUE)&amp;"-"&amp;VLOOKUP(tblData[[#This Row],[Nominal value]],tblRank[],3,TRUE)</f>
        <v>4-Senior Manager</v>
      </c>
    </row>
    <row r="117" spans="1:8" x14ac:dyDescent="0.45">
      <c r="A117" s="1">
        <v>43523</v>
      </c>
      <c r="B117">
        <f>YEAR(tblData[[#This Row],[Business date]])</f>
        <v>2019</v>
      </c>
      <c r="C117" t="str">
        <f>TEXT(tblData[[#This Row],[Business date]],"mmmm")</f>
        <v>fevereiro</v>
      </c>
      <c r="D117" s="1" t="str">
        <f>"Qtr"&amp;ROUNDUP(MONTH(tblData[[#This Row],[Business date]])/3,0)</f>
        <v>Qtr1</v>
      </c>
      <c r="E117" t="s">
        <v>4</v>
      </c>
      <c r="F117" t="s">
        <v>2</v>
      </c>
      <c r="G117">
        <v>28890.762109265044</v>
      </c>
      <c r="H117" t="str">
        <f>VLOOKUP(tblData[[#This Row],[Nominal value]],tblRank[],2,TRUE)&amp;"-"&amp;VLOOKUP(tblData[[#This Row],[Nominal value]],tblRank[],3,TRUE)</f>
        <v>1-Junior clerk</v>
      </c>
    </row>
    <row r="118" spans="1:8" x14ac:dyDescent="0.45">
      <c r="A118" s="1">
        <v>43524</v>
      </c>
      <c r="B118">
        <f>YEAR(tblData[[#This Row],[Business date]])</f>
        <v>2019</v>
      </c>
      <c r="C118" t="str">
        <f>TEXT(tblData[[#This Row],[Business date]],"mmmm")</f>
        <v>fevereiro</v>
      </c>
      <c r="D118" s="1" t="str">
        <f>"Qtr"&amp;ROUNDUP(MONTH(tblData[[#This Row],[Business date]])/3,0)</f>
        <v>Qtr1</v>
      </c>
      <c r="E118" t="s">
        <v>5</v>
      </c>
      <c r="F118" t="s">
        <v>3</v>
      </c>
      <c r="G118">
        <v>932879.04994860175</v>
      </c>
      <c r="H118" t="str">
        <f>VLOOKUP(tblData[[#This Row],[Nominal value]],tblRank[],2,TRUE)&amp;"-"&amp;VLOOKUP(tblData[[#This Row],[Nominal value]],tblRank[],3,TRUE)</f>
        <v>2-Clerk</v>
      </c>
    </row>
    <row r="119" spans="1:8" x14ac:dyDescent="0.45">
      <c r="A119" s="1">
        <v>43524</v>
      </c>
      <c r="B119">
        <f>YEAR(tblData[[#This Row],[Business date]])</f>
        <v>2019</v>
      </c>
      <c r="C119" t="str">
        <f>TEXT(tblData[[#This Row],[Business date]],"mmmm")</f>
        <v>fevereiro</v>
      </c>
      <c r="D119" s="1" t="str">
        <f>"Qtr"&amp;ROUNDUP(MONTH(tblData[[#This Row],[Business date]])/3,0)</f>
        <v>Qtr1</v>
      </c>
      <c r="E119" t="s">
        <v>4</v>
      </c>
      <c r="F119" t="s">
        <v>2</v>
      </c>
      <c r="G119">
        <v>88024.751055714121</v>
      </c>
      <c r="H119" t="str">
        <f>VLOOKUP(tblData[[#This Row],[Nominal value]],tblRank[],2,TRUE)&amp;"-"&amp;VLOOKUP(tblData[[#This Row],[Nominal value]],tblRank[],3,TRUE)</f>
        <v>1-Junior clerk</v>
      </c>
    </row>
    <row r="120" spans="1:8" x14ac:dyDescent="0.45">
      <c r="A120" s="1">
        <v>43525</v>
      </c>
      <c r="B120">
        <f>YEAR(tblData[[#This Row],[Business date]])</f>
        <v>2019</v>
      </c>
      <c r="C120" t="str">
        <f>TEXT(tblData[[#This Row],[Business date]],"mmmm")</f>
        <v>março</v>
      </c>
      <c r="D120" s="1" t="str">
        <f>"Qtr"&amp;ROUNDUP(MONTH(tblData[[#This Row],[Business date]])/3,0)</f>
        <v>Qtr1</v>
      </c>
      <c r="E120" t="s">
        <v>4</v>
      </c>
      <c r="F120" t="s">
        <v>2</v>
      </c>
      <c r="G120">
        <v>56378.036872916557</v>
      </c>
      <c r="H120" t="str">
        <f>VLOOKUP(tblData[[#This Row],[Nominal value]],tblRank[],2,TRUE)&amp;"-"&amp;VLOOKUP(tblData[[#This Row],[Nominal value]],tblRank[],3,TRUE)</f>
        <v>1-Junior clerk</v>
      </c>
    </row>
    <row r="121" spans="1:8" x14ac:dyDescent="0.45">
      <c r="A121" s="1">
        <v>43525</v>
      </c>
      <c r="B121">
        <f>YEAR(tblData[[#This Row],[Business date]])</f>
        <v>2019</v>
      </c>
      <c r="C121" t="str">
        <f>TEXT(tblData[[#This Row],[Business date]],"mmmm")</f>
        <v>março</v>
      </c>
      <c r="D121" s="1" t="str">
        <f>"Qtr"&amp;ROUNDUP(MONTH(tblData[[#This Row],[Business date]])/3,0)</f>
        <v>Qtr1</v>
      </c>
      <c r="E121" t="s">
        <v>4</v>
      </c>
      <c r="F121" t="s">
        <v>2</v>
      </c>
      <c r="G121">
        <v>86098.170917145821</v>
      </c>
      <c r="H121" t="str">
        <f>VLOOKUP(tblData[[#This Row],[Nominal value]],tblRank[],2,TRUE)&amp;"-"&amp;VLOOKUP(tblData[[#This Row],[Nominal value]],tblRank[],3,TRUE)</f>
        <v>1-Junior clerk</v>
      </c>
    </row>
    <row r="122" spans="1:8" x14ac:dyDescent="0.45">
      <c r="A122" s="1">
        <v>43525</v>
      </c>
      <c r="B122">
        <f>YEAR(tblData[[#This Row],[Business date]])</f>
        <v>2019</v>
      </c>
      <c r="C122" t="str">
        <f>TEXT(tblData[[#This Row],[Business date]],"mmmm")</f>
        <v>março</v>
      </c>
      <c r="D122" s="1" t="str">
        <f>"Qtr"&amp;ROUNDUP(MONTH(tblData[[#This Row],[Business date]])/3,0)</f>
        <v>Qtr1</v>
      </c>
      <c r="E122" t="s">
        <v>4</v>
      </c>
      <c r="F122" t="s">
        <v>3</v>
      </c>
      <c r="G122">
        <v>99186.178624727821</v>
      </c>
      <c r="H122" t="str">
        <f>VLOOKUP(tblData[[#This Row],[Nominal value]],tblRank[],2,TRUE)&amp;"-"&amp;VLOOKUP(tblData[[#This Row],[Nominal value]],tblRank[],3,TRUE)</f>
        <v>1-Junior clerk</v>
      </c>
    </row>
    <row r="123" spans="1:8" x14ac:dyDescent="0.45">
      <c r="A123" s="1">
        <v>43526</v>
      </c>
      <c r="B123">
        <f>YEAR(tblData[[#This Row],[Business date]])</f>
        <v>2019</v>
      </c>
      <c r="C123" t="str">
        <f>TEXT(tblData[[#This Row],[Business date]],"mmmm")</f>
        <v>março</v>
      </c>
      <c r="D123" s="1" t="str">
        <f>"Qtr"&amp;ROUNDUP(MONTH(tblData[[#This Row],[Business date]])/3,0)</f>
        <v>Qtr1</v>
      </c>
      <c r="E123" t="s">
        <v>5</v>
      </c>
      <c r="F123" t="s">
        <v>0</v>
      </c>
      <c r="G123">
        <v>55687.357986007126</v>
      </c>
      <c r="H123" t="str">
        <f>VLOOKUP(tblData[[#This Row],[Nominal value]],tblRank[],2,TRUE)&amp;"-"&amp;VLOOKUP(tblData[[#This Row],[Nominal value]],tblRank[],3,TRUE)</f>
        <v>1-Junior clerk</v>
      </c>
    </row>
    <row r="124" spans="1:8" x14ac:dyDescent="0.45">
      <c r="A124" s="1">
        <v>43526</v>
      </c>
      <c r="B124">
        <f>YEAR(tblData[[#This Row],[Business date]])</f>
        <v>2019</v>
      </c>
      <c r="C124" t="str">
        <f>TEXT(tblData[[#This Row],[Business date]],"mmmm")</f>
        <v>março</v>
      </c>
      <c r="D124" s="1" t="str">
        <f>"Qtr"&amp;ROUNDUP(MONTH(tblData[[#This Row],[Business date]])/3,0)</f>
        <v>Qtr1</v>
      </c>
      <c r="E124" t="s">
        <v>5</v>
      </c>
      <c r="F124" t="s">
        <v>2</v>
      </c>
      <c r="G124">
        <v>43031.785041433723</v>
      </c>
      <c r="H124" t="str">
        <f>VLOOKUP(tblData[[#This Row],[Nominal value]],tblRank[],2,TRUE)&amp;"-"&amp;VLOOKUP(tblData[[#This Row],[Nominal value]],tblRank[],3,TRUE)</f>
        <v>1-Junior clerk</v>
      </c>
    </row>
    <row r="125" spans="1:8" x14ac:dyDescent="0.45">
      <c r="A125" s="1">
        <v>43526</v>
      </c>
      <c r="B125">
        <f>YEAR(tblData[[#This Row],[Business date]])</f>
        <v>2019</v>
      </c>
      <c r="C125" t="str">
        <f>TEXT(tblData[[#This Row],[Business date]],"mmmm")</f>
        <v>março</v>
      </c>
      <c r="D125" s="1" t="str">
        <f>"Qtr"&amp;ROUNDUP(MONTH(tblData[[#This Row],[Business date]])/3,0)</f>
        <v>Qtr1</v>
      </c>
      <c r="E125" t="s">
        <v>4</v>
      </c>
      <c r="F125" t="s">
        <v>2</v>
      </c>
      <c r="G125">
        <v>57238.800379271706</v>
      </c>
      <c r="H125" t="str">
        <f>VLOOKUP(tblData[[#This Row],[Nominal value]],tblRank[],2,TRUE)&amp;"-"&amp;VLOOKUP(tblData[[#This Row],[Nominal value]],tblRank[],3,TRUE)</f>
        <v>1-Junior clerk</v>
      </c>
    </row>
    <row r="126" spans="1:8" x14ac:dyDescent="0.45">
      <c r="A126" s="1">
        <v>43527</v>
      </c>
      <c r="B126">
        <f>YEAR(tblData[[#This Row],[Business date]])</f>
        <v>2019</v>
      </c>
      <c r="C126" t="str">
        <f>TEXT(tblData[[#This Row],[Business date]],"mmmm")</f>
        <v>março</v>
      </c>
      <c r="D126" s="1" t="str">
        <f>"Qtr"&amp;ROUNDUP(MONTH(tblData[[#This Row],[Business date]])/3,0)</f>
        <v>Qtr1</v>
      </c>
      <c r="E126" t="s">
        <v>5</v>
      </c>
      <c r="F126" t="s">
        <v>2</v>
      </c>
      <c r="G126">
        <v>24007.916120631424</v>
      </c>
      <c r="H126" t="str">
        <f>VLOOKUP(tblData[[#This Row],[Nominal value]],tblRank[],2,TRUE)&amp;"-"&amp;VLOOKUP(tblData[[#This Row],[Nominal value]],tblRank[],3,TRUE)</f>
        <v>1-Junior clerk</v>
      </c>
    </row>
    <row r="127" spans="1:8" x14ac:dyDescent="0.45">
      <c r="A127" s="1">
        <v>43527</v>
      </c>
      <c r="B127">
        <f>YEAR(tblData[[#This Row],[Business date]])</f>
        <v>2019</v>
      </c>
      <c r="C127" t="str">
        <f>TEXT(tblData[[#This Row],[Business date]],"mmmm")</f>
        <v>março</v>
      </c>
      <c r="D127" s="1" t="str">
        <f>"Qtr"&amp;ROUNDUP(MONTH(tblData[[#This Row],[Business date]])/3,0)</f>
        <v>Qtr1</v>
      </c>
      <c r="E127" t="s">
        <v>5</v>
      </c>
      <c r="F127" t="s">
        <v>3</v>
      </c>
      <c r="G127">
        <v>57432.28875664559</v>
      </c>
      <c r="H127" t="str">
        <f>VLOOKUP(tblData[[#This Row],[Nominal value]],tblRank[],2,TRUE)&amp;"-"&amp;VLOOKUP(tblData[[#This Row],[Nominal value]],tblRank[],3,TRUE)</f>
        <v>1-Junior clerk</v>
      </c>
    </row>
    <row r="128" spans="1:8" x14ac:dyDescent="0.45">
      <c r="A128" s="1">
        <v>43527</v>
      </c>
      <c r="B128">
        <f>YEAR(tblData[[#This Row],[Business date]])</f>
        <v>2019</v>
      </c>
      <c r="C128" t="str">
        <f>TEXT(tblData[[#This Row],[Business date]],"mmmm")</f>
        <v>março</v>
      </c>
      <c r="D128" s="1" t="str">
        <f>"Qtr"&amp;ROUNDUP(MONTH(tblData[[#This Row],[Business date]])/3,0)</f>
        <v>Qtr1</v>
      </c>
      <c r="E128" t="s">
        <v>5</v>
      </c>
      <c r="F128" t="s">
        <v>2</v>
      </c>
      <c r="G128">
        <v>22092.517257902953</v>
      </c>
      <c r="H128" t="str">
        <f>VLOOKUP(tblData[[#This Row],[Nominal value]],tblRank[],2,TRUE)&amp;"-"&amp;VLOOKUP(tblData[[#This Row],[Nominal value]],tblRank[],3,TRUE)</f>
        <v>1-Junior clerk</v>
      </c>
    </row>
    <row r="129" spans="1:8" x14ac:dyDescent="0.45">
      <c r="A129" s="1">
        <v>43528</v>
      </c>
      <c r="B129">
        <f>YEAR(tblData[[#This Row],[Business date]])</f>
        <v>2019</v>
      </c>
      <c r="C129" t="str">
        <f>TEXT(tblData[[#This Row],[Business date]],"mmmm")</f>
        <v>março</v>
      </c>
      <c r="D129" s="1" t="str">
        <f>"Qtr"&amp;ROUNDUP(MONTH(tblData[[#This Row],[Business date]])/3,0)</f>
        <v>Qtr1</v>
      </c>
      <c r="E129" t="s">
        <v>5</v>
      </c>
      <c r="F129" t="s">
        <v>2</v>
      </c>
      <c r="G129">
        <v>2267640.8384846947</v>
      </c>
      <c r="H129" t="str">
        <f>VLOOKUP(tblData[[#This Row],[Nominal value]],tblRank[],2,TRUE)&amp;"-"&amp;VLOOKUP(tblData[[#This Row],[Nominal value]],tblRank[],3,TRUE)</f>
        <v>3-Director</v>
      </c>
    </row>
    <row r="130" spans="1:8" x14ac:dyDescent="0.45">
      <c r="A130" s="1">
        <v>43528</v>
      </c>
      <c r="B130">
        <f>YEAR(tblData[[#This Row],[Business date]])</f>
        <v>2019</v>
      </c>
      <c r="C130" t="str">
        <f>TEXT(tblData[[#This Row],[Business date]],"mmmm")</f>
        <v>março</v>
      </c>
      <c r="D130" s="1" t="str">
        <f>"Qtr"&amp;ROUNDUP(MONTH(tblData[[#This Row],[Business date]])/3,0)</f>
        <v>Qtr1</v>
      </c>
      <c r="E130" t="s">
        <v>5</v>
      </c>
      <c r="F130" t="s">
        <v>3</v>
      </c>
      <c r="G130">
        <v>14507.789433885466</v>
      </c>
      <c r="H130" t="str">
        <f>VLOOKUP(tblData[[#This Row],[Nominal value]],tblRank[],2,TRUE)&amp;"-"&amp;VLOOKUP(tblData[[#This Row],[Nominal value]],tblRank[],3,TRUE)</f>
        <v>1-Junior clerk</v>
      </c>
    </row>
    <row r="131" spans="1:8" x14ac:dyDescent="0.45">
      <c r="A131" s="1">
        <v>43528</v>
      </c>
      <c r="B131">
        <f>YEAR(tblData[[#This Row],[Business date]])</f>
        <v>2019</v>
      </c>
      <c r="C131" t="str">
        <f>TEXT(tblData[[#This Row],[Business date]],"mmmm")</f>
        <v>março</v>
      </c>
      <c r="D131" s="1" t="str">
        <f>"Qtr"&amp;ROUNDUP(MONTH(tblData[[#This Row],[Business date]])/3,0)</f>
        <v>Qtr1</v>
      </c>
      <c r="E131" t="s">
        <v>5</v>
      </c>
      <c r="F131" t="s">
        <v>2</v>
      </c>
      <c r="G131">
        <v>21721.563050583947</v>
      </c>
      <c r="H131" t="str">
        <f>VLOOKUP(tblData[[#This Row],[Nominal value]],tblRank[],2,TRUE)&amp;"-"&amp;VLOOKUP(tblData[[#This Row],[Nominal value]],tblRank[],3,TRUE)</f>
        <v>1-Junior clerk</v>
      </c>
    </row>
    <row r="132" spans="1:8" x14ac:dyDescent="0.45">
      <c r="A132" s="1">
        <v>43529</v>
      </c>
      <c r="B132">
        <f>YEAR(tblData[[#This Row],[Business date]])</f>
        <v>2019</v>
      </c>
      <c r="C132" t="str">
        <f>TEXT(tblData[[#This Row],[Business date]],"mmmm")</f>
        <v>março</v>
      </c>
      <c r="D132" s="1" t="str">
        <f>"Qtr"&amp;ROUNDUP(MONTH(tblData[[#This Row],[Business date]])/3,0)</f>
        <v>Qtr1</v>
      </c>
      <c r="E132" t="s">
        <v>5</v>
      </c>
      <c r="F132" t="s">
        <v>1</v>
      </c>
      <c r="G132">
        <v>6003247.3490548162</v>
      </c>
      <c r="H132" t="str">
        <f>VLOOKUP(tblData[[#This Row],[Nominal value]],tblRank[],2,TRUE)&amp;"-"&amp;VLOOKUP(tblData[[#This Row],[Nominal value]],tblRank[],3,TRUE)</f>
        <v>4-Senior Manager</v>
      </c>
    </row>
    <row r="133" spans="1:8" x14ac:dyDescent="0.45">
      <c r="A133" s="1">
        <v>43529</v>
      </c>
      <c r="B133">
        <f>YEAR(tblData[[#This Row],[Business date]])</f>
        <v>2019</v>
      </c>
      <c r="C133" t="str">
        <f>TEXT(tblData[[#This Row],[Business date]],"mmmm")</f>
        <v>março</v>
      </c>
      <c r="D133" s="1" t="str">
        <f>"Qtr"&amp;ROUNDUP(MONTH(tblData[[#This Row],[Business date]])/3,0)</f>
        <v>Qtr1</v>
      </c>
      <c r="E133" t="s">
        <v>4</v>
      </c>
      <c r="F133" t="s">
        <v>0</v>
      </c>
      <c r="G133">
        <v>1230.7497027779002</v>
      </c>
      <c r="H133" t="str">
        <f>VLOOKUP(tblData[[#This Row],[Nominal value]],tblRank[],2,TRUE)&amp;"-"&amp;VLOOKUP(tblData[[#This Row],[Nominal value]],tblRank[],3,TRUE)</f>
        <v>1-Junior clerk</v>
      </c>
    </row>
    <row r="134" spans="1:8" x14ac:dyDescent="0.45">
      <c r="A134" s="1">
        <v>43529</v>
      </c>
      <c r="B134">
        <f>YEAR(tblData[[#This Row],[Business date]])</f>
        <v>2019</v>
      </c>
      <c r="C134" t="str">
        <f>TEXT(tblData[[#This Row],[Business date]],"mmmm")</f>
        <v>março</v>
      </c>
      <c r="D134" s="1" t="str">
        <f>"Qtr"&amp;ROUNDUP(MONTH(tblData[[#This Row],[Business date]])/3,0)</f>
        <v>Qtr1</v>
      </c>
      <c r="E134" t="s">
        <v>4</v>
      </c>
      <c r="F134" t="s">
        <v>1</v>
      </c>
      <c r="G134">
        <v>10055.358938047144</v>
      </c>
      <c r="H134" t="str">
        <f>VLOOKUP(tblData[[#This Row],[Nominal value]],tblRank[],2,TRUE)&amp;"-"&amp;VLOOKUP(tblData[[#This Row],[Nominal value]],tblRank[],3,TRUE)</f>
        <v>1-Junior clerk</v>
      </c>
    </row>
    <row r="135" spans="1:8" x14ac:dyDescent="0.45">
      <c r="A135" s="1">
        <v>43530</v>
      </c>
      <c r="B135">
        <f>YEAR(tblData[[#This Row],[Business date]])</f>
        <v>2019</v>
      </c>
      <c r="C135" t="str">
        <f>TEXT(tblData[[#This Row],[Business date]],"mmmm")</f>
        <v>março</v>
      </c>
      <c r="D135" s="1" t="str">
        <f>"Qtr"&amp;ROUNDUP(MONTH(tblData[[#This Row],[Business date]])/3,0)</f>
        <v>Qtr1</v>
      </c>
      <c r="E135" t="s">
        <v>5</v>
      </c>
      <c r="F135" t="s">
        <v>1</v>
      </c>
      <c r="G135">
        <v>7365195.3557931418</v>
      </c>
      <c r="H135" t="str">
        <f>VLOOKUP(tblData[[#This Row],[Nominal value]],tblRank[],2,TRUE)&amp;"-"&amp;VLOOKUP(tblData[[#This Row],[Nominal value]],tblRank[],3,TRUE)</f>
        <v>4-Senior Manager</v>
      </c>
    </row>
    <row r="136" spans="1:8" x14ac:dyDescent="0.45">
      <c r="A136" s="1">
        <v>43530</v>
      </c>
      <c r="B136">
        <f>YEAR(tblData[[#This Row],[Business date]])</f>
        <v>2019</v>
      </c>
      <c r="C136" t="str">
        <f>TEXT(tblData[[#This Row],[Business date]],"mmmm")</f>
        <v>março</v>
      </c>
      <c r="D136" s="1" t="str">
        <f>"Qtr"&amp;ROUNDUP(MONTH(tblData[[#This Row],[Business date]])/3,0)</f>
        <v>Qtr1</v>
      </c>
      <c r="E136" t="s">
        <v>4</v>
      </c>
      <c r="F136" t="s">
        <v>2</v>
      </c>
      <c r="G136">
        <v>21448.169450258614</v>
      </c>
      <c r="H136" t="str">
        <f>VLOOKUP(tblData[[#This Row],[Nominal value]],tblRank[],2,TRUE)&amp;"-"&amp;VLOOKUP(tblData[[#This Row],[Nominal value]],tblRank[],3,TRUE)</f>
        <v>1-Junior clerk</v>
      </c>
    </row>
    <row r="137" spans="1:8" x14ac:dyDescent="0.45">
      <c r="A137" s="1">
        <v>43530</v>
      </c>
      <c r="B137">
        <f>YEAR(tblData[[#This Row],[Business date]])</f>
        <v>2019</v>
      </c>
      <c r="C137" t="str">
        <f>TEXT(tblData[[#This Row],[Business date]],"mmmm")</f>
        <v>março</v>
      </c>
      <c r="D137" s="1" t="str">
        <f>"Qtr"&amp;ROUNDUP(MONTH(tblData[[#This Row],[Business date]])/3,0)</f>
        <v>Qtr1</v>
      </c>
      <c r="E137" t="s">
        <v>5</v>
      </c>
      <c r="F137" t="s">
        <v>3</v>
      </c>
      <c r="G137">
        <v>68308.02905857889</v>
      </c>
      <c r="H137" t="str">
        <f>VLOOKUP(tblData[[#This Row],[Nominal value]],tblRank[],2,TRUE)&amp;"-"&amp;VLOOKUP(tblData[[#This Row],[Nominal value]],tblRank[],3,TRUE)</f>
        <v>1-Junior clerk</v>
      </c>
    </row>
    <row r="138" spans="1:8" x14ac:dyDescent="0.45">
      <c r="A138" s="1">
        <v>43531</v>
      </c>
      <c r="B138">
        <f>YEAR(tblData[[#This Row],[Business date]])</f>
        <v>2019</v>
      </c>
      <c r="C138" t="str">
        <f>TEXT(tblData[[#This Row],[Business date]],"mmmm")</f>
        <v>março</v>
      </c>
      <c r="D138" s="1" t="str">
        <f>"Qtr"&amp;ROUNDUP(MONTH(tblData[[#This Row],[Business date]])/3,0)</f>
        <v>Qtr1</v>
      </c>
      <c r="E138" t="s">
        <v>4</v>
      </c>
      <c r="F138" t="s">
        <v>3</v>
      </c>
      <c r="G138">
        <v>39245.698355018299</v>
      </c>
      <c r="H138" t="str">
        <f>VLOOKUP(tblData[[#This Row],[Nominal value]],tblRank[],2,TRUE)&amp;"-"&amp;VLOOKUP(tblData[[#This Row],[Nominal value]],tblRank[],3,TRUE)</f>
        <v>1-Junior clerk</v>
      </c>
    </row>
    <row r="139" spans="1:8" x14ac:dyDescent="0.45">
      <c r="A139" s="1">
        <v>43531</v>
      </c>
      <c r="B139">
        <f>YEAR(tblData[[#This Row],[Business date]])</f>
        <v>2019</v>
      </c>
      <c r="C139" t="str">
        <f>TEXT(tblData[[#This Row],[Business date]],"mmmm")</f>
        <v>março</v>
      </c>
      <c r="D139" s="1" t="str">
        <f>"Qtr"&amp;ROUNDUP(MONTH(tblData[[#This Row],[Business date]])/3,0)</f>
        <v>Qtr1</v>
      </c>
      <c r="E139" t="s">
        <v>5</v>
      </c>
      <c r="F139" t="s">
        <v>0</v>
      </c>
      <c r="G139">
        <v>90595.003569253357</v>
      </c>
      <c r="H139" t="str">
        <f>VLOOKUP(tblData[[#This Row],[Nominal value]],tblRank[],2,TRUE)&amp;"-"&amp;VLOOKUP(tblData[[#This Row],[Nominal value]],tblRank[],3,TRUE)</f>
        <v>1-Junior clerk</v>
      </c>
    </row>
    <row r="140" spans="1:8" x14ac:dyDescent="0.45">
      <c r="A140" s="1">
        <v>43531</v>
      </c>
      <c r="B140">
        <f>YEAR(tblData[[#This Row],[Business date]])</f>
        <v>2019</v>
      </c>
      <c r="C140" t="str">
        <f>TEXT(tblData[[#This Row],[Business date]],"mmmm")</f>
        <v>março</v>
      </c>
      <c r="D140" s="1" t="str">
        <f>"Qtr"&amp;ROUNDUP(MONTH(tblData[[#This Row],[Business date]])/3,0)</f>
        <v>Qtr1</v>
      </c>
      <c r="E140" t="s">
        <v>4</v>
      </c>
      <c r="F140" t="s">
        <v>3</v>
      </c>
      <c r="G140">
        <v>93611.599475224808</v>
      </c>
      <c r="H140" t="str">
        <f>VLOOKUP(tblData[[#This Row],[Nominal value]],tblRank[],2,TRUE)&amp;"-"&amp;VLOOKUP(tblData[[#This Row],[Nominal value]],tblRank[],3,TRUE)</f>
        <v>1-Junior clerk</v>
      </c>
    </row>
    <row r="141" spans="1:8" x14ac:dyDescent="0.45">
      <c r="A141" s="1">
        <v>43532</v>
      </c>
      <c r="B141">
        <f>YEAR(tblData[[#This Row],[Business date]])</f>
        <v>2019</v>
      </c>
      <c r="C141" t="str">
        <f>TEXT(tblData[[#This Row],[Business date]],"mmmm")</f>
        <v>março</v>
      </c>
      <c r="D141" s="1" t="str">
        <f>"Qtr"&amp;ROUNDUP(MONTH(tblData[[#This Row],[Business date]])/3,0)</f>
        <v>Qtr1</v>
      </c>
      <c r="E141" t="s">
        <v>5</v>
      </c>
      <c r="F141" t="s">
        <v>3</v>
      </c>
      <c r="G141">
        <v>4131300.5261130552</v>
      </c>
      <c r="H141" t="str">
        <f>VLOOKUP(tblData[[#This Row],[Nominal value]],tblRank[],2,TRUE)&amp;"-"&amp;VLOOKUP(tblData[[#This Row],[Nominal value]],tblRank[],3,TRUE)</f>
        <v>3-Director</v>
      </c>
    </row>
    <row r="142" spans="1:8" x14ac:dyDescent="0.45">
      <c r="A142" s="1">
        <v>43532</v>
      </c>
      <c r="B142">
        <f>YEAR(tblData[[#This Row],[Business date]])</f>
        <v>2019</v>
      </c>
      <c r="C142" t="str">
        <f>TEXT(tblData[[#This Row],[Business date]],"mmmm")</f>
        <v>março</v>
      </c>
      <c r="D142" s="1" t="str">
        <f>"Qtr"&amp;ROUNDUP(MONTH(tblData[[#This Row],[Business date]])/3,0)</f>
        <v>Qtr1</v>
      </c>
      <c r="E142" t="s">
        <v>4</v>
      </c>
      <c r="F142" t="s">
        <v>1</v>
      </c>
      <c r="G142">
        <v>694815.77990765043</v>
      </c>
      <c r="H142" t="str">
        <f>VLOOKUP(tblData[[#This Row],[Nominal value]],tblRank[],2,TRUE)&amp;"-"&amp;VLOOKUP(tblData[[#This Row],[Nominal value]],tblRank[],3,TRUE)</f>
        <v>2-Clerk</v>
      </c>
    </row>
    <row r="143" spans="1:8" x14ac:dyDescent="0.45">
      <c r="A143" s="1">
        <v>43532</v>
      </c>
      <c r="B143">
        <f>YEAR(tblData[[#This Row],[Business date]])</f>
        <v>2019</v>
      </c>
      <c r="C143" t="str">
        <f>TEXT(tblData[[#This Row],[Business date]],"mmmm")</f>
        <v>março</v>
      </c>
      <c r="D143" s="1" t="str">
        <f>"Qtr"&amp;ROUNDUP(MONTH(tblData[[#This Row],[Business date]])/3,0)</f>
        <v>Qtr1</v>
      </c>
      <c r="E143" t="s">
        <v>5</v>
      </c>
      <c r="F143" t="s">
        <v>0</v>
      </c>
      <c r="G143">
        <v>97434.378156482897</v>
      </c>
      <c r="H143" t="str">
        <f>VLOOKUP(tblData[[#This Row],[Nominal value]],tblRank[],2,TRUE)&amp;"-"&amp;VLOOKUP(tblData[[#This Row],[Nominal value]],tblRank[],3,TRUE)</f>
        <v>1-Junior clerk</v>
      </c>
    </row>
    <row r="144" spans="1:8" x14ac:dyDescent="0.45">
      <c r="A144" s="1">
        <v>43533</v>
      </c>
      <c r="B144">
        <f>YEAR(tblData[[#This Row],[Business date]])</f>
        <v>2019</v>
      </c>
      <c r="C144" t="str">
        <f>TEXT(tblData[[#This Row],[Business date]],"mmmm")</f>
        <v>março</v>
      </c>
      <c r="D144" s="1" t="str">
        <f>"Qtr"&amp;ROUNDUP(MONTH(tblData[[#This Row],[Business date]])/3,0)</f>
        <v>Qtr1</v>
      </c>
      <c r="E144" t="s">
        <v>5</v>
      </c>
      <c r="F144" t="s">
        <v>3</v>
      </c>
      <c r="G144">
        <v>70337.02113146022</v>
      </c>
      <c r="H144" t="str">
        <f>VLOOKUP(tblData[[#This Row],[Nominal value]],tblRank[],2,TRUE)&amp;"-"&amp;VLOOKUP(tblData[[#This Row],[Nominal value]],tblRank[],3,TRUE)</f>
        <v>1-Junior clerk</v>
      </c>
    </row>
    <row r="145" spans="1:8" x14ac:dyDescent="0.45">
      <c r="A145" s="1">
        <v>43533</v>
      </c>
      <c r="B145">
        <f>YEAR(tblData[[#This Row],[Business date]])</f>
        <v>2019</v>
      </c>
      <c r="C145" t="str">
        <f>TEXT(tblData[[#This Row],[Business date]],"mmmm")</f>
        <v>março</v>
      </c>
      <c r="D145" s="1" t="str">
        <f>"Qtr"&amp;ROUNDUP(MONTH(tblData[[#This Row],[Business date]])/3,0)</f>
        <v>Qtr1</v>
      </c>
      <c r="E145" t="s">
        <v>4</v>
      </c>
      <c r="F145" t="s">
        <v>1</v>
      </c>
      <c r="G145">
        <v>13605.942669003678</v>
      </c>
      <c r="H145" t="str">
        <f>VLOOKUP(tblData[[#This Row],[Nominal value]],tblRank[],2,TRUE)&amp;"-"&amp;VLOOKUP(tblData[[#This Row],[Nominal value]],tblRank[],3,TRUE)</f>
        <v>1-Junior clerk</v>
      </c>
    </row>
    <row r="146" spans="1:8" x14ac:dyDescent="0.45">
      <c r="A146" s="1">
        <v>43533</v>
      </c>
      <c r="B146">
        <f>YEAR(tblData[[#This Row],[Business date]])</f>
        <v>2019</v>
      </c>
      <c r="C146" t="str">
        <f>TEXT(tblData[[#This Row],[Business date]],"mmmm")</f>
        <v>março</v>
      </c>
      <c r="D146" s="1" t="str">
        <f>"Qtr"&amp;ROUNDUP(MONTH(tblData[[#This Row],[Business date]])/3,0)</f>
        <v>Qtr1</v>
      </c>
      <c r="E146" t="s">
        <v>5</v>
      </c>
      <c r="F146" t="s">
        <v>3</v>
      </c>
      <c r="G146">
        <v>89677.373860145177</v>
      </c>
      <c r="H146" t="str">
        <f>VLOOKUP(tblData[[#This Row],[Nominal value]],tblRank[],2,TRUE)&amp;"-"&amp;VLOOKUP(tblData[[#This Row],[Nominal value]],tblRank[],3,TRUE)</f>
        <v>1-Junior clerk</v>
      </c>
    </row>
    <row r="147" spans="1:8" x14ac:dyDescent="0.45">
      <c r="A147" s="1">
        <v>43534</v>
      </c>
      <c r="B147">
        <f>YEAR(tblData[[#This Row],[Business date]])</f>
        <v>2019</v>
      </c>
      <c r="C147" t="str">
        <f>TEXT(tblData[[#This Row],[Business date]],"mmmm")</f>
        <v>março</v>
      </c>
      <c r="D147" s="1" t="str">
        <f>"Qtr"&amp;ROUNDUP(MONTH(tblData[[#This Row],[Business date]])/3,0)</f>
        <v>Qtr1</v>
      </c>
      <c r="E147" t="s">
        <v>4</v>
      </c>
      <c r="F147" t="s">
        <v>3</v>
      </c>
      <c r="G147">
        <v>332774.88979438832</v>
      </c>
      <c r="H147" t="str">
        <f>VLOOKUP(tblData[[#This Row],[Nominal value]],tblRank[],2,TRUE)&amp;"-"&amp;VLOOKUP(tblData[[#This Row],[Nominal value]],tblRank[],3,TRUE)</f>
        <v>2-Clerk</v>
      </c>
    </row>
    <row r="148" spans="1:8" x14ac:dyDescent="0.45">
      <c r="A148" s="1">
        <v>43534</v>
      </c>
      <c r="B148">
        <f>YEAR(tblData[[#This Row],[Business date]])</f>
        <v>2019</v>
      </c>
      <c r="C148" t="str">
        <f>TEXT(tblData[[#This Row],[Business date]],"mmmm")</f>
        <v>março</v>
      </c>
      <c r="D148" s="1" t="str">
        <f>"Qtr"&amp;ROUNDUP(MONTH(tblData[[#This Row],[Business date]])/3,0)</f>
        <v>Qtr1</v>
      </c>
      <c r="E148" t="s">
        <v>5</v>
      </c>
      <c r="F148" t="s">
        <v>2</v>
      </c>
      <c r="G148">
        <v>72139.623432989174</v>
      </c>
      <c r="H148" t="str">
        <f>VLOOKUP(tblData[[#This Row],[Nominal value]],tblRank[],2,TRUE)&amp;"-"&amp;VLOOKUP(tblData[[#This Row],[Nominal value]],tblRank[],3,TRUE)</f>
        <v>1-Junior clerk</v>
      </c>
    </row>
    <row r="149" spans="1:8" x14ac:dyDescent="0.45">
      <c r="A149" s="1">
        <v>43534</v>
      </c>
      <c r="B149">
        <f>YEAR(tblData[[#This Row],[Business date]])</f>
        <v>2019</v>
      </c>
      <c r="C149" t="str">
        <f>TEXT(tblData[[#This Row],[Business date]],"mmmm")</f>
        <v>março</v>
      </c>
      <c r="D149" s="1" t="str">
        <f>"Qtr"&amp;ROUNDUP(MONTH(tblData[[#This Row],[Business date]])/3,0)</f>
        <v>Qtr1</v>
      </c>
      <c r="E149" t="s">
        <v>4</v>
      </c>
      <c r="F149" t="s">
        <v>0</v>
      </c>
      <c r="G149">
        <v>98531.306639691466</v>
      </c>
      <c r="H149" t="str">
        <f>VLOOKUP(tblData[[#This Row],[Nominal value]],tblRank[],2,TRUE)&amp;"-"&amp;VLOOKUP(tblData[[#This Row],[Nominal value]],tblRank[],3,TRUE)</f>
        <v>1-Junior clerk</v>
      </c>
    </row>
    <row r="150" spans="1:8" x14ac:dyDescent="0.45">
      <c r="A150" s="1">
        <v>43535</v>
      </c>
      <c r="B150">
        <f>YEAR(tblData[[#This Row],[Business date]])</f>
        <v>2019</v>
      </c>
      <c r="C150" t="str">
        <f>TEXT(tblData[[#This Row],[Business date]],"mmmm")</f>
        <v>março</v>
      </c>
      <c r="D150" s="1" t="str">
        <f>"Qtr"&amp;ROUNDUP(MONTH(tblData[[#This Row],[Business date]])/3,0)</f>
        <v>Qtr1</v>
      </c>
      <c r="E150" t="s">
        <v>5</v>
      </c>
      <c r="F150" t="s">
        <v>0</v>
      </c>
      <c r="G150">
        <v>35664.05102483552</v>
      </c>
      <c r="H150" t="str">
        <f>VLOOKUP(tblData[[#This Row],[Nominal value]],tblRank[],2,TRUE)&amp;"-"&amp;VLOOKUP(tblData[[#This Row],[Nominal value]],tblRank[],3,TRUE)</f>
        <v>1-Junior clerk</v>
      </c>
    </row>
    <row r="151" spans="1:8" x14ac:dyDescent="0.45">
      <c r="A151" s="1">
        <v>43535</v>
      </c>
      <c r="B151">
        <f>YEAR(tblData[[#This Row],[Business date]])</f>
        <v>2019</v>
      </c>
      <c r="C151" t="str">
        <f>TEXT(tblData[[#This Row],[Business date]],"mmmm")</f>
        <v>março</v>
      </c>
      <c r="D151" s="1" t="str">
        <f>"Qtr"&amp;ROUNDUP(MONTH(tblData[[#This Row],[Business date]])/3,0)</f>
        <v>Qtr1</v>
      </c>
      <c r="E151" t="s">
        <v>5</v>
      </c>
      <c r="F151" t="s">
        <v>2</v>
      </c>
      <c r="G151">
        <v>41486.726386413007</v>
      </c>
      <c r="H151" t="str">
        <f>VLOOKUP(tblData[[#This Row],[Nominal value]],tblRank[],2,TRUE)&amp;"-"&amp;VLOOKUP(tblData[[#This Row],[Nominal value]],tblRank[],3,TRUE)</f>
        <v>1-Junior clerk</v>
      </c>
    </row>
    <row r="152" spans="1:8" x14ac:dyDescent="0.45">
      <c r="A152" s="1">
        <v>43535</v>
      </c>
      <c r="B152">
        <f>YEAR(tblData[[#This Row],[Business date]])</f>
        <v>2019</v>
      </c>
      <c r="C152" t="str">
        <f>TEXT(tblData[[#This Row],[Business date]],"mmmm")</f>
        <v>março</v>
      </c>
      <c r="D152" s="1" t="str">
        <f>"Qtr"&amp;ROUNDUP(MONTH(tblData[[#This Row],[Business date]])/3,0)</f>
        <v>Qtr1</v>
      </c>
      <c r="E152" t="s">
        <v>5</v>
      </c>
      <c r="F152" t="s">
        <v>3</v>
      </c>
      <c r="G152">
        <v>17754.634315025851</v>
      </c>
      <c r="H152" t="str">
        <f>VLOOKUP(tblData[[#This Row],[Nominal value]],tblRank[],2,TRUE)&amp;"-"&amp;VLOOKUP(tblData[[#This Row],[Nominal value]],tblRank[],3,TRUE)</f>
        <v>1-Junior clerk</v>
      </c>
    </row>
    <row r="153" spans="1:8" x14ac:dyDescent="0.45">
      <c r="A153" s="1">
        <v>43536</v>
      </c>
      <c r="B153">
        <f>YEAR(tblData[[#This Row],[Business date]])</f>
        <v>2019</v>
      </c>
      <c r="C153" t="str">
        <f>TEXT(tblData[[#This Row],[Business date]],"mmmm")</f>
        <v>março</v>
      </c>
      <c r="D153" s="1" t="str">
        <f>"Qtr"&amp;ROUNDUP(MONTH(tblData[[#This Row],[Business date]])/3,0)</f>
        <v>Qtr1</v>
      </c>
      <c r="E153" t="s">
        <v>5</v>
      </c>
      <c r="F153" t="s">
        <v>2</v>
      </c>
      <c r="G153">
        <v>51874.211898275513</v>
      </c>
      <c r="H153" t="str">
        <f>VLOOKUP(tblData[[#This Row],[Nominal value]],tblRank[],2,TRUE)&amp;"-"&amp;VLOOKUP(tblData[[#This Row],[Nominal value]],tblRank[],3,TRUE)</f>
        <v>1-Junior clerk</v>
      </c>
    </row>
    <row r="154" spans="1:8" x14ac:dyDescent="0.45">
      <c r="A154" s="1">
        <v>43536</v>
      </c>
      <c r="B154">
        <f>YEAR(tblData[[#This Row],[Business date]])</f>
        <v>2019</v>
      </c>
      <c r="C154" t="str">
        <f>TEXT(tblData[[#This Row],[Business date]],"mmmm")</f>
        <v>março</v>
      </c>
      <c r="D154" s="1" t="str">
        <f>"Qtr"&amp;ROUNDUP(MONTH(tblData[[#This Row],[Business date]])/3,0)</f>
        <v>Qtr1</v>
      </c>
      <c r="E154" t="s">
        <v>5</v>
      </c>
      <c r="F154" t="s">
        <v>1</v>
      </c>
      <c r="G154">
        <v>34348.801928267472</v>
      </c>
      <c r="H154" t="str">
        <f>VLOOKUP(tblData[[#This Row],[Nominal value]],tblRank[],2,TRUE)&amp;"-"&amp;VLOOKUP(tblData[[#This Row],[Nominal value]],tblRank[],3,TRUE)</f>
        <v>1-Junior clerk</v>
      </c>
    </row>
    <row r="155" spans="1:8" x14ac:dyDescent="0.45">
      <c r="A155" s="1">
        <v>43536</v>
      </c>
      <c r="B155">
        <f>YEAR(tblData[[#This Row],[Business date]])</f>
        <v>2019</v>
      </c>
      <c r="C155" t="str">
        <f>TEXT(tblData[[#This Row],[Business date]],"mmmm")</f>
        <v>março</v>
      </c>
      <c r="D155" s="1" t="str">
        <f>"Qtr"&amp;ROUNDUP(MONTH(tblData[[#This Row],[Business date]])/3,0)</f>
        <v>Qtr1</v>
      </c>
      <c r="E155" t="s">
        <v>5</v>
      </c>
      <c r="F155" t="s">
        <v>1</v>
      </c>
      <c r="G155">
        <v>12334.103201235603</v>
      </c>
      <c r="H155" t="str">
        <f>VLOOKUP(tblData[[#This Row],[Nominal value]],tblRank[],2,TRUE)&amp;"-"&amp;VLOOKUP(tblData[[#This Row],[Nominal value]],tblRank[],3,TRUE)</f>
        <v>1-Junior clerk</v>
      </c>
    </row>
    <row r="156" spans="1:8" x14ac:dyDescent="0.45">
      <c r="A156" s="1">
        <v>43537</v>
      </c>
      <c r="B156">
        <f>YEAR(tblData[[#This Row],[Business date]])</f>
        <v>2019</v>
      </c>
      <c r="C156" t="str">
        <f>TEXT(tblData[[#This Row],[Business date]],"mmmm")</f>
        <v>março</v>
      </c>
      <c r="D156" s="1" t="str">
        <f>"Qtr"&amp;ROUNDUP(MONTH(tblData[[#This Row],[Business date]])/3,0)</f>
        <v>Qtr1</v>
      </c>
      <c r="E156" t="s">
        <v>4</v>
      </c>
      <c r="F156" t="s">
        <v>0</v>
      </c>
      <c r="G156">
        <v>4993377.6311635813</v>
      </c>
      <c r="H156" t="str">
        <f>VLOOKUP(tblData[[#This Row],[Nominal value]],tblRank[],2,TRUE)&amp;"-"&amp;VLOOKUP(tblData[[#This Row],[Nominal value]],tblRank[],3,TRUE)</f>
        <v>3-Director</v>
      </c>
    </row>
    <row r="157" spans="1:8" x14ac:dyDescent="0.45">
      <c r="A157" s="1">
        <v>43537</v>
      </c>
      <c r="B157">
        <f>YEAR(tblData[[#This Row],[Business date]])</f>
        <v>2019</v>
      </c>
      <c r="C157" t="str">
        <f>TEXT(tblData[[#This Row],[Business date]],"mmmm")</f>
        <v>março</v>
      </c>
      <c r="D157" s="1" t="str">
        <f>"Qtr"&amp;ROUNDUP(MONTH(tblData[[#This Row],[Business date]])/3,0)</f>
        <v>Qtr1</v>
      </c>
      <c r="E157" t="s">
        <v>5</v>
      </c>
      <c r="F157" t="s">
        <v>1</v>
      </c>
      <c r="G157">
        <v>71110.339078411285</v>
      </c>
      <c r="H157" t="str">
        <f>VLOOKUP(tblData[[#This Row],[Nominal value]],tblRank[],2,TRUE)&amp;"-"&amp;VLOOKUP(tblData[[#This Row],[Nominal value]],tblRank[],3,TRUE)</f>
        <v>1-Junior clerk</v>
      </c>
    </row>
    <row r="158" spans="1:8" x14ac:dyDescent="0.45">
      <c r="A158" s="1">
        <v>43537</v>
      </c>
      <c r="B158">
        <f>YEAR(tblData[[#This Row],[Business date]])</f>
        <v>2019</v>
      </c>
      <c r="C158" t="str">
        <f>TEXT(tblData[[#This Row],[Business date]],"mmmm")</f>
        <v>março</v>
      </c>
      <c r="D158" s="1" t="str">
        <f>"Qtr"&amp;ROUNDUP(MONTH(tblData[[#This Row],[Business date]])/3,0)</f>
        <v>Qtr1</v>
      </c>
      <c r="E158" t="s">
        <v>4</v>
      </c>
      <c r="F158" t="s">
        <v>0</v>
      </c>
      <c r="G158">
        <v>84834.375873598881</v>
      </c>
      <c r="H158" t="str">
        <f>VLOOKUP(tblData[[#This Row],[Nominal value]],tblRank[],2,TRUE)&amp;"-"&amp;VLOOKUP(tblData[[#This Row],[Nominal value]],tblRank[],3,TRUE)</f>
        <v>1-Junior clerk</v>
      </c>
    </row>
    <row r="159" spans="1:8" x14ac:dyDescent="0.45">
      <c r="A159" s="1">
        <v>43538</v>
      </c>
      <c r="B159">
        <f>YEAR(tblData[[#This Row],[Business date]])</f>
        <v>2019</v>
      </c>
      <c r="C159" t="str">
        <f>TEXT(tblData[[#This Row],[Business date]],"mmmm")</f>
        <v>março</v>
      </c>
      <c r="D159" s="1" t="str">
        <f>"Qtr"&amp;ROUNDUP(MONTH(tblData[[#This Row],[Business date]])/3,0)</f>
        <v>Qtr1</v>
      </c>
      <c r="E159" t="s">
        <v>5</v>
      </c>
      <c r="F159" t="s">
        <v>1</v>
      </c>
      <c r="G159">
        <v>8834568.5443545673</v>
      </c>
      <c r="H159" t="str">
        <f>VLOOKUP(tblData[[#This Row],[Nominal value]],tblRank[],2,TRUE)&amp;"-"&amp;VLOOKUP(tblData[[#This Row],[Nominal value]],tblRank[],3,TRUE)</f>
        <v>4-Senior Manager</v>
      </c>
    </row>
    <row r="160" spans="1:8" x14ac:dyDescent="0.45">
      <c r="A160" s="1">
        <v>43538</v>
      </c>
      <c r="B160">
        <f>YEAR(tblData[[#This Row],[Business date]])</f>
        <v>2019</v>
      </c>
      <c r="C160" t="str">
        <f>TEXT(tblData[[#This Row],[Business date]],"mmmm")</f>
        <v>março</v>
      </c>
      <c r="D160" s="1" t="str">
        <f>"Qtr"&amp;ROUNDUP(MONTH(tblData[[#This Row],[Business date]])/3,0)</f>
        <v>Qtr1</v>
      </c>
      <c r="E160" t="s">
        <v>5</v>
      </c>
      <c r="F160" t="s">
        <v>3</v>
      </c>
      <c r="G160">
        <v>8616200.5973162744</v>
      </c>
      <c r="H160" t="str">
        <f>VLOOKUP(tblData[[#This Row],[Nominal value]],tblRank[],2,TRUE)&amp;"-"&amp;VLOOKUP(tblData[[#This Row],[Nominal value]],tblRank[],3,TRUE)</f>
        <v>4-Senior Manager</v>
      </c>
    </row>
    <row r="161" spans="1:8" x14ac:dyDescent="0.45">
      <c r="A161" s="1">
        <v>43538</v>
      </c>
      <c r="B161">
        <f>YEAR(tblData[[#This Row],[Business date]])</f>
        <v>2019</v>
      </c>
      <c r="C161" t="str">
        <f>TEXT(tblData[[#This Row],[Business date]],"mmmm")</f>
        <v>março</v>
      </c>
      <c r="D161" s="1" t="str">
        <f>"Qtr"&amp;ROUNDUP(MONTH(tblData[[#This Row],[Business date]])/3,0)</f>
        <v>Qtr1</v>
      </c>
      <c r="E161" t="s">
        <v>5</v>
      </c>
      <c r="F161" t="s">
        <v>1</v>
      </c>
      <c r="G161">
        <v>39676.470469712898</v>
      </c>
      <c r="H161" t="str">
        <f>VLOOKUP(tblData[[#This Row],[Nominal value]],tblRank[],2,TRUE)&amp;"-"&amp;VLOOKUP(tblData[[#This Row],[Nominal value]],tblRank[],3,TRUE)</f>
        <v>1-Junior clerk</v>
      </c>
    </row>
    <row r="162" spans="1:8" x14ac:dyDescent="0.45">
      <c r="A162" s="1">
        <v>43539</v>
      </c>
      <c r="B162">
        <f>YEAR(tblData[[#This Row],[Business date]])</f>
        <v>2019</v>
      </c>
      <c r="C162" t="str">
        <f>TEXT(tblData[[#This Row],[Business date]],"mmmm")</f>
        <v>março</v>
      </c>
      <c r="D162" s="1" t="str">
        <f>"Qtr"&amp;ROUNDUP(MONTH(tblData[[#This Row],[Business date]])/3,0)</f>
        <v>Qtr1</v>
      </c>
      <c r="E162" t="s">
        <v>4</v>
      </c>
      <c r="F162" t="s">
        <v>1</v>
      </c>
      <c r="G162">
        <v>7444218.9012865145</v>
      </c>
      <c r="H162" t="str">
        <f>VLOOKUP(tblData[[#This Row],[Nominal value]],tblRank[],2,TRUE)&amp;"-"&amp;VLOOKUP(tblData[[#This Row],[Nominal value]],tblRank[],3,TRUE)</f>
        <v>4-Senior Manager</v>
      </c>
    </row>
    <row r="163" spans="1:8" x14ac:dyDescent="0.45">
      <c r="A163" s="1">
        <v>43539</v>
      </c>
      <c r="B163">
        <f>YEAR(tblData[[#This Row],[Business date]])</f>
        <v>2019</v>
      </c>
      <c r="C163" t="str">
        <f>TEXT(tblData[[#This Row],[Business date]],"mmmm")</f>
        <v>março</v>
      </c>
      <c r="D163" s="1" t="str">
        <f>"Qtr"&amp;ROUNDUP(MONTH(tblData[[#This Row],[Business date]])/3,0)</f>
        <v>Qtr1</v>
      </c>
      <c r="E163" t="s">
        <v>5</v>
      </c>
      <c r="F163" t="s">
        <v>3</v>
      </c>
      <c r="G163">
        <v>97957.074070033195</v>
      </c>
      <c r="H163" t="str">
        <f>VLOOKUP(tblData[[#This Row],[Nominal value]],tblRank[],2,TRUE)&amp;"-"&amp;VLOOKUP(tblData[[#This Row],[Nominal value]],tblRank[],3,TRUE)</f>
        <v>1-Junior clerk</v>
      </c>
    </row>
    <row r="164" spans="1:8" x14ac:dyDescent="0.45">
      <c r="A164" s="1">
        <v>43539</v>
      </c>
      <c r="B164">
        <f>YEAR(tblData[[#This Row],[Business date]])</f>
        <v>2019</v>
      </c>
      <c r="C164" t="str">
        <f>TEXT(tblData[[#This Row],[Business date]],"mmmm")</f>
        <v>março</v>
      </c>
      <c r="D164" s="1" t="str">
        <f>"Qtr"&amp;ROUNDUP(MONTH(tblData[[#This Row],[Business date]])/3,0)</f>
        <v>Qtr1</v>
      </c>
      <c r="E164" t="s">
        <v>5</v>
      </c>
      <c r="F164" t="s">
        <v>3</v>
      </c>
      <c r="G164">
        <v>12151.341567069961</v>
      </c>
      <c r="H164" t="str">
        <f>VLOOKUP(tblData[[#This Row],[Nominal value]],tblRank[],2,TRUE)&amp;"-"&amp;VLOOKUP(tblData[[#This Row],[Nominal value]],tblRank[],3,TRUE)</f>
        <v>1-Junior clerk</v>
      </c>
    </row>
    <row r="165" spans="1:8" x14ac:dyDescent="0.45">
      <c r="A165" s="1">
        <v>43540</v>
      </c>
      <c r="B165">
        <f>YEAR(tblData[[#This Row],[Business date]])</f>
        <v>2019</v>
      </c>
      <c r="C165" t="str">
        <f>TEXT(tblData[[#This Row],[Business date]],"mmmm")</f>
        <v>março</v>
      </c>
      <c r="D165" s="1" t="str">
        <f>"Qtr"&amp;ROUNDUP(MONTH(tblData[[#This Row],[Business date]])/3,0)</f>
        <v>Qtr1</v>
      </c>
      <c r="E165" t="s">
        <v>5</v>
      </c>
      <c r="F165" t="s">
        <v>2</v>
      </c>
      <c r="G165">
        <v>2151471.5341119515</v>
      </c>
      <c r="H165" t="str">
        <f>VLOOKUP(tblData[[#This Row],[Nominal value]],tblRank[],2,TRUE)&amp;"-"&amp;VLOOKUP(tblData[[#This Row],[Nominal value]],tblRank[],3,TRUE)</f>
        <v>3-Director</v>
      </c>
    </row>
    <row r="166" spans="1:8" x14ac:dyDescent="0.45">
      <c r="A166" s="1">
        <v>43540</v>
      </c>
      <c r="B166">
        <f>YEAR(tblData[[#This Row],[Business date]])</f>
        <v>2019</v>
      </c>
      <c r="C166" t="str">
        <f>TEXT(tblData[[#This Row],[Business date]],"mmmm")</f>
        <v>março</v>
      </c>
      <c r="D166" s="1" t="str">
        <f>"Qtr"&amp;ROUNDUP(MONTH(tblData[[#This Row],[Business date]])/3,0)</f>
        <v>Qtr1</v>
      </c>
      <c r="E166" t="s">
        <v>4</v>
      </c>
      <c r="F166" t="s">
        <v>0</v>
      </c>
      <c r="G166">
        <v>3918410.8877900937</v>
      </c>
      <c r="H166" t="str">
        <f>VLOOKUP(tblData[[#This Row],[Nominal value]],tblRank[],2,TRUE)&amp;"-"&amp;VLOOKUP(tblData[[#This Row],[Nominal value]],tblRank[],3,TRUE)</f>
        <v>3-Director</v>
      </c>
    </row>
    <row r="167" spans="1:8" x14ac:dyDescent="0.45">
      <c r="A167" s="1">
        <v>43540</v>
      </c>
      <c r="B167">
        <f>YEAR(tblData[[#This Row],[Business date]])</f>
        <v>2019</v>
      </c>
      <c r="C167" t="str">
        <f>TEXT(tblData[[#This Row],[Business date]],"mmmm")</f>
        <v>março</v>
      </c>
      <c r="D167" s="1" t="str">
        <f>"Qtr"&amp;ROUNDUP(MONTH(tblData[[#This Row],[Business date]])/3,0)</f>
        <v>Qtr1</v>
      </c>
      <c r="E167" t="s">
        <v>5</v>
      </c>
      <c r="F167" t="s">
        <v>0</v>
      </c>
      <c r="G167">
        <v>58050.931277813557</v>
      </c>
      <c r="H167" t="str">
        <f>VLOOKUP(tblData[[#This Row],[Nominal value]],tblRank[],2,TRUE)&amp;"-"&amp;VLOOKUP(tblData[[#This Row],[Nominal value]],tblRank[],3,TRUE)</f>
        <v>1-Junior clerk</v>
      </c>
    </row>
    <row r="168" spans="1:8" x14ac:dyDescent="0.45">
      <c r="A168" s="1">
        <v>43541</v>
      </c>
      <c r="B168">
        <f>YEAR(tblData[[#This Row],[Business date]])</f>
        <v>2019</v>
      </c>
      <c r="C168" t="str">
        <f>TEXT(tblData[[#This Row],[Business date]],"mmmm")</f>
        <v>março</v>
      </c>
      <c r="D168" s="1" t="str">
        <f>"Qtr"&amp;ROUNDUP(MONTH(tblData[[#This Row],[Business date]])/3,0)</f>
        <v>Qtr1</v>
      </c>
      <c r="E168" t="s">
        <v>5</v>
      </c>
      <c r="F168" t="s">
        <v>2</v>
      </c>
      <c r="G168">
        <v>4749382.2849547472</v>
      </c>
      <c r="H168" t="str">
        <f>VLOOKUP(tblData[[#This Row],[Nominal value]],tblRank[],2,TRUE)&amp;"-"&amp;VLOOKUP(tblData[[#This Row],[Nominal value]],tblRank[],3,TRUE)</f>
        <v>3-Director</v>
      </c>
    </row>
    <row r="169" spans="1:8" x14ac:dyDescent="0.45">
      <c r="A169" s="1">
        <v>43541</v>
      </c>
      <c r="B169">
        <f>YEAR(tblData[[#This Row],[Business date]])</f>
        <v>2019</v>
      </c>
      <c r="C169" t="str">
        <f>TEXT(tblData[[#This Row],[Business date]],"mmmm")</f>
        <v>março</v>
      </c>
      <c r="D169" s="1" t="str">
        <f>"Qtr"&amp;ROUNDUP(MONTH(tblData[[#This Row],[Business date]])/3,0)</f>
        <v>Qtr1</v>
      </c>
      <c r="E169" t="s">
        <v>4</v>
      </c>
      <c r="F169" t="s">
        <v>2</v>
      </c>
      <c r="G169">
        <v>4318209.6118150437</v>
      </c>
      <c r="H169" t="str">
        <f>VLOOKUP(tblData[[#This Row],[Nominal value]],tblRank[],2,TRUE)&amp;"-"&amp;VLOOKUP(tblData[[#This Row],[Nominal value]],tblRank[],3,TRUE)</f>
        <v>3-Director</v>
      </c>
    </row>
    <row r="170" spans="1:8" x14ac:dyDescent="0.45">
      <c r="A170" s="1">
        <v>43541</v>
      </c>
      <c r="B170">
        <f>YEAR(tblData[[#This Row],[Business date]])</f>
        <v>2019</v>
      </c>
      <c r="C170" t="str">
        <f>TEXT(tblData[[#This Row],[Business date]],"mmmm")</f>
        <v>março</v>
      </c>
      <c r="D170" s="1" t="str">
        <f>"Qtr"&amp;ROUNDUP(MONTH(tblData[[#This Row],[Business date]])/3,0)</f>
        <v>Qtr1</v>
      </c>
      <c r="E170" t="s">
        <v>4</v>
      </c>
      <c r="F170" t="s">
        <v>1</v>
      </c>
      <c r="G170">
        <v>9670.3753345879886</v>
      </c>
      <c r="H170" t="str">
        <f>VLOOKUP(tblData[[#This Row],[Nominal value]],tblRank[],2,TRUE)&amp;"-"&amp;VLOOKUP(tblData[[#This Row],[Nominal value]],tblRank[],3,TRUE)</f>
        <v>1-Junior clerk</v>
      </c>
    </row>
    <row r="171" spans="1:8" x14ac:dyDescent="0.45">
      <c r="A171" s="1">
        <v>43542</v>
      </c>
      <c r="B171">
        <f>YEAR(tblData[[#This Row],[Business date]])</f>
        <v>2019</v>
      </c>
      <c r="C171" t="str">
        <f>TEXT(tblData[[#This Row],[Business date]],"mmmm")</f>
        <v>março</v>
      </c>
      <c r="D171" s="1" t="str">
        <f>"Qtr"&amp;ROUNDUP(MONTH(tblData[[#This Row],[Business date]])/3,0)</f>
        <v>Qtr1</v>
      </c>
      <c r="E171" t="s">
        <v>4</v>
      </c>
      <c r="F171" t="s">
        <v>1</v>
      </c>
      <c r="G171">
        <v>5370327.0173409134</v>
      </c>
      <c r="H171" t="str">
        <f>VLOOKUP(tblData[[#This Row],[Nominal value]],tblRank[],2,TRUE)&amp;"-"&amp;VLOOKUP(tblData[[#This Row],[Nominal value]],tblRank[],3,TRUE)</f>
        <v>4-Senior Manager</v>
      </c>
    </row>
    <row r="172" spans="1:8" x14ac:dyDescent="0.45">
      <c r="A172" s="1">
        <v>43542</v>
      </c>
      <c r="B172">
        <f>YEAR(tblData[[#This Row],[Business date]])</f>
        <v>2019</v>
      </c>
      <c r="C172" t="str">
        <f>TEXT(tblData[[#This Row],[Business date]],"mmmm")</f>
        <v>março</v>
      </c>
      <c r="D172" s="1" t="str">
        <f>"Qtr"&amp;ROUNDUP(MONTH(tblData[[#This Row],[Business date]])/3,0)</f>
        <v>Qtr1</v>
      </c>
      <c r="E172" t="s">
        <v>5</v>
      </c>
      <c r="F172" t="s">
        <v>3</v>
      </c>
      <c r="G172">
        <v>32471.757616547049</v>
      </c>
      <c r="H172" t="str">
        <f>VLOOKUP(tblData[[#This Row],[Nominal value]],tblRank[],2,TRUE)&amp;"-"&amp;VLOOKUP(tblData[[#This Row],[Nominal value]],tblRank[],3,TRUE)</f>
        <v>1-Junior clerk</v>
      </c>
    </row>
    <row r="173" spans="1:8" x14ac:dyDescent="0.45">
      <c r="A173" s="1">
        <v>43542</v>
      </c>
      <c r="B173">
        <f>YEAR(tblData[[#This Row],[Business date]])</f>
        <v>2019</v>
      </c>
      <c r="C173" t="str">
        <f>TEXT(tblData[[#This Row],[Business date]],"mmmm")</f>
        <v>março</v>
      </c>
      <c r="D173" s="1" t="str">
        <f>"Qtr"&amp;ROUNDUP(MONTH(tblData[[#This Row],[Business date]])/3,0)</f>
        <v>Qtr1</v>
      </c>
      <c r="E173" t="s">
        <v>4</v>
      </c>
      <c r="F173" t="s">
        <v>2</v>
      </c>
      <c r="G173">
        <v>4455.9625393625347</v>
      </c>
      <c r="H173" t="str">
        <f>VLOOKUP(tblData[[#This Row],[Nominal value]],tblRank[],2,TRUE)&amp;"-"&amp;VLOOKUP(tblData[[#This Row],[Nominal value]],tblRank[],3,TRUE)</f>
        <v>1-Junior clerk</v>
      </c>
    </row>
    <row r="174" spans="1:8" x14ac:dyDescent="0.45">
      <c r="A174" s="1">
        <v>43543</v>
      </c>
      <c r="B174">
        <f>YEAR(tblData[[#This Row],[Business date]])</f>
        <v>2019</v>
      </c>
      <c r="C174" t="str">
        <f>TEXT(tblData[[#This Row],[Business date]],"mmmm")</f>
        <v>março</v>
      </c>
      <c r="D174" s="1" t="str">
        <f>"Qtr"&amp;ROUNDUP(MONTH(tblData[[#This Row],[Business date]])/3,0)</f>
        <v>Qtr1</v>
      </c>
      <c r="E174" t="s">
        <v>5</v>
      </c>
      <c r="F174" t="s">
        <v>2</v>
      </c>
      <c r="G174">
        <v>2393094.049354977</v>
      </c>
      <c r="H174" t="str">
        <f>VLOOKUP(tblData[[#This Row],[Nominal value]],tblRank[],2,TRUE)&amp;"-"&amp;VLOOKUP(tblData[[#This Row],[Nominal value]],tblRank[],3,TRUE)</f>
        <v>3-Director</v>
      </c>
    </row>
    <row r="175" spans="1:8" x14ac:dyDescent="0.45">
      <c r="A175" s="1">
        <v>43543</v>
      </c>
      <c r="B175">
        <f>YEAR(tblData[[#This Row],[Business date]])</f>
        <v>2019</v>
      </c>
      <c r="C175" t="str">
        <f>TEXT(tblData[[#This Row],[Business date]],"mmmm")</f>
        <v>março</v>
      </c>
      <c r="D175" s="1" t="str">
        <f>"Qtr"&amp;ROUNDUP(MONTH(tblData[[#This Row],[Business date]])/3,0)</f>
        <v>Qtr1</v>
      </c>
      <c r="E175" t="s">
        <v>5</v>
      </c>
      <c r="F175" t="s">
        <v>0</v>
      </c>
      <c r="G175">
        <v>18397.429322902615</v>
      </c>
      <c r="H175" t="str">
        <f>VLOOKUP(tblData[[#This Row],[Nominal value]],tblRank[],2,TRUE)&amp;"-"&amp;VLOOKUP(tblData[[#This Row],[Nominal value]],tblRank[],3,TRUE)</f>
        <v>1-Junior clerk</v>
      </c>
    </row>
    <row r="176" spans="1:8" x14ac:dyDescent="0.45">
      <c r="A176" s="1">
        <v>43543</v>
      </c>
      <c r="B176">
        <f>YEAR(tblData[[#This Row],[Business date]])</f>
        <v>2019</v>
      </c>
      <c r="C176" t="str">
        <f>TEXT(tblData[[#This Row],[Business date]],"mmmm")</f>
        <v>março</v>
      </c>
      <c r="D176" s="1" t="str">
        <f>"Qtr"&amp;ROUNDUP(MONTH(tblData[[#This Row],[Business date]])/3,0)</f>
        <v>Qtr1</v>
      </c>
      <c r="E176" t="s">
        <v>4</v>
      </c>
      <c r="F176" t="s">
        <v>0</v>
      </c>
      <c r="G176">
        <v>17905.232180285933</v>
      </c>
      <c r="H176" t="str">
        <f>VLOOKUP(tblData[[#This Row],[Nominal value]],tblRank[],2,TRUE)&amp;"-"&amp;VLOOKUP(tblData[[#This Row],[Nominal value]],tblRank[],3,TRUE)</f>
        <v>1-Junior clerk</v>
      </c>
    </row>
    <row r="177" spans="1:8" x14ac:dyDescent="0.45">
      <c r="A177" s="1">
        <v>43544</v>
      </c>
      <c r="B177">
        <f>YEAR(tblData[[#This Row],[Business date]])</f>
        <v>2019</v>
      </c>
      <c r="C177" t="str">
        <f>TEXT(tblData[[#This Row],[Business date]],"mmmm")</f>
        <v>março</v>
      </c>
      <c r="D177" s="1" t="str">
        <f>"Qtr"&amp;ROUNDUP(MONTH(tblData[[#This Row],[Business date]])/3,0)</f>
        <v>Qtr1</v>
      </c>
      <c r="E177" t="s">
        <v>5</v>
      </c>
      <c r="F177" t="s">
        <v>0</v>
      </c>
      <c r="G177">
        <v>56683.340674377992</v>
      </c>
      <c r="H177" t="str">
        <f>VLOOKUP(tblData[[#This Row],[Nominal value]],tblRank[],2,TRUE)&amp;"-"&amp;VLOOKUP(tblData[[#This Row],[Nominal value]],tblRank[],3,TRUE)</f>
        <v>1-Junior clerk</v>
      </c>
    </row>
    <row r="178" spans="1:8" x14ac:dyDescent="0.45">
      <c r="A178" s="1">
        <v>43544</v>
      </c>
      <c r="B178">
        <f>YEAR(tblData[[#This Row],[Business date]])</f>
        <v>2019</v>
      </c>
      <c r="C178" t="str">
        <f>TEXT(tblData[[#This Row],[Business date]],"mmmm")</f>
        <v>março</v>
      </c>
      <c r="D178" s="1" t="str">
        <f>"Qtr"&amp;ROUNDUP(MONTH(tblData[[#This Row],[Business date]])/3,0)</f>
        <v>Qtr1</v>
      </c>
      <c r="E178" t="s">
        <v>5</v>
      </c>
      <c r="F178" t="s">
        <v>2</v>
      </c>
      <c r="G178">
        <v>52203.403941434415</v>
      </c>
      <c r="H178" t="str">
        <f>VLOOKUP(tblData[[#This Row],[Nominal value]],tblRank[],2,TRUE)&amp;"-"&amp;VLOOKUP(tblData[[#This Row],[Nominal value]],tblRank[],3,TRUE)</f>
        <v>1-Junior clerk</v>
      </c>
    </row>
    <row r="179" spans="1:8" x14ac:dyDescent="0.45">
      <c r="A179" s="1">
        <v>43544</v>
      </c>
      <c r="B179">
        <f>YEAR(tblData[[#This Row],[Business date]])</f>
        <v>2019</v>
      </c>
      <c r="C179" t="str">
        <f>TEXT(tblData[[#This Row],[Business date]],"mmmm")</f>
        <v>março</v>
      </c>
      <c r="D179" s="1" t="str">
        <f>"Qtr"&amp;ROUNDUP(MONTH(tblData[[#This Row],[Business date]])/3,0)</f>
        <v>Qtr1</v>
      </c>
      <c r="E179" t="s">
        <v>4</v>
      </c>
      <c r="F179" t="s">
        <v>1</v>
      </c>
      <c r="G179">
        <v>75404.747098821783</v>
      </c>
      <c r="H179" t="str">
        <f>VLOOKUP(tblData[[#This Row],[Nominal value]],tblRank[],2,TRUE)&amp;"-"&amp;VLOOKUP(tblData[[#This Row],[Nominal value]],tblRank[],3,TRUE)</f>
        <v>1-Junior clerk</v>
      </c>
    </row>
    <row r="180" spans="1:8" x14ac:dyDescent="0.45">
      <c r="A180" s="1">
        <v>43545</v>
      </c>
      <c r="B180">
        <f>YEAR(tblData[[#This Row],[Business date]])</f>
        <v>2019</v>
      </c>
      <c r="C180" t="str">
        <f>TEXT(tblData[[#This Row],[Business date]],"mmmm")</f>
        <v>março</v>
      </c>
      <c r="D180" s="1" t="str">
        <f>"Qtr"&amp;ROUNDUP(MONTH(tblData[[#This Row],[Business date]])/3,0)</f>
        <v>Qtr1</v>
      </c>
      <c r="E180" t="s">
        <v>5</v>
      </c>
      <c r="F180" t="s">
        <v>0</v>
      </c>
      <c r="G180">
        <v>6375977.1393247023</v>
      </c>
      <c r="H180" t="str">
        <f>VLOOKUP(tblData[[#This Row],[Nominal value]],tblRank[],2,TRUE)&amp;"-"&amp;VLOOKUP(tblData[[#This Row],[Nominal value]],tblRank[],3,TRUE)</f>
        <v>4-Senior Manager</v>
      </c>
    </row>
    <row r="181" spans="1:8" x14ac:dyDescent="0.45">
      <c r="A181" s="1">
        <v>43545</v>
      </c>
      <c r="B181">
        <f>YEAR(tblData[[#This Row],[Business date]])</f>
        <v>2019</v>
      </c>
      <c r="C181" t="str">
        <f>TEXT(tblData[[#This Row],[Business date]],"mmmm")</f>
        <v>março</v>
      </c>
      <c r="D181" s="1" t="str">
        <f>"Qtr"&amp;ROUNDUP(MONTH(tblData[[#This Row],[Business date]])/3,0)</f>
        <v>Qtr1</v>
      </c>
      <c r="E181" t="s">
        <v>5</v>
      </c>
      <c r="F181" t="s">
        <v>0</v>
      </c>
      <c r="G181">
        <v>3967188.4377157018</v>
      </c>
      <c r="H181" t="str">
        <f>VLOOKUP(tblData[[#This Row],[Nominal value]],tblRank[],2,TRUE)&amp;"-"&amp;VLOOKUP(tblData[[#This Row],[Nominal value]],tblRank[],3,TRUE)</f>
        <v>3-Director</v>
      </c>
    </row>
    <row r="182" spans="1:8" x14ac:dyDescent="0.45">
      <c r="A182" s="1">
        <v>43545</v>
      </c>
      <c r="B182">
        <f>YEAR(tblData[[#This Row],[Business date]])</f>
        <v>2019</v>
      </c>
      <c r="C182" t="str">
        <f>TEXT(tblData[[#This Row],[Business date]],"mmmm")</f>
        <v>março</v>
      </c>
      <c r="D182" s="1" t="str">
        <f>"Qtr"&amp;ROUNDUP(MONTH(tblData[[#This Row],[Business date]])/3,0)</f>
        <v>Qtr1</v>
      </c>
      <c r="E182" t="s">
        <v>5</v>
      </c>
      <c r="F182" t="s">
        <v>0</v>
      </c>
      <c r="G182">
        <v>95746.266651172293</v>
      </c>
      <c r="H182" t="str">
        <f>VLOOKUP(tblData[[#This Row],[Nominal value]],tblRank[],2,TRUE)&amp;"-"&amp;VLOOKUP(tblData[[#This Row],[Nominal value]],tblRank[],3,TRUE)</f>
        <v>1-Junior clerk</v>
      </c>
    </row>
    <row r="183" spans="1:8" x14ac:dyDescent="0.45">
      <c r="A183" s="1">
        <v>43546</v>
      </c>
      <c r="B183">
        <f>YEAR(tblData[[#This Row],[Business date]])</f>
        <v>2019</v>
      </c>
      <c r="C183" t="str">
        <f>TEXT(tblData[[#This Row],[Business date]],"mmmm")</f>
        <v>março</v>
      </c>
      <c r="D183" s="1" t="str">
        <f>"Qtr"&amp;ROUNDUP(MONTH(tblData[[#This Row],[Business date]])/3,0)</f>
        <v>Qtr1</v>
      </c>
      <c r="E183" t="s">
        <v>5</v>
      </c>
      <c r="F183" t="s">
        <v>0</v>
      </c>
      <c r="G183">
        <v>26828.550370402394</v>
      </c>
      <c r="H183" t="str">
        <f>VLOOKUP(tblData[[#This Row],[Nominal value]],tblRank[],2,TRUE)&amp;"-"&amp;VLOOKUP(tblData[[#This Row],[Nominal value]],tblRank[],3,TRUE)</f>
        <v>1-Junior clerk</v>
      </c>
    </row>
    <row r="184" spans="1:8" x14ac:dyDescent="0.45">
      <c r="A184" s="1">
        <v>43546</v>
      </c>
      <c r="B184">
        <f>YEAR(tblData[[#This Row],[Business date]])</f>
        <v>2019</v>
      </c>
      <c r="C184" t="str">
        <f>TEXT(tblData[[#This Row],[Business date]],"mmmm")</f>
        <v>março</v>
      </c>
      <c r="D184" s="1" t="str">
        <f>"Qtr"&amp;ROUNDUP(MONTH(tblData[[#This Row],[Business date]])/3,0)</f>
        <v>Qtr1</v>
      </c>
      <c r="E184" t="s">
        <v>5</v>
      </c>
      <c r="F184" t="s">
        <v>1</v>
      </c>
      <c r="G184">
        <v>15867.767953758716</v>
      </c>
      <c r="H184" t="str">
        <f>VLOOKUP(tblData[[#This Row],[Nominal value]],tblRank[],2,TRUE)&amp;"-"&amp;VLOOKUP(tblData[[#This Row],[Nominal value]],tblRank[],3,TRUE)</f>
        <v>1-Junior clerk</v>
      </c>
    </row>
    <row r="185" spans="1:8" x14ac:dyDescent="0.45">
      <c r="A185" s="1">
        <v>43546</v>
      </c>
      <c r="B185">
        <f>YEAR(tblData[[#This Row],[Business date]])</f>
        <v>2019</v>
      </c>
      <c r="C185" t="str">
        <f>TEXT(tblData[[#This Row],[Business date]],"mmmm")</f>
        <v>março</v>
      </c>
      <c r="D185" s="1" t="str">
        <f>"Qtr"&amp;ROUNDUP(MONTH(tblData[[#This Row],[Business date]])/3,0)</f>
        <v>Qtr1</v>
      </c>
      <c r="E185" t="s">
        <v>5</v>
      </c>
      <c r="F185" t="s">
        <v>3</v>
      </c>
      <c r="G185">
        <v>10345.062509142077</v>
      </c>
      <c r="H185" t="str">
        <f>VLOOKUP(tblData[[#This Row],[Nominal value]],tblRank[],2,TRUE)&amp;"-"&amp;VLOOKUP(tblData[[#This Row],[Nominal value]],tblRank[],3,TRUE)</f>
        <v>1-Junior clerk</v>
      </c>
    </row>
    <row r="186" spans="1:8" x14ac:dyDescent="0.45">
      <c r="A186" s="1">
        <v>43547</v>
      </c>
      <c r="B186">
        <f>YEAR(tblData[[#This Row],[Business date]])</f>
        <v>2019</v>
      </c>
      <c r="C186" t="str">
        <f>TEXT(tblData[[#This Row],[Business date]],"mmmm")</f>
        <v>março</v>
      </c>
      <c r="D186" s="1" t="str">
        <f>"Qtr"&amp;ROUNDUP(MONTH(tblData[[#This Row],[Business date]])/3,0)</f>
        <v>Qtr1</v>
      </c>
      <c r="E186" t="s">
        <v>4</v>
      </c>
      <c r="F186" t="s">
        <v>1</v>
      </c>
      <c r="G186">
        <v>7203737.5725252004</v>
      </c>
      <c r="H186" t="str">
        <f>VLOOKUP(tblData[[#This Row],[Nominal value]],tblRank[],2,TRUE)&amp;"-"&amp;VLOOKUP(tblData[[#This Row],[Nominal value]],tblRank[],3,TRUE)</f>
        <v>4-Senior Manager</v>
      </c>
    </row>
    <row r="187" spans="1:8" x14ac:dyDescent="0.45">
      <c r="A187" s="1">
        <v>43547</v>
      </c>
      <c r="B187">
        <f>YEAR(tblData[[#This Row],[Business date]])</f>
        <v>2019</v>
      </c>
      <c r="C187" t="str">
        <f>TEXT(tblData[[#This Row],[Business date]],"mmmm")</f>
        <v>março</v>
      </c>
      <c r="D187" s="1" t="str">
        <f>"Qtr"&amp;ROUNDUP(MONTH(tblData[[#This Row],[Business date]])/3,0)</f>
        <v>Qtr1</v>
      </c>
      <c r="E187" t="s">
        <v>4</v>
      </c>
      <c r="F187" t="s">
        <v>3</v>
      </c>
      <c r="G187">
        <v>82907.250062637468</v>
      </c>
      <c r="H187" t="str">
        <f>VLOOKUP(tblData[[#This Row],[Nominal value]],tblRank[],2,TRUE)&amp;"-"&amp;VLOOKUP(tblData[[#This Row],[Nominal value]],tblRank[],3,TRUE)</f>
        <v>1-Junior clerk</v>
      </c>
    </row>
    <row r="188" spans="1:8" x14ac:dyDescent="0.45">
      <c r="A188" s="1">
        <v>43547</v>
      </c>
      <c r="B188">
        <f>YEAR(tblData[[#This Row],[Business date]])</f>
        <v>2019</v>
      </c>
      <c r="C188" t="str">
        <f>TEXT(tblData[[#This Row],[Business date]],"mmmm")</f>
        <v>março</v>
      </c>
      <c r="D188" s="1" t="str">
        <f>"Qtr"&amp;ROUNDUP(MONTH(tblData[[#This Row],[Business date]])/3,0)</f>
        <v>Qtr1</v>
      </c>
      <c r="E188" t="s">
        <v>4</v>
      </c>
      <c r="F188" t="s">
        <v>1</v>
      </c>
      <c r="G188">
        <v>62247.324698777993</v>
      </c>
      <c r="H188" t="str">
        <f>VLOOKUP(tblData[[#This Row],[Nominal value]],tblRank[],2,TRUE)&amp;"-"&amp;VLOOKUP(tblData[[#This Row],[Nominal value]],tblRank[],3,TRUE)</f>
        <v>1-Junior clerk</v>
      </c>
    </row>
    <row r="189" spans="1:8" x14ac:dyDescent="0.45">
      <c r="A189" s="1">
        <v>43548</v>
      </c>
      <c r="B189">
        <f>YEAR(tblData[[#This Row],[Business date]])</f>
        <v>2019</v>
      </c>
      <c r="C189" t="str">
        <f>TEXT(tblData[[#This Row],[Business date]],"mmmm")</f>
        <v>março</v>
      </c>
      <c r="D189" s="1" t="str">
        <f>"Qtr"&amp;ROUNDUP(MONTH(tblData[[#This Row],[Business date]])/3,0)</f>
        <v>Qtr1</v>
      </c>
      <c r="E189" t="s">
        <v>5</v>
      </c>
      <c r="F189" t="s">
        <v>2</v>
      </c>
      <c r="G189">
        <v>69999.343387029206</v>
      </c>
      <c r="H189" t="str">
        <f>VLOOKUP(tblData[[#This Row],[Nominal value]],tblRank[],2,TRUE)&amp;"-"&amp;VLOOKUP(tblData[[#This Row],[Nominal value]],tblRank[],3,TRUE)</f>
        <v>1-Junior clerk</v>
      </c>
    </row>
    <row r="190" spans="1:8" x14ac:dyDescent="0.45">
      <c r="A190" s="1">
        <v>43548</v>
      </c>
      <c r="B190">
        <f>YEAR(tblData[[#This Row],[Business date]])</f>
        <v>2019</v>
      </c>
      <c r="C190" t="str">
        <f>TEXT(tblData[[#This Row],[Business date]],"mmmm")</f>
        <v>março</v>
      </c>
      <c r="D190" s="1" t="str">
        <f>"Qtr"&amp;ROUNDUP(MONTH(tblData[[#This Row],[Business date]])/3,0)</f>
        <v>Qtr1</v>
      </c>
      <c r="E190" t="s">
        <v>5</v>
      </c>
      <c r="F190" t="s">
        <v>3</v>
      </c>
      <c r="G190">
        <v>5026.8090084791602</v>
      </c>
      <c r="H190" t="str">
        <f>VLOOKUP(tblData[[#This Row],[Nominal value]],tblRank[],2,TRUE)&amp;"-"&amp;VLOOKUP(tblData[[#This Row],[Nominal value]],tblRank[],3,TRUE)</f>
        <v>1-Junior clerk</v>
      </c>
    </row>
    <row r="191" spans="1:8" x14ac:dyDescent="0.45">
      <c r="A191" s="1">
        <v>43548</v>
      </c>
      <c r="B191">
        <f>YEAR(tblData[[#This Row],[Business date]])</f>
        <v>2019</v>
      </c>
      <c r="C191" t="str">
        <f>TEXT(tblData[[#This Row],[Business date]],"mmmm")</f>
        <v>março</v>
      </c>
      <c r="D191" s="1" t="str">
        <f>"Qtr"&amp;ROUNDUP(MONTH(tblData[[#This Row],[Business date]])/3,0)</f>
        <v>Qtr1</v>
      </c>
      <c r="E191" t="s">
        <v>5</v>
      </c>
      <c r="F191" t="s">
        <v>0</v>
      </c>
      <c r="G191">
        <v>25320.461883813427</v>
      </c>
      <c r="H191" t="str">
        <f>VLOOKUP(tblData[[#This Row],[Nominal value]],tblRank[],2,TRUE)&amp;"-"&amp;VLOOKUP(tblData[[#This Row],[Nominal value]],tblRank[],3,TRUE)</f>
        <v>1-Junior clerk</v>
      </c>
    </row>
    <row r="192" spans="1:8" x14ac:dyDescent="0.45">
      <c r="A192" s="1">
        <v>43549</v>
      </c>
      <c r="B192">
        <f>YEAR(tblData[[#This Row],[Business date]])</f>
        <v>2019</v>
      </c>
      <c r="C192" t="str">
        <f>TEXT(tblData[[#This Row],[Business date]],"mmmm")</f>
        <v>março</v>
      </c>
      <c r="D192" s="1" t="str">
        <f>"Qtr"&amp;ROUNDUP(MONTH(tblData[[#This Row],[Business date]])/3,0)</f>
        <v>Qtr1</v>
      </c>
      <c r="E192" t="s">
        <v>5</v>
      </c>
      <c r="F192" t="s">
        <v>0</v>
      </c>
      <c r="G192">
        <v>2497320.442787637</v>
      </c>
      <c r="H192" t="str">
        <f>VLOOKUP(tblData[[#This Row],[Nominal value]],tblRank[],2,TRUE)&amp;"-"&amp;VLOOKUP(tblData[[#This Row],[Nominal value]],tblRank[],3,TRUE)</f>
        <v>3-Director</v>
      </c>
    </row>
    <row r="193" spans="1:8" x14ac:dyDescent="0.45">
      <c r="A193" s="1">
        <v>43549</v>
      </c>
      <c r="B193">
        <f>YEAR(tblData[[#This Row],[Business date]])</f>
        <v>2019</v>
      </c>
      <c r="C193" t="str">
        <f>TEXT(tblData[[#This Row],[Business date]],"mmmm")</f>
        <v>março</v>
      </c>
      <c r="D193" s="1" t="str">
        <f>"Qtr"&amp;ROUNDUP(MONTH(tblData[[#This Row],[Business date]])/3,0)</f>
        <v>Qtr1</v>
      </c>
      <c r="E193" t="s">
        <v>5</v>
      </c>
      <c r="F193" t="s">
        <v>1</v>
      </c>
      <c r="G193">
        <v>50418.047074973474</v>
      </c>
      <c r="H193" t="str">
        <f>VLOOKUP(tblData[[#This Row],[Nominal value]],tblRank[],2,TRUE)&amp;"-"&amp;VLOOKUP(tblData[[#This Row],[Nominal value]],tblRank[],3,TRUE)</f>
        <v>1-Junior clerk</v>
      </c>
    </row>
    <row r="194" spans="1:8" x14ac:dyDescent="0.45">
      <c r="A194" s="1">
        <v>43549</v>
      </c>
      <c r="B194">
        <f>YEAR(tblData[[#This Row],[Business date]])</f>
        <v>2019</v>
      </c>
      <c r="C194" t="str">
        <f>TEXT(tblData[[#This Row],[Business date]],"mmmm")</f>
        <v>março</v>
      </c>
      <c r="D194" s="1" t="str">
        <f>"Qtr"&amp;ROUNDUP(MONTH(tblData[[#This Row],[Business date]])/3,0)</f>
        <v>Qtr1</v>
      </c>
      <c r="E194" t="s">
        <v>4</v>
      </c>
      <c r="F194" t="s">
        <v>3</v>
      </c>
      <c r="G194">
        <v>55418.676500349415</v>
      </c>
      <c r="H194" t="str">
        <f>VLOOKUP(tblData[[#This Row],[Nominal value]],tblRank[],2,TRUE)&amp;"-"&amp;VLOOKUP(tblData[[#This Row],[Nominal value]],tblRank[],3,TRUE)</f>
        <v>1-Junior clerk</v>
      </c>
    </row>
    <row r="195" spans="1:8" x14ac:dyDescent="0.45">
      <c r="A195" s="1">
        <v>43550</v>
      </c>
      <c r="B195">
        <f>YEAR(tblData[[#This Row],[Business date]])</f>
        <v>2019</v>
      </c>
      <c r="C195" t="str">
        <f>TEXT(tblData[[#This Row],[Business date]],"mmmm")</f>
        <v>março</v>
      </c>
      <c r="D195" s="1" t="str">
        <f>"Qtr"&amp;ROUNDUP(MONTH(tblData[[#This Row],[Business date]])/3,0)</f>
        <v>Qtr1</v>
      </c>
      <c r="E195" t="s">
        <v>4</v>
      </c>
      <c r="F195" t="s">
        <v>3</v>
      </c>
      <c r="G195">
        <v>18519.304287626583</v>
      </c>
      <c r="H195" t="str">
        <f>VLOOKUP(tblData[[#This Row],[Nominal value]],tblRank[],2,TRUE)&amp;"-"&amp;VLOOKUP(tblData[[#This Row],[Nominal value]],tblRank[],3,TRUE)</f>
        <v>1-Junior clerk</v>
      </c>
    </row>
    <row r="196" spans="1:8" x14ac:dyDescent="0.45">
      <c r="A196" s="1">
        <v>43550</v>
      </c>
      <c r="B196">
        <f>YEAR(tblData[[#This Row],[Business date]])</f>
        <v>2019</v>
      </c>
      <c r="C196" t="str">
        <f>TEXT(tblData[[#This Row],[Business date]],"mmmm")</f>
        <v>março</v>
      </c>
      <c r="D196" s="1" t="str">
        <f>"Qtr"&amp;ROUNDUP(MONTH(tblData[[#This Row],[Business date]])/3,0)</f>
        <v>Qtr1</v>
      </c>
      <c r="E196" t="s">
        <v>4</v>
      </c>
      <c r="F196" t="s">
        <v>2</v>
      </c>
      <c r="G196">
        <v>93996.910660785667</v>
      </c>
      <c r="H196" t="str">
        <f>VLOOKUP(tblData[[#This Row],[Nominal value]],tblRank[],2,TRUE)&amp;"-"&amp;VLOOKUP(tblData[[#This Row],[Nominal value]],tblRank[],3,TRUE)</f>
        <v>1-Junior clerk</v>
      </c>
    </row>
    <row r="197" spans="1:8" x14ac:dyDescent="0.45">
      <c r="A197" s="1">
        <v>43550</v>
      </c>
      <c r="B197">
        <f>YEAR(tblData[[#This Row],[Business date]])</f>
        <v>2019</v>
      </c>
      <c r="C197" t="str">
        <f>TEXT(tblData[[#This Row],[Business date]],"mmmm")</f>
        <v>março</v>
      </c>
      <c r="D197" s="1" t="str">
        <f>"Qtr"&amp;ROUNDUP(MONTH(tblData[[#This Row],[Business date]])/3,0)</f>
        <v>Qtr1</v>
      </c>
      <c r="E197" t="s">
        <v>4</v>
      </c>
      <c r="F197" t="s">
        <v>2</v>
      </c>
      <c r="G197">
        <v>87059.500510764294</v>
      </c>
      <c r="H197" t="str">
        <f>VLOOKUP(tblData[[#This Row],[Nominal value]],tblRank[],2,TRUE)&amp;"-"&amp;VLOOKUP(tblData[[#This Row],[Nominal value]],tblRank[],3,TRUE)</f>
        <v>1-Junior clerk</v>
      </c>
    </row>
    <row r="198" spans="1:8" x14ac:dyDescent="0.45">
      <c r="A198" s="1">
        <v>43551</v>
      </c>
      <c r="B198">
        <f>YEAR(tblData[[#This Row],[Business date]])</f>
        <v>2019</v>
      </c>
      <c r="C198" t="str">
        <f>TEXT(tblData[[#This Row],[Business date]],"mmmm")</f>
        <v>março</v>
      </c>
      <c r="D198" s="1" t="str">
        <f>"Qtr"&amp;ROUNDUP(MONTH(tblData[[#This Row],[Business date]])/3,0)</f>
        <v>Qtr1</v>
      </c>
      <c r="E198" t="s">
        <v>4</v>
      </c>
      <c r="F198" t="s">
        <v>0</v>
      </c>
      <c r="G198">
        <v>49574.3139700639</v>
      </c>
      <c r="H198" t="str">
        <f>VLOOKUP(tblData[[#This Row],[Nominal value]],tblRank[],2,TRUE)&amp;"-"&amp;VLOOKUP(tblData[[#This Row],[Nominal value]],tblRank[],3,TRUE)</f>
        <v>1-Junior clerk</v>
      </c>
    </row>
    <row r="199" spans="1:8" x14ac:dyDescent="0.45">
      <c r="A199" s="1">
        <v>43551</v>
      </c>
      <c r="B199">
        <f>YEAR(tblData[[#This Row],[Business date]])</f>
        <v>2019</v>
      </c>
      <c r="C199" t="str">
        <f>TEXT(tblData[[#This Row],[Business date]],"mmmm")</f>
        <v>março</v>
      </c>
      <c r="D199" s="1" t="str">
        <f>"Qtr"&amp;ROUNDUP(MONTH(tblData[[#This Row],[Business date]])/3,0)</f>
        <v>Qtr1</v>
      </c>
      <c r="E199" t="s">
        <v>5</v>
      </c>
      <c r="F199" t="s">
        <v>1</v>
      </c>
      <c r="G199">
        <v>9314.7777303454022</v>
      </c>
      <c r="H199" t="str">
        <f>VLOOKUP(tblData[[#This Row],[Nominal value]],tblRank[],2,TRUE)&amp;"-"&amp;VLOOKUP(tblData[[#This Row],[Nominal value]],tblRank[],3,TRUE)</f>
        <v>1-Junior clerk</v>
      </c>
    </row>
    <row r="200" spans="1:8" x14ac:dyDescent="0.45">
      <c r="A200" s="1">
        <v>43551</v>
      </c>
      <c r="B200">
        <f>YEAR(tblData[[#This Row],[Business date]])</f>
        <v>2019</v>
      </c>
      <c r="C200" t="str">
        <f>TEXT(tblData[[#This Row],[Business date]],"mmmm")</f>
        <v>março</v>
      </c>
      <c r="D200" s="1" t="str">
        <f>"Qtr"&amp;ROUNDUP(MONTH(tblData[[#This Row],[Business date]])/3,0)</f>
        <v>Qtr1</v>
      </c>
      <c r="E200" t="s">
        <v>4</v>
      </c>
      <c r="F200" t="s">
        <v>3</v>
      </c>
      <c r="G200">
        <v>78201.453996388533</v>
      </c>
      <c r="H200" t="str">
        <f>VLOOKUP(tblData[[#This Row],[Nominal value]],tblRank[],2,TRUE)&amp;"-"&amp;VLOOKUP(tblData[[#This Row],[Nominal value]],tblRank[],3,TRUE)</f>
        <v>1-Junior clerk</v>
      </c>
    </row>
    <row r="201" spans="1:8" x14ac:dyDescent="0.45">
      <c r="A201" s="1">
        <v>43552</v>
      </c>
      <c r="B201">
        <f>YEAR(tblData[[#This Row],[Business date]])</f>
        <v>2019</v>
      </c>
      <c r="C201" t="str">
        <f>TEXT(tblData[[#This Row],[Business date]],"mmmm")</f>
        <v>março</v>
      </c>
      <c r="D201" s="1" t="str">
        <f>"Qtr"&amp;ROUNDUP(MONTH(tblData[[#This Row],[Business date]])/3,0)</f>
        <v>Qtr1</v>
      </c>
      <c r="E201" t="s">
        <v>5</v>
      </c>
      <c r="F201" t="s">
        <v>0</v>
      </c>
      <c r="G201">
        <v>91003.649660954616</v>
      </c>
      <c r="H201" t="str">
        <f>VLOOKUP(tblData[[#This Row],[Nominal value]],tblRank[],2,TRUE)&amp;"-"&amp;VLOOKUP(tblData[[#This Row],[Nominal value]],tblRank[],3,TRUE)</f>
        <v>1-Junior clerk</v>
      </c>
    </row>
    <row r="202" spans="1:8" x14ac:dyDescent="0.45">
      <c r="A202" s="1">
        <v>43552</v>
      </c>
      <c r="B202">
        <f>YEAR(tblData[[#This Row],[Business date]])</f>
        <v>2019</v>
      </c>
      <c r="C202" t="str">
        <f>TEXT(tblData[[#This Row],[Business date]],"mmmm")</f>
        <v>março</v>
      </c>
      <c r="D202" s="1" t="str">
        <f>"Qtr"&amp;ROUNDUP(MONTH(tblData[[#This Row],[Business date]])/3,0)</f>
        <v>Qtr1</v>
      </c>
      <c r="E202" t="s">
        <v>5</v>
      </c>
      <c r="F202" t="s">
        <v>0</v>
      </c>
      <c r="G202">
        <v>55178.877966334294</v>
      </c>
      <c r="H202" t="str">
        <f>VLOOKUP(tblData[[#This Row],[Nominal value]],tblRank[],2,TRUE)&amp;"-"&amp;VLOOKUP(tblData[[#This Row],[Nominal value]],tblRank[],3,TRUE)</f>
        <v>1-Junior clerk</v>
      </c>
    </row>
    <row r="203" spans="1:8" x14ac:dyDescent="0.45">
      <c r="A203" s="1">
        <v>43552</v>
      </c>
      <c r="B203">
        <f>YEAR(tblData[[#This Row],[Business date]])</f>
        <v>2019</v>
      </c>
      <c r="C203" t="str">
        <f>TEXT(tblData[[#This Row],[Business date]],"mmmm")</f>
        <v>março</v>
      </c>
      <c r="D203" s="1" t="str">
        <f>"Qtr"&amp;ROUNDUP(MONTH(tblData[[#This Row],[Business date]])/3,0)</f>
        <v>Qtr1</v>
      </c>
      <c r="E203" t="s">
        <v>5</v>
      </c>
      <c r="F203" t="s">
        <v>2</v>
      </c>
      <c r="G203">
        <v>35780.287968767101</v>
      </c>
      <c r="H203" t="str">
        <f>VLOOKUP(tblData[[#This Row],[Nominal value]],tblRank[],2,TRUE)&amp;"-"&amp;VLOOKUP(tblData[[#This Row],[Nominal value]],tblRank[],3,TRUE)</f>
        <v>1-Junior clerk</v>
      </c>
    </row>
    <row r="204" spans="1:8" x14ac:dyDescent="0.45">
      <c r="A204" s="1">
        <v>43553</v>
      </c>
      <c r="B204">
        <f>YEAR(tblData[[#This Row],[Business date]])</f>
        <v>2019</v>
      </c>
      <c r="C204" t="str">
        <f>TEXT(tblData[[#This Row],[Business date]],"mmmm")</f>
        <v>março</v>
      </c>
      <c r="D204" s="1" t="str">
        <f>"Qtr"&amp;ROUNDUP(MONTH(tblData[[#This Row],[Business date]])/3,0)</f>
        <v>Qtr1</v>
      </c>
      <c r="E204" t="s">
        <v>4</v>
      </c>
      <c r="F204" t="s">
        <v>3</v>
      </c>
      <c r="G204">
        <v>9276330.8620752413</v>
      </c>
      <c r="H204" t="str">
        <f>VLOOKUP(tblData[[#This Row],[Nominal value]],tblRank[],2,TRUE)&amp;"-"&amp;VLOOKUP(tblData[[#This Row],[Nominal value]],tblRank[],3,TRUE)</f>
        <v>4-Senior Manager</v>
      </c>
    </row>
    <row r="205" spans="1:8" x14ac:dyDescent="0.45">
      <c r="A205" s="1">
        <v>43553</v>
      </c>
      <c r="B205">
        <f>YEAR(tblData[[#This Row],[Business date]])</f>
        <v>2019</v>
      </c>
      <c r="C205" t="str">
        <f>TEXT(tblData[[#This Row],[Business date]],"mmmm")</f>
        <v>março</v>
      </c>
      <c r="D205" s="1" t="str">
        <f>"Qtr"&amp;ROUNDUP(MONTH(tblData[[#This Row],[Business date]])/3,0)</f>
        <v>Qtr1</v>
      </c>
      <c r="E205" t="s">
        <v>5</v>
      </c>
      <c r="F205" t="s">
        <v>1</v>
      </c>
      <c r="G205">
        <v>2271130.5939295758</v>
      </c>
      <c r="H205" t="str">
        <f>VLOOKUP(tblData[[#This Row],[Nominal value]],tblRank[],2,TRUE)&amp;"-"&amp;VLOOKUP(tblData[[#This Row],[Nominal value]],tblRank[],3,TRUE)</f>
        <v>3-Director</v>
      </c>
    </row>
    <row r="206" spans="1:8" x14ac:dyDescent="0.45">
      <c r="A206" s="1">
        <v>43553</v>
      </c>
      <c r="B206">
        <f>YEAR(tblData[[#This Row],[Business date]])</f>
        <v>2019</v>
      </c>
      <c r="C206" t="str">
        <f>TEXT(tblData[[#This Row],[Business date]],"mmmm")</f>
        <v>março</v>
      </c>
      <c r="D206" s="1" t="str">
        <f>"Qtr"&amp;ROUNDUP(MONTH(tblData[[#This Row],[Business date]])/3,0)</f>
        <v>Qtr1</v>
      </c>
      <c r="E206" t="s">
        <v>4</v>
      </c>
      <c r="F206" t="s">
        <v>2</v>
      </c>
      <c r="G206">
        <v>67567.357434020931</v>
      </c>
      <c r="H206" t="str">
        <f>VLOOKUP(tblData[[#This Row],[Nominal value]],tblRank[],2,TRUE)&amp;"-"&amp;VLOOKUP(tblData[[#This Row],[Nominal value]],tblRank[],3,TRUE)</f>
        <v>1-Junior clerk</v>
      </c>
    </row>
    <row r="207" spans="1:8" x14ac:dyDescent="0.45">
      <c r="A207" s="1">
        <v>43554</v>
      </c>
      <c r="B207">
        <f>YEAR(tblData[[#This Row],[Business date]])</f>
        <v>2019</v>
      </c>
      <c r="C207" t="str">
        <f>TEXT(tblData[[#This Row],[Business date]],"mmmm")</f>
        <v>março</v>
      </c>
      <c r="D207" s="1" t="str">
        <f>"Qtr"&amp;ROUNDUP(MONTH(tblData[[#This Row],[Business date]])/3,0)</f>
        <v>Qtr1</v>
      </c>
      <c r="E207" t="s">
        <v>5</v>
      </c>
      <c r="F207" t="s">
        <v>3</v>
      </c>
      <c r="G207">
        <v>63373.102188190744</v>
      </c>
      <c r="H207" t="str">
        <f>VLOOKUP(tblData[[#This Row],[Nominal value]],tblRank[],2,TRUE)&amp;"-"&amp;VLOOKUP(tblData[[#This Row],[Nominal value]],tblRank[],3,TRUE)</f>
        <v>1-Junior clerk</v>
      </c>
    </row>
    <row r="208" spans="1:8" x14ac:dyDescent="0.45">
      <c r="A208" s="1">
        <v>43554</v>
      </c>
      <c r="B208">
        <f>YEAR(tblData[[#This Row],[Business date]])</f>
        <v>2019</v>
      </c>
      <c r="C208" t="str">
        <f>TEXT(tblData[[#This Row],[Business date]],"mmmm")</f>
        <v>março</v>
      </c>
      <c r="D208" s="1" t="str">
        <f>"Qtr"&amp;ROUNDUP(MONTH(tblData[[#This Row],[Business date]])/3,0)</f>
        <v>Qtr1</v>
      </c>
      <c r="E208" t="s">
        <v>5</v>
      </c>
      <c r="F208" t="s">
        <v>1</v>
      </c>
      <c r="G208">
        <v>63545.211420044347</v>
      </c>
      <c r="H208" t="str">
        <f>VLOOKUP(tblData[[#This Row],[Nominal value]],tblRank[],2,TRUE)&amp;"-"&amp;VLOOKUP(tblData[[#This Row],[Nominal value]],tblRank[],3,TRUE)</f>
        <v>1-Junior clerk</v>
      </c>
    </row>
    <row r="209" spans="1:8" x14ac:dyDescent="0.45">
      <c r="A209" s="1">
        <v>43554</v>
      </c>
      <c r="B209">
        <f>YEAR(tblData[[#This Row],[Business date]])</f>
        <v>2019</v>
      </c>
      <c r="C209" t="str">
        <f>TEXT(tblData[[#This Row],[Business date]],"mmmm")</f>
        <v>março</v>
      </c>
      <c r="D209" s="1" t="str">
        <f>"Qtr"&amp;ROUNDUP(MONTH(tblData[[#This Row],[Business date]])/3,0)</f>
        <v>Qtr1</v>
      </c>
      <c r="E209" t="s">
        <v>4</v>
      </c>
      <c r="F209" t="s">
        <v>1</v>
      </c>
      <c r="G209">
        <v>15737.09279229073</v>
      </c>
      <c r="H209" t="str">
        <f>VLOOKUP(tblData[[#This Row],[Nominal value]],tblRank[],2,TRUE)&amp;"-"&amp;VLOOKUP(tblData[[#This Row],[Nominal value]],tblRank[],3,TRUE)</f>
        <v>1-Junior clerk</v>
      </c>
    </row>
    <row r="210" spans="1:8" x14ac:dyDescent="0.45">
      <c r="A210" s="1">
        <v>43555</v>
      </c>
      <c r="B210">
        <f>YEAR(tblData[[#This Row],[Business date]])</f>
        <v>2019</v>
      </c>
      <c r="C210" t="str">
        <f>TEXT(tblData[[#This Row],[Business date]],"mmmm")</f>
        <v>março</v>
      </c>
      <c r="D210" s="1" t="str">
        <f>"Qtr"&amp;ROUNDUP(MONTH(tblData[[#This Row],[Business date]])/3,0)</f>
        <v>Qtr1</v>
      </c>
      <c r="E210" t="s">
        <v>5</v>
      </c>
      <c r="F210" t="s">
        <v>2</v>
      </c>
      <c r="G210">
        <v>9072394.1712650247</v>
      </c>
      <c r="H210" t="str">
        <f>VLOOKUP(tblData[[#This Row],[Nominal value]],tblRank[],2,TRUE)&amp;"-"&amp;VLOOKUP(tblData[[#This Row],[Nominal value]],tblRank[],3,TRUE)</f>
        <v>4-Senior Manager</v>
      </c>
    </row>
    <row r="211" spans="1:8" x14ac:dyDescent="0.45">
      <c r="A211" s="1">
        <v>43555</v>
      </c>
      <c r="B211">
        <f>YEAR(tblData[[#This Row],[Business date]])</f>
        <v>2019</v>
      </c>
      <c r="C211" t="str">
        <f>TEXT(tblData[[#This Row],[Business date]],"mmmm")</f>
        <v>março</v>
      </c>
      <c r="D211" s="1" t="str">
        <f>"Qtr"&amp;ROUNDUP(MONTH(tblData[[#This Row],[Business date]])/3,0)</f>
        <v>Qtr1</v>
      </c>
      <c r="E211" t="s">
        <v>5</v>
      </c>
      <c r="F211" t="s">
        <v>0</v>
      </c>
      <c r="G211">
        <v>49360.972345072063</v>
      </c>
      <c r="H211" t="str">
        <f>VLOOKUP(tblData[[#This Row],[Nominal value]],tblRank[],2,TRUE)&amp;"-"&amp;VLOOKUP(tblData[[#This Row],[Nominal value]],tblRank[],3,TRUE)</f>
        <v>1-Junior clerk</v>
      </c>
    </row>
    <row r="212" spans="1:8" x14ac:dyDescent="0.45">
      <c r="A212" s="1">
        <v>43555</v>
      </c>
      <c r="B212">
        <f>YEAR(tblData[[#This Row],[Business date]])</f>
        <v>2019</v>
      </c>
      <c r="C212" t="str">
        <f>TEXT(tblData[[#This Row],[Business date]],"mmmm")</f>
        <v>março</v>
      </c>
      <c r="D212" s="1" t="str">
        <f>"Qtr"&amp;ROUNDUP(MONTH(tblData[[#This Row],[Business date]])/3,0)</f>
        <v>Qtr1</v>
      </c>
      <c r="E212" t="s">
        <v>5</v>
      </c>
      <c r="F212" t="s">
        <v>3</v>
      </c>
      <c r="G212">
        <v>31476.534733581018</v>
      </c>
      <c r="H212" t="str">
        <f>VLOOKUP(tblData[[#This Row],[Nominal value]],tblRank[],2,TRUE)&amp;"-"&amp;VLOOKUP(tblData[[#This Row],[Nominal value]],tblRank[],3,TRUE)</f>
        <v>1-Junior clerk</v>
      </c>
    </row>
    <row r="213" spans="1:8" x14ac:dyDescent="0.45">
      <c r="A213" s="1">
        <v>43556</v>
      </c>
      <c r="B213">
        <f>YEAR(tblData[[#This Row],[Business date]])</f>
        <v>2019</v>
      </c>
      <c r="C213" t="str">
        <f>TEXT(tblData[[#This Row],[Business date]],"mmmm")</f>
        <v>abril</v>
      </c>
      <c r="D213" s="1" t="str">
        <f>"Qtr"&amp;ROUNDUP(MONTH(tblData[[#This Row],[Business date]])/3,0)</f>
        <v>Qtr2</v>
      </c>
      <c r="E213" t="s">
        <v>5</v>
      </c>
      <c r="F213" t="s">
        <v>1</v>
      </c>
      <c r="G213">
        <v>2935190.4089372382</v>
      </c>
      <c r="H213" t="str">
        <f>VLOOKUP(tblData[[#This Row],[Nominal value]],tblRank[],2,TRUE)&amp;"-"&amp;VLOOKUP(tblData[[#This Row],[Nominal value]],tblRank[],3,TRUE)</f>
        <v>3-Director</v>
      </c>
    </row>
    <row r="214" spans="1:8" x14ac:dyDescent="0.45">
      <c r="A214" s="1">
        <v>43556</v>
      </c>
      <c r="B214">
        <f>YEAR(tblData[[#This Row],[Business date]])</f>
        <v>2019</v>
      </c>
      <c r="C214" t="str">
        <f>TEXT(tblData[[#This Row],[Business date]],"mmmm")</f>
        <v>abril</v>
      </c>
      <c r="D214" s="1" t="str">
        <f>"Qtr"&amp;ROUNDUP(MONTH(tblData[[#This Row],[Business date]])/3,0)</f>
        <v>Qtr2</v>
      </c>
      <c r="E214" t="s">
        <v>5</v>
      </c>
      <c r="F214" t="s">
        <v>0</v>
      </c>
      <c r="G214">
        <v>4956130.3790380666</v>
      </c>
      <c r="H214" t="str">
        <f>VLOOKUP(tblData[[#This Row],[Nominal value]],tblRank[],2,TRUE)&amp;"-"&amp;VLOOKUP(tblData[[#This Row],[Nominal value]],tblRank[],3,TRUE)</f>
        <v>3-Director</v>
      </c>
    </row>
    <row r="215" spans="1:8" x14ac:dyDescent="0.45">
      <c r="A215" s="1">
        <v>43556</v>
      </c>
      <c r="B215">
        <f>YEAR(tblData[[#This Row],[Business date]])</f>
        <v>2019</v>
      </c>
      <c r="C215" t="str">
        <f>TEXT(tblData[[#This Row],[Business date]],"mmmm")</f>
        <v>abril</v>
      </c>
      <c r="D215" s="1" t="str">
        <f>"Qtr"&amp;ROUNDUP(MONTH(tblData[[#This Row],[Business date]])/3,0)</f>
        <v>Qtr2</v>
      </c>
      <c r="E215" t="s">
        <v>5</v>
      </c>
      <c r="F215" t="s">
        <v>1</v>
      </c>
      <c r="G215">
        <v>59912.500993027294</v>
      </c>
      <c r="H215" t="str">
        <f>VLOOKUP(tblData[[#This Row],[Nominal value]],tblRank[],2,TRUE)&amp;"-"&amp;VLOOKUP(tblData[[#This Row],[Nominal value]],tblRank[],3,TRUE)</f>
        <v>1-Junior clerk</v>
      </c>
    </row>
    <row r="216" spans="1:8" x14ac:dyDescent="0.45">
      <c r="A216" s="1">
        <v>43557</v>
      </c>
      <c r="B216">
        <f>YEAR(tblData[[#This Row],[Business date]])</f>
        <v>2019</v>
      </c>
      <c r="C216" t="str">
        <f>TEXT(tblData[[#This Row],[Business date]],"mmmm")</f>
        <v>abril</v>
      </c>
      <c r="D216" s="1" t="str">
        <f>"Qtr"&amp;ROUNDUP(MONTH(tblData[[#This Row],[Business date]])/3,0)</f>
        <v>Qtr2</v>
      </c>
      <c r="E216" t="s">
        <v>5</v>
      </c>
      <c r="F216" t="s">
        <v>0</v>
      </c>
      <c r="G216">
        <v>4667984.0199850556</v>
      </c>
      <c r="H216" t="str">
        <f>VLOOKUP(tblData[[#This Row],[Nominal value]],tblRank[],2,TRUE)&amp;"-"&amp;VLOOKUP(tblData[[#This Row],[Nominal value]],tblRank[],3,TRUE)</f>
        <v>3-Director</v>
      </c>
    </row>
    <row r="217" spans="1:8" x14ac:dyDescent="0.45">
      <c r="A217" s="1">
        <v>43557</v>
      </c>
      <c r="B217">
        <f>YEAR(tblData[[#This Row],[Business date]])</f>
        <v>2019</v>
      </c>
      <c r="C217" t="str">
        <f>TEXT(tblData[[#This Row],[Business date]],"mmmm")</f>
        <v>abril</v>
      </c>
      <c r="D217" s="1" t="str">
        <f>"Qtr"&amp;ROUNDUP(MONTH(tblData[[#This Row],[Business date]])/3,0)</f>
        <v>Qtr2</v>
      </c>
      <c r="E217" t="s">
        <v>4</v>
      </c>
      <c r="F217" t="s">
        <v>1</v>
      </c>
      <c r="G217">
        <v>1212147.7552396785</v>
      </c>
      <c r="H217" t="str">
        <f>VLOOKUP(tblData[[#This Row],[Nominal value]],tblRank[],2,TRUE)&amp;"-"&amp;VLOOKUP(tblData[[#This Row],[Nominal value]],tblRank[],3,TRUE)</f>
        <v>3-Director</v>
      </c>
    </row>
    <row r="218" spans="1:8" x14ac:dyDescent="0.45">
      <c r="A218" s="1">
        <v>43557</v>
      </c>
      <c r="B218">
        <f>YEAR(tblData[[#This Row],[Business date]])</f>
        <v>2019</v>
      </c>
      <c r="C218" t="str">
        <f>TEXT(tblData[[#This Row],[Business date]],"mmmm")</f>
        <v>abril</v>
      </c>
      <c r="D218" s="1" t="str">
        <f>"Qtr"&amp;ROUNDUP(MONTH(tblData[[#This Row],[Business date]])/3,0)</f>
        <v>Qtr2</v>
      </c>
      <c r="E218" t="s">
        <v>5</v>
      </c>
      <c r="F218" t="s">
        <v>1</v>
      </c>
      <c r="G218">
        <v>41089.475729348735</v>
      </c>
      <c r="H218" t="str">
        <f>VLOOKUP(tblData[[#This Row],[Nominal value]],tblRank[],2,TRUE)&amp;"-"&amp;VLOOKUP(tblData[[#This Row],[Nominal value]],tblRank[],3,TRUE)</f>
        <v>1-Junior clerk</v>
      </c>
    </row>
    <row r="219" spans="1:8" x14ac:dyDescent="0.45">
      <c r="A219" s="1">
        <v>43558</v>
      </c>
      <c r="B219">
        <f>YEAR(tblData[[#This Row],[Business date]])</f>
        <v>2019</v>
      </c>
      <c r="C219" t="str">
        <f>TEXT(tblData[[#This Row],[Business date]],"mmmm")</f>
        <v>abril</v>
      </c>
      <c r="D219" s="1" t="str">
        <f>"Qtr"&amp;ROUNDUP(MONTH(tblData[[#This Row],[Business date]])/3,0)</f>
        <v>Qtr2</v>
      </c>
      <c r="E219" t="s">
        <v>4</v>
      </c>
      <c r="F219" t="s">
        <v>3</v>
      </c>
      <c r="G219">
        <v>8153025.2086355658</v>
      </c>
      <c r="H219" t="str">
        <f>VLOOKUP(tblData[[#This Row],[Nominal value]],tblRank[],2,TRUE)&amp;"-"&amp;VLOOKUP(tblData[[#This Row],[Nominal value]],tblRank[],3,TRUE)</f>
        <v>4-Senior Manager</v>
      </c>
    </row>
    <row r="220" spans="1:8" x14ac:dyDescent="0.45">
      <c r="A220" s="1">
        <v>43558</v>
      </c>
      <c r="B220">
        <f>YEAR(tblData[[#This Row],[Business date]])</f>
        <v>2019</v>
      </c>
      <c r="C220" t="str">
        <f>TEXT(tblData[[#This Row],[Business date]],"mmmm")</f>
        <v>abril</v>
      </c>
      <c r="D220" s="1" t="str">
        <f>"Qtr"&amp;ROUNDUP(MONTH(tblData[[#This Row],[Business date]])/3,0)</f>
        <v>Qtr2</v>
      </c>
      <c r="E220" t="s">
        <v>4</v>
      </c>
      <c r="F220" t="s">
        <v>0</v>
      </c>
      <c r="G220">
        <v>3311749.1066008676</v>
      </c>
      <c r="H220" t="str">
        <f>VLOOKUP(tblData[[#This Row],[Nominal value]],tblRank[],2,TRUE)&amp;"-"&amp;VLOOKUP(tblData[[#This Row],[Nominal value]],tblRank[],3,TRUE)</f>
        <v>3-Director</v>
      </c>
    </row>
    <row r="221" spans="1:8" x14ac:dyDescent="0.45">
      <c r="A221" s="1">
        <v>43558</v>
      </c>
      <c r="B221">
        <f>YEAR(tblData[[#This Row],[Business date]])</f>
        <v>2019</v>
      </c>
      <c r="C221" t="str">
        <f>TEXT(tblData[[#This Row],[Business date]],"mmmm")</f>
        <v>abril</v>
      </c>
      <c r="D221" s="1" t="str">
        <f>"Qtr"&amp;ROUNDUP(MONTH(tblData[[#This Row],[Business date]])/3,0)</f>
        <v>Qtr2</v>
      </c>
      <c r="E221" t="s">
        <v>5</v>
      </c>
      <c r="F221" t="s">
        <v>3</v>
      </c>
      <c r="G221">
        <v>41809.824525631346</v>
      </c>
      <c r="H221" t="str">
        <f>VLOOKUP(tblData[[#This Row],[Nominal value]],tblRank[],2,TRUE)&amp;"-"&amp;VLOOKUP(tblData[[#This Row],[Nominal value]],tblRank[],3,TRUE)</f>
        <v>1-Junior clerk</v>
      </c>
    </row>
    <row r="222" spans="1:8" x14ac:dyDescent="0.45">
      <c r="A222" s="1">
        <v>43559</v>
      </c>
      <c r="B222">
        <f>YEAR(tblData[[#This Row],[Business date]])</f>
        <v>2019</v>
      </c>
      <c r="C222" t="str">
        <f>TEXT(tblData[[#This Row],[Business date]],"mmmm")</f>
        <v>abril</v>
      </c>
      <c r="D222" s="1" t="str">
        <f>"Qtr"&amp;ROUNDUP(MONTH(tblData[[#This Row],[Business date]])/3,0)</f>
        <v>Qtr2</v>
      </c>
      <c r="E222" t="s">
        <v>5</v>
      </c>
      <c r="F222" t="s">
        <v>0</v>
      </c>
      <c r="G222">
        <v>3382446.6369757354</v>
      </c>
      <c r="H222" t="str">
        <f>VLOOKUP(tblData[[#This Row],[Nominal value]],tblRank[],2,TRUE)&amp;"-"&amp;VLOOKUP(tblData[[#This Row],[Nominal value]],tblRank[],3,TRUE)</f>
        <v>3-Director</v>
      </c>
    </row>
    <row r="223" spans="1:8" x14ac:dyDescent="0.45">
      <c r="A223" s="1">
        <v>43559</v>
      </c>
      <c r="B223">
        <f>YEAR(tblData[[#This Row],[Business date]])</f>
        <v>2019</v>
      </c>
      <c r="C223" t="str">
        <f>TEXT(tblData[[#This Row],[Business date]],"mmmm")</f>
        <v>abril</v>
      </c>
      <c r="D223" s="1" t="str">
        <f>"Qtr"&amp;ROUNDUP(MONTH(tblData[[#This Row],[Business date]])/3,0)</f>
        <v>Qtr2</v>
      </c>
      <c r="E223" t="s">
        <v>4</v>
      </c>
      <c r="F223" t="s">
        <v>0</v>
      </c>
      <c r="G223">
        <v>59348.823984404618</v>
      </c>
      <c r="H223" t="str">
        <f>VLOOKUP(tblData[[#This Row],[Nominal value]],tblRank[],2,TRUE)&amp;"-"&amp;VLOOKUP(tblData[[#This Row],[Nominal value]],tblRank[],3,TRUE)</f>
        <v>1-Junior clerk</v>
      </c>
    </row>
    <row r="224" spans="1:8" x14ac:dyDescent="0.45">
      <c r="A224" s="1">
        <v>43559</v>
      </c>
      <c r="B224">
        <f>YEAR(tblData[[#This Row],[Business date]])</f>
        <v>2019</v>
      </c>
      <c r="C224" t="str">
        <f>TEXT(tblData[[#This Row],[Business date]],"mmmm")</f>
        <v>abril</v>
      </c>
      <c r="D224" s="1" t="str">
        <f>"Qtr"&amp;ROUNDUP(MONTH(tblData[[#This Row],[Business date]])/3,0)</f>
        <v>Qtr2</v>
      </c>
      <c r="E224" t="s">
        <v>4</v>
      </c>
      <c r="F224" t="s">
        <v>3</v>
      </c>
      <c r="G224">
        <v>4098.5694279169093</v>
      </c>
      <c r="H224" t="str">
        <f>VLOOKUP(tblData[[#This Row],[Nominal value]],tblRank[],2,TRUE)&amp;"-"&amp;VLOOKUP(tblData[[#This Row],[Nominal value]],tblRank[],3,TRUE)</f>
        <v>1-Junior clerk</v>
      </c>
    </row>
    <row r="225" spans="1:8" x14ac:dyDescent="0.45">
      <c r="A225" s="1">
        <v>43560</v>
      </c>
      <c r="B225">
        <f>YEAR(tblData[[#This Row],[Business date]])</f>
        <v>2019</v>
      </c>
      <c r="C225" t="str">
        <f>TEXT(tblData[[#This Row],[Business date]],"mmmm")</f>
        <v>abril</v>
      </c>
      <c r="D225" s="1" t="str">
        <f>"Qtr"&amp;ROUNDUP(MONTH(tblData[[#This Row],[Business date]])/3,0)</f>
        <v>Qtr2</v>
      </c>
      <c r="E225" t="s">
        <v>4</v>
      </c>
      <c r="F225" t="s">
        <v>1</v>
      </c>
      <c r="G225">
        <v>3339377.6476058234</v>
      </c>
      <c r="H225" t="str">
        <f>VLOOKUP(tblData[[#This Row],[Nominal value]],tblRank[],2,TRUE)&amp;"-"&amp;VLOOKUP(tblData[[#This Row],[Nominal value]],tblRank[],3,TRUE)</f>
        <v>3-Director</v>
      </c>
    </row>
    <row r="226" spans="1:8" x14ac:dyDescent="0.45">
      <c r="A226" s="1">
        <v>43560</v>
      </c>
      <c r="B226">
        <f>YEAR(tblData[[#This Row],[Business date]])</f>
        <v>2019</v>
      </c>
      <c r="C226" t="str">
        <f>TEXT(tblData[[#This Row],[Business date]],"mmmm")</f>
        <v>abril</v>
      </c>
      <c r="D226" s="1" t="str">
        <f>"Qtr"&amp;ROUNDUP(MONTH(tblData[[#This Row],[Business date]])/3,0)</f>
        <v>Qtr2</v>
      </c>
      <c r="E226" t="s">
        <v>4</v>
      </c>
      <c r="F226" t="s">
        <v>2</v>
      </c>
      <c r="G226">
        <v>8829895.7890777495</v>
      </c>
      <c r="H226" t="str">
        <f>VLOOKUP(tblData[[#This Row],[Nominal value]],tblRank[],2,TRUE)&amp;"-"&amp;VLOOKUP(tblData[[#This Row],[Nominal value]],tblRank[],3,TRUE)</f>
        <v>4-Senior Manager</v>
      </c>
    </row>
    <row r="227" spans="1:8" x14ac:dyDescent="0.45">
      <c r="A227" s="1">
        <v>43560</v>
      </c>
      <c r="B227">
        <f>YEAR(tblData[[#This Row],[Business date]])</f>
        <v>2019</v>
      </c>
      <c r="C227" t="str">
        <f>TEXT(tblData[[#This Row],[Business date]],"mmmm")</f>
        <v>abril</v>
      </c>
      <c r="D227" s="1" t="str">
        <f>"Qtr"&amp;ROUNDUP(MONTH(tblData[[#This Row],[Business date]])/3,0)</f>
        <v>Qtr2</v>
      </c>
      <c r="E227" t="s">
        <v>4</v>
      </c>
      <c r="F227" t="s">
        <v>3</v>
      </c>
      <c r="G227">
        <v>64181.956907618187</v>
      </c>
      <c r="H227" t="str">
        <f>VLOOKUP(tblData[[#This Row],[Nominal value]],tblRank[],2,TRUE)&amp;"-"&amp;VLOOKUP(tblData[[#This Row],[Nominal value]],tblRank[],3,TRUE)</f>
        <v>1-Junior clerk</v>
      </c>
    </row>
    <row r="228" spans="1:8" x14ac:dyDescent="0.45">
      <c r="A228" s="1">
        <v>43561</v>
      </c>
      <c r="B228">
        <f>YEAR(tblData[[#This Row],[Business date]])</f>
        <v>2019</v>
      </c>
      <c r="C228" t="str">
        <f>TEXT(tblData[[#This Row],[Business date]],"mmmm")</f>
        <v>abril</v>
      </c>
      <c r="D228" s="1" t="str">
        <f>"Qtr"&amp;ROUNDUP(MONTH(tblData[[#This Row],[Business date]])/3,0)</f>
        <v>Qtr2</v>
      </c>
      <c r="E228" t="s">
        <v>4</v>
      </c>
      <c r="F228" t="s">
        <v>0</v>
      </c>
      <c r="G228">
        <v>4315912.8593023717</v>
      </c>
      <c r="H228" t="str">
        <f>VLOOKUP(tblData[[#This Row],[Nominal value]],tblRank[],2,TRUE)&amp;"-"&amp;VLOOKUP(tblData[[#This Row],[Nominal value]],tblRank[],3,TRUE)</f>
        <v>3-Director</v>
      </c>
    </row>
    <row r="229" spans="1:8" x14ac:dyDescent="0.45">
      <c r="A229" s="1">
        <v>43561</v>
      </c>
      <c r="B229">
        <f>YEAR(tblData[[#This Row],[Business date]])</f>
        <v>2019</v>
      </c>
      <c r="C229" t="str">
        <f>TEXT(tblData[[#This Row],[Business date]],"mmmm")</f>
        <v>abril</v>
      </c>
      <c r="D229" s="1" t="str">
        <f>"Qtr"&amp;ROUNDUP(MONTH(tblData[[#This Row],[Business date]])/3,0)</f>
        <v>Qtr2</v>
      </c>
      <c r="E229" t="s">
        <v>5</v>
      </c>
      <c r="F229" t="s">
        <v>1</v>
      </c>
      <c r="G229">
        <v>92680.946455686222</v>
      </c>
      <c r="H229" t="str">
        <f>VLOOKUP(tblData[[#This Row],[Nominal value]],tblRank[],2,TRUE)&amp;"-"&amp;VLOOKUP(tblData[[#This Row],[Nominal value]],tblRank[],3,TRUE)</f>
        <v>1-Junior clerk</v>
      </c>
    </row>
    <row r="230" spans="1:8" x14ac:dyDescent="0.45">
      <c r="A230" s="1">
        <v>43561</v>
      </c>
      <c r="B230">
        <f>YEAR(tblData[[#This Row],[Business date]])</f>
        <v>2019</v>
      </c>
      <c r="C230" t="str">
        <f>TEXT(tblData[[#This Row],[Business date]],"mmmm")</f>
        <v>abril</v>
      </c>
      <c r="D230" s="1" t="str">
        <f>"Qtr"&amp;ROUNDUP(MONTH(tblData[[#This Row],[Business date]])/3,0)</f>
        <v>Qtr2</v>
      </c>
      <c r="E230" t="s">
        <v>4</v>
      </c>
      <c r="F230" t="s">
        <v>1</v>
      </c>
      <c r="G230">
        <v>39020.172030925445</v>
      </c>
      <c r="H230" t="str">
        <f>VLOOKUP(tblData[[#This Row],[Nominal value]],tblRank[],2,TRUE)&amp;"-"&amp;VLOOKUP(tblData[[#This Row],[Nominal value]],tblRank[],3,TRUE)</f>
        <v>1-Junior clerk</v>
      </c>
    </row>
    <row r="231" spans="1:8" x14ac:dyDescent="0.45">
      <c r="A231" s="1">
        <v>43562</v>
      </c>
      <c r="B231">
        <f>YEAR(tblData[[#This Row],[Business date]])</f>
        <v>2019</v>
      </c>
      <c r="C231" t="str">
        <f>TEXT(tblData[[#This Row],[Business date]],"mmmm")</f>
        <v>abril</v>
      </c>
      <c r="D231" s="1" t="str">
        <f>"Qtr"&amp;ROUNDUP(MONTH(tblData[[#This Row],[Business date]])/3,0)</f>
        <v>Qtr2</v>
      </c>
      <c r="E231" t="s">
        <v>4</v>
      </c>
      <c r="F231" t="s">
        <v>1</v>
      </c>
      <c r="G231">
        <v>7484969.5303787356</v>
      </c>
      <c r="H231" t="str">
        <f>VLOOKUP(tblData[[#This Row],[Nominal value]],tblRank[],2,TRUE)&amp;"-"&amp;VLOOKUP(tblData[[#This Row],[Nominal value]],tblRank[],3,TRUE)</f>
        <v>4-Senior Manager</v>
      </c>
    </row>
    <row r="232" spans="1:8" x14ac:dyDescent="0.45">
      <c r="A232" s="1">
        <v>43562</v>
      </c>
      <c r="B232">
        <f>YEAR(tblData[[#This Row],[Business date]])</f>
        <v>2019</v>
      </c>
      <c r="C232" t="str">
        <f>TEXT(tblData[[#This Row],[Business date]],"mmmm")</f>
        <v>abril</v>
      </c>
      <c r="D232" s="1" t="str">
        <f>"Qtr"&amp;ROUNDUP(MONTH(tblData[[#This Row],[Business date]])/3,0)</f>
        <v>Qtr2</v>
      </c>
      <c r="E232" t="s">
        <v>4</v>
      </c>
      <c r="F232" t="s">
        <v>1</v>
      </c>
      <c r="G232">
        <v>80961.770573282542</v>
      </c>
      <c r="H232" t="str">
        <f>VLOOKUP(tblData[[#This Row],[Nominal value]],tblRank[],2,TRUE)&amp;"-"&amp;VLOOKUP(tblData[[#This Row],[Nominal value]],tblRank[],3,TRUE)</f>
        <v>1-Junior clerk</v>
      </c>
    </row>
    <row r="233" spans="1:8" x14ac:dyDescent="0.45">
      <c r="A233" s="1">
        <v>43562</v>
      </c>
      <c r="B233">
        <f>YEAR(tblData[[#This Row],[Business date]])</f>
        <v>2019</v>
      </c>
      <c r="C233" t="str">
        <f>TEXT(tblData[[#This Row],[Business date]],"mmmm")</f>
        <v>abril</v>
      </c>
      <c r="D233" s="1" t="str">
        <f>"Qtr"&amp;ROUNDUP(MONTH(tblData[[#This Row],[Business date]])/3,0)</f>
        <v>Qtr2</v>
      </c>
      <c r="E233" t="s">
        <v>4</v>
      </c>
      <c r="F233" t="s">
        <v>1</v>
      </c>
      <c r="G233">
        <v>75983.237581936395</v>
      </c>
      <c r="H233" t="str">
        <f>VLOOKUP(tblData[[#This Row],[Nominal value]],tblRank[],2,TRUE)&amp;"-"&amp;VLOOKUP(tblData[[#This Row],[Nominal value]],tblRank[],3,TRUE)</f>
        <v>1-Junior clerk</v>
      </c>
    </row>
    <row r="234" spans="1:8" x14ac:dyDescent="0.45">
      <c r="A234" s="1">
        <v>43563</v>
      </c>
      <c r="B234">
        <f>YEAR(tblData[[#This Row],[Business date]])</f>
        <v>2019</v>
      </c>
      <c r="C234" t="str">
        <f>TEXT(tblData[[#This Row],[Business date]],"mmmm")</f>
        <v>abril</v>
      </c>
      <c r="D234" s="1" t="str">
        <f>"Qtr"&amp;ROUNDUP(MONTH(tblData[[#This Row],[Business date]])/3,0)</f>
        <v>Qtr2</v>
      </c>
      <c r="E234" t="s">
        <v>4</v>
      </c>
      <c r="F234" t="s">
        <v>1</v>
      </c>
      <c r="G234">
        <v>1774978.8056313077</v>
      </c>
      <c r="H234" t="str">
        <f>VLOOKUP(tblData[[#This Row],[Nominal value]],tblRank[],2,TRUE)&amp;"-"&amp;VLOOKUP(tblData[[#This Row],[Nominal value]],tblRank[],3,TRUE)</f>
        <v>3-Director</v>
      </c>
    </row>
    <row r="235" spans="1:8" x14ac:dyDescent="0.45">
      <c r="A235" s="1">
        <v>43563</v>
      </c>
      <c r="B235">
        <f>YEAR(tblData[[#This Row],[Business date]])</f>
        <v>2019</v>
      </c>
      <c r="C235" t="str">
        <f>TEXT(tblData[[#This Row],[Business date]],"mmmm")</f>
        <v>abril</v>
      </c>
      <c r="D235" s="1" t="str">
        <f>"Qtr"&amp;ROUNDUP(MONTH(tblData[[#This Row],[Business date]])/3,0)</f>
        <v>Qtr2</v>
      </c>
      <c r="E235" t="s">
        <v>4</v>
      </c>
      <c r="F235" t="s">
        <v>3</v>
      </c>
      <c r="G235">
        <v>774.72445230740709</v>
      </c>
      <c r="H235" t="str">
        <f>VLOOKUP(tblData[[#This Row],[Nominal value]],tblRank[],2,TRUE)&amp;"-"&amp;VLOOKUP(tblData[[#This Row],[Nominal value]],tblRank[],3,TRUE)</f>
        <v>1-Junior clerk</v>
      </c>
    </row>
    <row r="236" spans="1:8" x14ac:dyDescent="0.45">
      <c r="A236" s="1">
        <v>43563</v>
      </c>
      <c r="B236">
        <f>YEAR(tblData[[#This Row],[Business date]])</f>
        <v>2019</v>
      </c>
      <c r="C236" t="str">
        <f>TEXT(tblData[[#This Row],[Business date]],"mmmm")</f>
        <v>abril</v>
      </c>
      <c r="D236" s="1" t="str">
        <f>"Qtr"&amp;ROUNDUP(MONTH(tblData[[#This Row],[Business date]])/3,0)</f>
        <v>Qtr2</v>
      </c>
      <c r="E236" t="s">
        <v>5</v>
      </c>
      <c r="F236" t="s">
        <v>2</v>
      </c>
      <c r="G236">
        <v>54268.942032975676</v>
      </c>
      <c r="H236" t="str">
        <f>VLOOKUP(tblData[[#This Row],[Nominal value]],tblRank[],2,TRUE)&amp;"-"&amp;VLOOKUP(tblData[[#This Row],[Nominal value]],tblRank[],3,TRUE)</f>
        <v>1-Junior clerk</v>
      </c>
    </row>
    <row r="237" spans="1:8" x14ac:dyDescent="0.45">
      <c r="A237" s="1">
        <v>43564</v>
      </c>
      <c r="B237">
        <f>YEAR(tblData[[#This Row],[Business date]])</f>
        <v>2019</v>
      </c>
      <c r="C237" t="str">
        <f>TEXT(tblData[[#This Row],[Business date]],"mmmm")</f>
        <v>abril</v>
      </c>
      <c r="D237" s="1" t="str">
        <f>"Qtr"&amp;ROUNDUP(MONTH(tblData[[#This Row],[Business date]])/3,0)</f>
        <v>Qtr2</v>
      </c>
      <c r="E237" t="s">
        <v>4</v>
      </c>
      <c r="F237" t="s">
        <v>0</v>
      </c>
      <c r="G237">
        <v>1226807.3978983462</v>
      </c>
      <c r="H237" t="str">
        <f>VLOOKUP(tblData[[#This Row],[Nominal value]],tblRank[],2,TRUE)&amp;"-"&amp;VLOOKUP(tblData[[#This Row],[Nominal value]],tblRank[],3,TRUE)</f>
        <v>3-Director</v>
      </c>
    </row>
    <row r="238" spans="1:8" x14ac:dyDescent="0.45">
      <c r="A238" s="1">
        <v>43564</v>
      </c>
      <c r="B238">
        <f>YEAR(tblData[[#This Row],[Business date]])</f>
        <v>2019</v>
      </c>
      <c r="C238" t="str">
        <f>TEXT(tblData[[#This Row],[Business date]],"mmmm")</f>
        <v>abril</v>
      </c>
      <c r="D238" s="1" t="str">
        <f>"Qtr"&amp;ROUNDUP(MONTH(tblData[[#This Row],[Business date]])/3,0)</f>
        <v>Qtr2</v>
      </c>
      <c r="E238" t="s">
        <v>5</v>
      </c>
      <c r="F238" t="s">
        <v>2</v>
      </c>
      <c r="G238">
        <v>83700.613067701852</v>
      </c>
      <c r="H238" t="str">
        <f>VLOOKUP(tblData[[#This Row],[Nominal value]],tblRank[],2,TRUE)&amp;"-"&amp;VLOOKUP(tblData[[#This Row],[Nominal value]],tblRank[],3,TRUE)</f>
        <v>1-Junior clerk</v>
      </c>
    </row>
    <row r="239" spans="1:8" x14ac:dyDescent="0.45">
      <c r="A239" s="1">
        <v>43564</v>
      </c>
      <c r="B239">
        <f>YEAR(tblData[[#This Row],[Business date]])</f>
        <v>2019</v>
      </c>
      <c r="C239" t="str">
        <f>TEXT(tblData[[#This Row],[Business date]],"mmmm")</f>
        <v>abril</v>
      </c>
      <c r="D239" s="1" t="str">
        <f>"Qtr"&amp;ROUNDUP(MONTH(tblData[[#This Row],[Business date]])/3,0)</f>
        <v>Qtr2</v>
      </c>
      <c r="E239" t="s">
        <v>4</v>
      </c>
      <c r="F239" t="s">
        <v>0</v>
      </c>
      <c r="G239">
        <v>38115.222894830724</v>
      </c>
      <c r="H239" t="str">
        <f>VLOOKUP(tblData[[#This Row],[Nominal value]],tblRank[],2,TRUE)&amp;"-"&amp;VLOOKUP(tblData[[#This Row],[Nominal value]],tblRank[],3,TRUE)</f>
        <v>1-Junior clerk</v>
      </c>
    </row>
    <row r="240" spans="1:8" x14ac:dyDescent="0.45">
      <c r="A240" s="1">
        <v>43565</v>
      </c>
      <c r="B240">
        <f>YEAR(tblData[[#This Row],[Business date]])</f>
        <v>2019</v>
      </c>
      <c r="C240" t="str">
        <f>TEXT(tblData[[#This Row],[Business date]],"mmmm")</f>
        <v>abril</v>
      </c>
      <c r="D240" s="1" t="str">
        <f>"Qtr"&amp;ROUNDUP(MONTH(tblData[[#This Row],[Business date]])/3,0)</f>
        <v>Qtr2</v>
      </c>
      <c r="E240" t="s">
        <v>5</v>
      </c>
      <c r="F240" t="s">
        <v>3</v>
      </c>
      <c r="G240">
        <v>8237960.761282701</v>
      </c>
      <c r="H240" t="str">
        <f>VLOOKUP(tblData[[#This Row],[Nominal value]],tblRank[],2,TRUE)&amp;"-"&amp;VLOOKUP(tblData[[#This Row],[Nominal value]],tblRank[],3,TRUE)</f>
        <v>4-Senior Manager</v>
      </c>
    </row>
    <row r="241" spans="1:8" x14ac:dyDescent="0.45">
      <c r="A241" s="1">
        <v>43565</v>
      </c>
      <c r="B241">
        <f>YEAR(tblData[[#This Row],[Business date]])</f>
        <v>2019</v>
      </c>
      <c r="C241" t="str">
        <f>TEXT(tblData[[#This Row],[Business date]],"mmmm")</f>
        <v>abril</v>
      </c>
      <c r="D241" s="1" t="str">
        <f>"Qtr"&amp;ROUNDUP(MONTH(tblData[[#This Row],[Business date]])/3,0)</f>
        <v>Qtr2</v>
      </c>
      <c r="E241" t="s">
        <v>4</v>
      </c>
      <c r="F241" t="s">
        <v>2</v>
      </c>
      <c r="G241">
        <v>3641016.70139352</v>
      </c>
      <c r="H241" t="str">
        <f>VLOOKUP(tblData[[#This Row],[Nominal value]],tblRank[],2,TRUE)&amp;"-"&amp;VLOOKUP(tblData[[#This Row],[Nominal value]],tblRank[],3,TRUE)</f>
        <v>3-Director</v>
      </c>
    </row>
    <row r="242" spans="1:8" x14ac:dyDescent="0.45">
      <c r="A242" s="1">
        <v>43565</v>
      </c>
      <c r="B242">
        <f>YEAR(tblData[[#This Row],[Business date]])</f>
        <v>2019</v>
      </c>
      <c r="C242" t="str">
        <f>TEXT(tblData[[#This Row],[Business date]],"mmmm")</f>
        <v>abril</v>
      </c>
      <c r="D242" s="1" t="str">
        <f>"Qtr"&amp;ROUNDUP(MONTH(tblData[[#This Row],[Business date]])/3,0)</f>
        <v>Qtr2</v>
      </c>
      <c r="E242" t="s">
        <v>5</v>
      </c>
      <c r="F242" t="s">
        <v>2</v>
      </c>
      <c r="G242">
        <v>67752.535531338683</v>
      </c>
      <c r="H242" t="str">
        <f>VLOOKUP(tblData[[#This Row],[Nominal value]],tblRank[],2,TRUE)&amp;"-"&amp;VLOOKUP(tblData[[#This Row],[Nominal value]],tblRank[],3,TRUE)</f>
        <v>1-Junior clerk</v>
      </c>
    </row>
    <row r="243" spans="1:8" x14ac:dyDescent="0.45">
      <c r="A243" s="1">
        <v>43566</v>
      </c>
      <c r="B243">
        <f>YEAR(tblData[[#This Row],[Business date]])</f>
        <v>2019</v>
      </c>
      <c r="C243" t="str">
        <f>TEXT(tblData[[#This Row],[Business date]],"mmmm")</f>
        <v>abril</v>
      </c>
      <c r="D243" s="1" t="str">
        <f>"Qtr"&amp;ROUNDUP(MONTH(tblData[[#This Row],[Business date]])/3,0)</f>
        <v>Qtr2</v>
      </c>
      <c r="E243" t="s">
        <v>5</v>
      </c>
      <c r="F243" t="s">
        <v>3</v>
      </c>
      <c r="G243">
        <v>4601891.8997375444</v>
      </c>
      <c r="H243" t="str">
        <f>VLOOKUP(tblData[[#This Row],[Nominal value]],tblRank[],2,TRUE)&amp;"-"&amp;VLOOKUP(tblData[[#This Row],[Nominal value]],tblRank[],3,TRUE)</f>
        <v>3-Director</v>
      </c>
    </row>
    <row r="244" spans="1:8" x14ac:dyDescent="0.45">
      <c r="A244" s="1">
        <v>43566</v>
      </c>
      <c r="B244">
        <f>YEAR(tblData[[#This Row],[Business date]])</f>
        <v>2019</v>
      </c>
      <c r="C244" t="str">
        <f>TEXT(tblData[[#This Row],[Business date]],"mmmm")</f>
        <v>abril</v>
      </c>
      <c r="D244" s="1" t="str">
        <f>"Qtr"&amp;ROUNDUP(MONTH(tblData[[#This Row],[Business date]])/3,0)</f>
        <v>Qtr2</v>
      </c>
      <c r="E244" t="s">
        <v>4</v>
      </c>
      <c r="F244" t="s">
        <v>2</v>
      </c>
      <c r="G244">
        <v>6487922.2417430328</v>
      </c>
      <c r="H244" t="str">
        <f>VLOOKUP(tblData[[#This Row],[Nominal value]],tblRank[],2,TRUE)&amp;"-"&amp;VLOOKUP(tblData[[#This Row],[Nominal value]],tblRank[],3,TRUE)</f>
        <v>4-Senior Manager</v>
      </c>
    </row>
    <row r="245" spans="1:8" x14ac:dyDescent="0.45">
      <c r="A245" s="1">
        <v>43566</v>
      </c>
      <c r="B245">
        <f>YEAR(tblData[[#This Row],[Business date]])</f>
        <v>2019</v>
      </c>
      <c r="C245" t="str">
        <f>TEXT(tblData[[#This Row],[Business date]],"mmmm")</f>
        <v>abril</v>
      </c>
      <c r="D245" s="1" t="str">
        <f>"Qtr"&amp;ROUNDUP(MONTH(tblData[[#This Row],[Business date]])/3,0)</f>
        <v>Qtr2</v>
      </c>
      <c r="E245" t="s">
        <v>5</v>
      </c>
      <c r="F245" t="s">
        <v>0</v>
      </c>
      <c r="G245">
        <v>48298.644870584292</v>
      </c>
      <c r="H245" t="str">
        <f>VLOOKUP(tblData[[#This Row],[Nominal value]],tblRank[],2,TRUE)&amp;"-"&amp;VLOOKUP(tblData[[#This Row],[Nominal value]],tblRank[],3,TRUE)</f>
        <v>1-Junior clerk</v>
      </c>
    </row>
    <row r="246" spans="1:8" x14ac:dyDescent="0.45">
      <c r="A246" s="1">
        <v>43567</v>
      </c>
      <c r="B246">
        <f>YEAR(tblData[[#This Row],[Business date]])</f>
        <v>2019</v>
      </c>
      <c r="C246" t="str">
        <f>TEXT(tblData[[#This Row],[Business date]],"mmmm")</f>
        <v>abril</v>
      </c>
      <c r="D246" s="1" t="str">
        <f>"Qtr"&amp;ROUNDUP(MONTH(tblData[[#This Row],[Business date]])/3,0)</f>
        <v>Qtr2</v>
      </c>
      <c r="E246" t="s">
        <v>4</v>
      </c>
      <c r="F246" t="s">
        <v>1</v>
      </c>
      <c r="G246">
        <v>70786.703877263688</v>
      </c>
      <c r="H246" t="str">
        <f>VLOOKUP(tblData[[#This Row],[Nominal value]],tblRank[],2,TRUE)&amp;"-"&amp;VLOOKUP(tblData[[#This Row],[Nominal value]],tblRank[],3,TRUE)</f>
        <v>1-Junior clerk</v>
      </c>
    </row>
    <row r="247" spans="1:8" x14ac:dyDescent="0.45">
      <c r="A247" s="1">
        <v>43567</v>
      </c>
      <c r="B247">
        <f>YEAR(tblData[[#This Row],[Business date]])</f>
        <v>2019</v>
      </c>
      <c r="C247" t="str">
        <f>TEXT(tblData[[#This Row],[Business date]],"mmmm")</f>
        <v>abril</v>
      </c>
      <c r="D247" s="1" t="str">
        <f>"Qtr"&amp;ROUNDUP(MONTH(tblData[[#This Row],[Business date]])/3,0)</f>
        <v>Qtr2</v>
      </c>
      <c r="E247" t="s">
        <v>5</v>
      </c>
      <c r="F247" t="s">
        <v>1</v>
      </c>
      <c r="G247">
        <v>1431.8821538366278</v>
      </c>
      <c r="H247" t="str">
        <f>VLOOKUP(tblData[[#This Row],[Nominal value]],tblRank[],2,TRUE)&amp;"-"&amp;VLOOKUP(tblData[[#This Row],[Nominal value]],tblRank[],3,TRUE)</f>
        <v>1-Junior clerk</v>
      </c>
    </row>
    <row r="248" spans="1:8" x14ac:dyDescent="0.45">
      <c r="A248" s="1">
        <v>43567</v>
      </c>
      <c r="B248">
        <f>YEAR(tblData[[#This Row],[Business date]])</f>
        <v>2019</v>
      </c>
      <c r="C248" t="str">
        <f>TEXT(tblData[[#This Row],[Business date]],"mmmm")</f>
        <v>abril</v>
      </c>
      <c r="D248" s="1" t="str">
        <f>"Qtr"&amp;ROUNDUP(MONTH(tblData[[#This Row],[Business date]])/3,0)</f>
        <v>Qtr2</v>
      </c>
      <c r="E248" t="s">
        <v>4</v>
      </c>
      <c r="F248" t="s">
        <v>3</v>
      </c>
      <c r="G248">
        <v>496.02786090972018</v>
      </c>
      <c r="H248" t="str">
        <f>VLOOKUP(tblData[[#This Row],[Nominal value]],tblRank[],2,TRUE)&amp;"-"&amp;VLOOKUP(tblData[[#This Row],[Nominal value]],tblRank[],3,TRUE)</f>
        <v>1-Junior clerk</v>
      </c>
    </row>
    <row r="249" spans="1:8" x14ac:dyDescent="0.45">
      <c r="A249" s="1">
        <v>43568</v>
      </c>
      <c r="B249">
        <f>YEAR(tblData[[#This Row],[Business date]])</f>
        <v>2019</v>
      </c>
      <c r="C249" t="str">
        <f>TEXT(tblData[[#This Row],[Business date]],"mmmm")</f>
        <v>abril</v>
      </c>
      <c r="D249" s="1" t="str">
        <f>"Qtr"&amp;ROUNDUP(MONTH(tblData[[#This Row],[Business date]])/3,0)</f>
        <v>Qtr2</v>
      </c>
      <c r="E249" t="s">
        <v>4</v>
      </c>
      <c r="F249" t="s">
        <v>3</v>
      </c>
      <c r="G249">
        <v>28812.163993136051</v>
      </c>
      <c r="H249" t="str">
        <f>VLOOKUP(tblData[[#This Row],[Nominal value]],tblRank[],2,TRUE)&amp;"-"&amp;VLOOKUP(tblData[[#This Row],[Nominal value]],tblRank[],3,TRUE)</f>
        <v>1-Junior clerk</v>
      </c>
    </row>
    <row r="250" spans="1:8" x14ac:dyDescent="0.45">
      <c r="A250" s="1">
        <v>43568</v>
      </c>
      <c r="B250">
        <f>YEAR(tblData[[#This Row],[Business date]])</f>
        <v>2019</v>
      </c>
      <c r="C250" t="str">
        <f>TEXT(tblData[[#This Row],[Business date]],"mmmm")</f>
        <v>abril</v>
      </c>
      <c r="D250" s="1" t="str">
        <f>"Qtr"&amp;ROUNDUP(MONTH(tblData[[#This Row],[Business date]])/3,0)</f>
        <v>Qtr2</v>
      </c>
      <c r="E250" t="s">
        <v>4</v>
      </c>
      <c r="F250" t="s">
        <v>1</v>
      </c>
      <c r="G250">
        <v>23507.455686874157</v>
      </c>
      <c r="H250" t="str">
        <f>VLOOKUP(tblData[[#This Row],[Nominal value]],tblRank[],2,TRUE)&amp;"-"&amp;VLOOKUP(tblData[[#This Row],[Nominal value]],tblRank[],3,TRUE)</f>
        <v>1-Junior clerk</v>
      </c>
    </row>
    <row r="251" spans="1:8" x14ac:dyDescent="0.45">
      <c r="A251" s="1">
        <v>43568</v>
      </c>
      <c r="B251">
        <f>YEAR(tblData[[#This Row],[Business date]])</f>
        <v>2019</v>
      </c>
      <c r="C251" t="str">
        <f>TEXT(tblData[[#This Row],[Business date]],"mmmm")</f>
        <v>abril</v>
      </c>
      <c r="D251" s="1" t="str">
        <f>"Qtr"&amp;ROUNDUP(MONTH(tblData[[#This Row],[Business date]])/3,0)</f>
        <v>Qtr2</v>
      </c>
      <c r="E251" t="s">
        <v>5</v>
      </c>
      <c r="F251" t="s">
        <v>2</v>
      </c>
      <c r="G251">
        <v>11611.592116166525</v>
      </c>
      <c r="H251" t="str">
        <f>VLOOKUP(tblData[[#This Row],[Nominal value]],tblRank[],2,TRUE)&amp;"-"&amp;VLOOKUP(tblData[[#This Row],[Nominal value]],tblRank[],3,TRUE)</f>
        <v>1-Junior clerk</v>
      </c>
    </row>
    <row r="252" spans="1:8" x14ac:dyDescent="0.45">
      <c r="A252" s="1">
        <v>43569</v>
      </c>
      <c r="B252">
        <f>YEAR(tblData[[#This Row],[Business date]])</f>
        <v>2019</v>
      </c>
      <c r="C252" t="str">
        <f>TEXT(tblData[[#This Row],[Business date]],"mmmm")</f>
        <v>abril</v>
      </c>
      <c r="D252" s="1" t="str">
        <f>"Qtr"&amp;ROUNDUP(MONTH(tblData[[#This Row],[Business date]])/3,0)</f>
        <v>Qtr2</v>
      </c>
      <c r="E252" t="s">
        <v>5</v>
      </c>
      <c r="F252" t="s">
        <v>2</v>
      </c>
      <c r="G252">
        <v>82329.170158499561</v>
      </c>
      <c r="H252" t="str">
        <f>VLOOKUP(tblData[[#This Row],[Nominal value]],tblRank[],2,TRUE)&amp;"-"&amp;VLOOKUP(tblData[[#This Row],[Nominal value]],tblRank[],3,TRUE)</f>
        <v>1-Junior clerk</v>
      </c>
    </row>
    <row r="253" spans="1:8" x14ac:dyDescent="0.45">
      <c r="A253" s="1">
        <v>43569</v>
      </c>
      <c r="B253">
        <f>YEAR(tblData[[#This Row],[Business date]])</f>
        <v>2019</v>
      </c>
      <c r="C253" t="str">
        <f>TEXT(tblData[[#This Row],[Business date]],"mmmm")</f>
        <v>abril</v>
      </c>
      <c r="D253" s="1" t="str">
        <f>"Qtr"&amp;ROUNDUP(MONTH(tblData[[#This Row],[Business date]])/3,0)</f>
        <v>Qtr2</v>
      </c>
      <c r="E253" t="s">
        <v>4</v>
      </c>
      <c r="F253" t="s">
        <v>3</v>
      </c>
      <c r="G253">
        <v>85026.285198482219</v>
      </c>
      <c r="H253" t="str">
        <f>VLOOKUP(tblData[[#This Row],[Nominal value]],tblRank[],2,TRUE)&amp;"-"&amp;VLOOKUP(tblData[[#This Row],[Nominal value]],tblRank[],3,TRUE)</f>
        <v>1-Junior clerk</v>
      </c>
    </row>
    <row r="254" spans="1:8" x14ac:dyDescent="0.45">
      <c r="A254" s="1">
        <v>43569</v>
      </c>
      <c r="B254">
        <f>YEAR(tblData[[#This Row],[Business date]])</f>
        <v>2019</v>
      </c>
      <c r="C254" t="str">
        <f>TEXT(tblData[[#This Row],[Business date]],"mmmm")</f>
        <v>abril</v>
      </c>
      <c r="D254" s="1" t="str">
        <f>"Qtr"&amp;ROUNDUP(MONTH(tblData[[#This Row],[Business date]])/3,0)</f>
        <v>Qtr2</v>
      </c>
      <c r="E254" t="s">
        <v>4</v>
      </c>
      <c r="F254" t="s">
        <v>1</v>
      </c>
      <c r="G254">
        <v>66420.691819914064</v>
      </c>
      <c r="H254" t="str">
        <f>VLOOKUP(tblData[[#This Row],[Nominal value]],tblRank[],2,TRUE)&amp;"-"&amp;VLOOKUP(tblData[[#This Row],[Nominal value]],tblRank[],3,TRUE)</f>
        <v>1-Junior clerk</v>
      </c>
    </row>
    <row r="255" spans="1:8" x14ac:dyDescent="0.45">
      <c r="A255" s="1">
        <v>43570</v>
      </c>
      <c r="B255">
        <f>YEAR(tblData[[#This Row],[Business date]])</f>
        <v>2019</v>
      </c>
      <c r="C255" t="str">
        <f>TEXT(tblData[[#This Row],[Business date]],"mmmm")</f>
        <v>abril</v>
      </c>
      <c r="D255" s="1" t="str">
        <f>"Qtr"&amp;ROUNDUP(MONTH(tblData[[#This Row],[Business date]])/3,0)</f>
        <v>Qtr2</v>
      </c>
      <c r="E255" t="s">
        <v>4</v>
      </c>
      <c r="F255" t="s">
        <v>0</v>
      </c>
      <c r="G255">
        <v>66158.040121845348</v>
      </c>
      <c r="H255" t="str">
        <f>VLOOKUP(tblData[[#This Row],[Nominal value]],tblRank[],2,TRUE)&amp;"-"&amp;VLOOKUP(tblData[[#This Row],[Nominal value]],tblRank[],3,TRUE)</f>
        <v>1-Junior clerk</v>
      </c>
    </row>
    <row r="256" spans="1:8" x14ac:dyDescent="0.45">
      <c r="A256" s="1">
        <v>43570</v>
      </c>
      <c r="B256">
        <f>YEAR(tblData[[#This Row],[Business date]])</f>
        <v>2019</v>
      </c>
      <c r="C256" t="str">
        <f>TEXT(tblData[[#This Row],[Business date]],"mmmm")</f>
        <v>abril</v>
      </c>
      <c r="D256" s="1" t="str">
        <f>"Qtr"&amp;ROUNDUP(MONTH(tblData[[#This Row],[Business date]])/3,0)</f>
        <v>Qtr2</v>
      </c>
      <c r="E256" t="s">
        <v>4</v>
      </c>
      <c r="F256" t="s">
        <v>3</v>
      </c>
      <c r="G256">
        <v>84077.340393577775</v>
      </c>
      <c r="H256" t="str">
        <f>VLOOKUP(tblData[[#This Row],[Nominal value]],tblRank[],2,TRUE)&amp;"-"&amp;VLOOKUP(tblData[[#This Row],[Nominal value]],tblRank[],3,TRUE)</f>
        <v>1-Junior clerk</v>
      </c>
    </row>
    <row r="257" spans="1:8" x14ac:dyDescent="0.45">
      <c r="A257" s="1">
        <v>43570</v>
      </c>
      <c r="B257">
        <f>YEAR(tblData[[#This Row],[Business date]])</f>
        <v>2019</v>
      </c>
      <c r="C257" t="str">
        <f>TEXT(tblData[[#This Row],[Business date]],"mmmm")</f>
        <v>abril</v>
      </c>
      <c r="D257" s="1" t="str">
        <f>"Qtr"&amp;ROUNDUP(MONTH(tblData[[#This Row],[Business date]])/3,0)</f>
        <v>Qtr2</v>
      </c>
      <c r="E257" t="s">
        <v>4</v>
      </c>
      <c r="F257" t="s">
        <v>0</v>
      </c>
      <c r="G257">
        <v>42934.434751745895</v>
      </c>
      <c r="H257" t="str">
        <f>VLOOKUP(tblData[[#This Row],[Nominal value]],tblRank[],2,TRUE)&amp;"-"&amp;VLOOKUP(tblData[[#This Row],[Nominal value]],tblRank[],3,TRUE)</f>
        <v>1-Junior clerk</v>
      </c>
    </row>
    <row r="258" spans="1:8" x14ac:dyDescent="0.45">
      <c r="A258" s="1">
        <v>43571</v>
      </c>
      <c r="B258">
        <f>YEAR(tblData[[#This Row],[Business date]])</f>
        <v>2019</v>
      </c>
      <c r="C258" t="str">
        <f>TEXT(tblData[[#This Row],[Business date]],"mmmm")</f>
        <v>abril</v>
      </c>
      <c r="D258" s="1" t="str">
        <f>"Qtr"&amp;ROUNDUP(MONTH(tblData[[#This Row],[Business date]])/3,0)</f>
        <v>Qtr2</v>
      </c>
      <c r="E258" t="s">
        <v>5</v>
      </c>
      <c r="F258" t="s">
        <v>3</v>
      </c>
      <c r="G258">
        <v>2179392.1007151697</v>
      </c>
      <c r="H258" t="str">
        <f>VLOOKUP(tblData[[#This Row],[Nominal value]],tblRank[],2,TRUE)&amp;"-"&amp;VLOOKUP(tblData[[#This Row],[Nominal value]],tblRank[],3,TRUE)</f>
        <v>3-Director</v>
      </c>
    </row>
    <row r="259" spans="1:8" x14ac:dyDescent="0.45">
      <c r="A259" s="1">
        <v>43571</v>
      </c>
      <c r="B259">
        <f>YEAR(tblData[[#This Row],[Business date]])</f>
        <v>2019</v>
      </c>
      <c r="C259" t="str">
        <f>TEXT(tblData[[#This Row],[Business date]],"mmmm")</f>
        <v>abril</v>
      </c>
      <c r="D259" s="1" t="str">
        <f>"Qtr"&amp;ROUNDUP(MONTH(tblData[[#This Row],[Business date]])/3,0)</f>
        <v>Qtr2</v>
      </c>
      <c r="E259" t="s">
        <v>5</v>
      </c>
      <c r="F259" t="s">
        <v>1</v>
      </c>
      <c r="G259">
        <v>10678.408606663203</v>
      </c>
      <c r="H259" t="str">
        <f>VLOOKUP(tblData[[#This Row],[Nominal value]],tblRank[],2,TRUE)&amp;"-"&amp;VLOOKUP(tblData[[#This Row],[Nominal value]],tblRank[],3,TRUE)</f>
        <v>1-Junior clerk</v>
      </c>
    </row>
    <row r="260" spans="1:8" x14ac:dyDescent="0.45">
      <c r="A260" s="1">
        <v>43571</v>
      </c>
      <c r="B260">
        <f>YEAR(tblData[[#This Row],[Business date]])</f>
        <v>2019</v>
      </c>
      <c r="C260" t="str">
        <f>TEXT(tblData[[#This Row],[Business date]],"mmmm")</f>
        <v>abril</v>
      </c>
      <c r="D260" s="1" t="str">
        <f>"Qtr"&amp;ROUNDUP(MONTH(tblData[[#This Row],[Business date]])/3,0)</f>
        <v>Qtr2</v>
      </c>
      <c r="E260" t="s">
        <v>5</v>
      </c>
      <c r="F260" t="s">
        <v>2</v>
      </c>
      <c r="G260">
        <v>91963.88500607977</v>
      </c>
      <c r="H260" t="str">
        <f>VLOOKUP(tblData[[#This Row],[Nominal value]],tblRank[],2,TRUE)&amp;"-"&amp;VLOOKUP(tblData[[#This Row],[Nominal value]],tblRank[],3,TRUE)</f>
        <v>1-Junior clerk</v>
      </c>
    </row>
    <row r="261" spans="1:8" x14ac:dyDescent="0.45">
      <c r="A261" s="1">
        <v>43572</v>
      </c>
      <c r="B261">
        <f>YEAR(tblData[[#This Row],[Business date]])</f>
        <v>2019</v>
      </c>
      <c r="C261" t="str">
        <f>TEXT(tblData[[#This Row],[Business date]],"mmmm")</f>
        <v>abril</v>
      </c>
      <c r="D261" s="1" t="str">
        <f>"Qtr"&amp;ROUNDUP(MONTH(tblData[[#This Row],[Business date]])/3,0)</f>
        <v>Qtr2</v>
      </c>
      <c r="E261" t="s">
        <v>4</v>
      </c>
      <c r="F261" t="s">
        <v>2</v>
      </c>
      <c r="G261">
        <v>5104891.6505384892</v>
      </c>
      <c r="H261" t="str">
        <f>VLOOKUP(tblData[[#This Row],[Nominal value]],tblRank[],2,TRUE)&amp;"-"&amp;VLOOKUP(tblData[[#This Row],[Nominal value]],tblRank[],3,TRUE)</f>
        <v>4-Senior Manager</v>
      </c>
    </row>
    <row r="262" spans="1:8" x14ac:dyDescent="0.45">
      <c r="A262" s="1">
        <v>43572</v>
      </c>
      <c r="B262">
        <f>YEAR(tblData[[#This Row],[Business date]])</f>
        <v>2019</v>
      </c>
      <c r="C262" t="str">
        <f>TEXT(tblData[[#This Row],[Business date]],"mmmm")</f>
        <v>abril</v>
      </c>
      <c r="D262" s="1" t="str">
        <f>"Qtr"&amp;ROUNDUP(MONTH(tblData[[#This Row],[Business date]])/3,0)</f>
        <v>Qtr2</v>
      </c>
      <c r="E262" t="s">
        <v>5</v>
      </c>
      <c r="F262" t="s">
        <v>2</v>
      </c>
      <c r="G262">
        <v>8804951.4445863944</v>
      </c>
      <c r="H262" t="str">
        <f>VLOOKUP(tblData[[#This Row],[Nominal value]],tblRank[],2,TRUE)&amp;"-"&amp;VLOOKUP(tblData[[#This Row],[Nominal value]],tblRank[],3,TRUE)</f>
        <v>4-Senior Manager</v>
      </c>
    </row>
    <row r="263" spans="1:8" x14ac:dyDescent="0.45">
      <c r="A263" s="1">
        <v>43572</v>
      </c>
      <c r="B263">
        <f>YEAR(tblData[[#This Row],[Business date]])</f>
        <v>2019</v>
      </c>
      <c r="C263" t="str">
        <f>TEXT(tblData[[#This Row],[Business date]],"mmmm")</f>
        <v>abril</v>
      </c>
      <c r="D263" s="1" t="str">
        <f>"Qtr"&amp;ROUNDUP(MONTH(tblData[[#This Row],[Business date]])/3,0)</f>
        <v>Qtr2</v>
      </c>
      <c r="E263" t="s">
        <v>4</v>
      </c>
      <c r="F263" t="s">
        <v>1</v>
      </c>
      <c r="G263">
        <v>82512.704442663671</v>
      </c>
      <c r="H263" t="str">
        <f>VLOOKUP(tblData[[#This Row],[Nominal value]],tblRank[],2,TRUE)&amp;"-"&amp;VLOOKUP(tblData[[#This Row],[Nominal value]],tblRank[],3,TRUE)</f>
        <v>1-Junior clerk</v>
      </c>
    </row>
    <row r="264" spans="1:8" x14ac:dyDescent="0.45">
      <c r="A264" s="1">
        <v>43573</v>
      </c>
      <c r="B264">
        <f>YEAR(tblData[[#This Row],[Business date]])</f>
        <v>2019</v>
      </c>
      <c r="C264" t="str">
        <f>TEXT(tblData[[#This Row],[Business date]],"mmmm")</f>
        <v>abril</v>
      </c>
      <c r="D264" s="1" t="str">
        <f>"Qtr"&amp;ROUNDUP(MONTH(tblData[[#This Row],[Business date]])/3,0)</f>
        <v>Qtr2</v>
      </c>
      <c r="E264" t="s">
        <v>5</v>
      </c>
      <c r="F264" t="s">
        <v>0</v>
      </c>
      <c r="G264">
        <v>1930223.9932708431</v>
      </c>
      <c r="H264" t="str">
        <f>VLOOKUP(tblData[[#This Row],[Nominal value]],tblRank[],2,TRUE)&amp;"-"&amp;VLOOKUP(tblData[[#This Row],[Nominal value]],tblRank[],3,TRUE)</f>
        <v>3-Director</v>
      </c>
    </row>
    <row r="265" spans="1:8" x14ac:dyDescent="0.45">
      <c r="A265" s="1">
        <v>43573</v>
      </c>
      <c r="B265">
        <f>YEAR(tblData[[#This Row],[Business date]])</f>
        <v>2019</v>
      </c>
      <c r="C265" t="str">
        <f>TEXT(tblData[[#This Row],[Business date]],"mmmm")</f>
        <v>abril</v>
      </c>
      <c r="D265" s="1" t="str">
        <f>"Qtr"&amp;ROUNDUP(MONTH(tblData[[#This Row],[Business date]])/3,0)</f>
        <v>Qtr2</v>
      </c>
      <c r="E265" t="s">
        <v>5</v>
      </c>
      <c r="F265" t="s">
        <v>2</v>
      </c>
      <c r="G265">
        <v>3517267.2527954951</v>
      </c>
      <c r="H265" t="str">
        <f>VLOOKUP(tblData[[#This Row],[Nominal value]],tblRank[],2,TRUE)&amp;"-"&amp;VLOOKUP(tblData[[#This Row],[Nominal value]],tblRank[],3,TRUE)</f>
        <v>3-Director</v>
      </c>
    </row>
    <row r="266" spans="1:8" x14ac:dyDescent="0.45">
      <c r="A266" s="1">
        <v>43573</v>
      </c>
      <c r="B266">
        <f>YEAR(tblData[[#This Row],[Business date]])</f>
        <v>2019</v>
      </c>
      <c r="C266" t="str">
        <f>TEXT(tblData[[#This Row],[Business date]],"mmmm")</f>
        <v>abril</v>
      </c>
      <c r="D266" s="1" t="str">
        <f>"Qtr"&amp;ROUNDUP(MONTH(tblData[[#This Row],[Business date]])/3,0)</f>
        <v>Qtr2</v>
      </c>
      <c r="E266" t="s">
        <v>5</v>
      </c>
      <c r="F266" t="s">
        <v>1</v>
      </c>
      <c r="G266">
        <v>90542.588495652453</v>
      </c>
      <c r="H266" t="str">
        <f>VLOOKUP(tblData[[#This Row],[Nominal value]],tblRank[],2,TRUE)&amp;"-"&amp;VLOOKUP(tblData[[#This Row],[Nominal value]],tblRank[],3,TRUE)</f>
        <v>1-Junior clerk</v>
      </c>
    </row>
    <row r="267" spans="1:8" x14ac:dyDescent="0.45">
      <c r="A267" s="1">
        <v>43574</v>
      </c>
      <c r="B267">
        <f>YEAR(tblData[[#This Row],[Business date]])</f>
        <v>2019</v>
      </c>
      <c r="C267" t="str">
        <f>TEXT(tblData[[#This Row],[Business date]],"mmmm")</f>
        <v>abril</v>
      </c>
      <c r="D267" s="1" t="str">
        <f>"Qtr"&amp;ROUNDUP(MONTH(tblData[[#This Row],[Business date]])/3,0)</f>
        <v>Qtr2</v>
      </c>
      <c r="E267" t="s">
        <v>5</v>
      </c>
      <c r="F267" t="s">
        <v>2</v>
      </c>
      <c r="G267">
        <v>98872.185278603982</v>
      </c>
      <c r="H267" t="str">
        <f>VLOOKUP(tblData[[#This Row],[Nominal value]],tblRank[],2,TRUE)&amp;"-"&amp;VLOOKUP(tblData[[#This Row],[Nominal value]],tblRank[],3,TRUE)</f>
        <v>1-Junior clerk</v>
      </c>
    </row>
    <row r="268" spans="1:8" x14ac:dyDescent="0.45">
      <c r="A268" s="1">
        <v>43574</v>
      </c>
      <c r="B268">
        <f>YEAR(tblData[[#This Row],[Business date]])</f>
        <v>2019</v>
      </c>
      <c r="C268" t="str">
        <f>TEXT(tblData[[#This Row],[Business date]],"mmmm")</f>
        <v>abril</v>
      </c>
      <c r="D268" s="1" t="str">
        <f>"Qtr"&amp;ROUNDUP(MONTH(tblData[[#This Row],[Business date]])/3,0)</f>
        <v>Qtr2</v>
      </c>
      <c r="E268" t="s">
        <v>5</v>
      </c>
      <c r="F268" t="s">
        <v>1</v>
      </c>
      <c r="G268">
        <v>18967.60148501553</v>
      </c>
      <c r="H268" t="str">
        <f>VLOOKUP(tblData[[#This Row],[Nominal value]],tblRank[],2,TRUE)&amp;"-"&amp;VLOOKUP(tblData[[#This Row],[Nominal value]],tblRank[],3,TRUE)</f>
        <v>1-Junior clerk</v>
      </c>
    </row>
    <row r="269" spans="1:8" x14ac:dyDescent="0.45">
      <c r="A269" s="1">
        <v>43574</v>
      </c>
      <c r="B269">
        <f>YEAR(tblData[[#This Row],[Business date]])</f>
        <v>2019</v>
      </c>
      <c r="C269" t="str">
        <f>TEXT(tblData[[#This Row],[Business date]],"mmmm")</f>
        <v>abril</v>
      </c>
      <c r="D269" s="1" t="str">
        <f>"Qtr"&amp;ROUNDUP(MONTH(tblData[[#This Row],[Business date]])/3,0)</f>
        <v>Qtr2</v>
      </c>
      <c r="E269" t="s">
        <v>5</v>
      </c>
      <c r="F269" t="s">
        <v>0</v>
      </c>
      <c r="G269">
        <v>58532.91139102458</v>
      </c>
      <c r="H269" t="str">
        <f>VLOOKUP(tblData[[#This Row],[Nominal value]],tblRank[],2,TRUE)&amp;"-"&amp;VLOOKUP(tblData[[#This Row],[Nominal value]],tblRank[],3,TRUE)</f>
        <v>1-Junior clerk</v>
      </c>
    </row>
    <row r="270" spans="1:8" x14ac:dyDescent="0.45">
      <c r="A270" s="1">
        <v>43575</v>
      </c>
      <c r="B270">
        <f>YEAR(tblData[[#This Row],[Business date]])</f>
        <v>2019</v>
      </c>
      <c r="C270" t="str">
        <f>TEXT(tblData[[#This Row],[Business date]],"mmmm")</f>
        <v>abril</v>
      </c>
      <c r="D270" s="1" t="str">
        <f>"Qtr"&amp;ROUNDUP(MONTH(tblData[[#This Row],[Business date]])/3,0)</f>
        <v>Qtr2</v>
      </c>
      <c r="E270" t="s">
        <v>5</v>
      </c>
      <c r="F270" t="s">
        <v>1</v>
      </c>
      <c r="G270">
        <v>122754.74820154786</v>
      </c>
      <c r="H270" t="str">
        <f>VLOOKUP(tblData[[#This Row],[Nominal value]],tblRank[],2,TRUE)&amp;"-"&amp;VLOOKUP(tblData[[#This Row],[Nominal value]],tblRank[],3,TRUE)</f>
        <v>2-Clerk</v>
      </c>
    </row>
    <row r="271" spans="1:8" x14ac:dyDescent="0.45">
      <c r="A271" s="1">
        <v>43575</v>
      </c>
      <c r="B271">
        <f>YEAR(tblData[[#This Row],[Business date]])</f>
        <v>2019</v>
      </c>
      <c r="C271" t="str">
        <f>TEXT(tblData[[#This Row],[Business date]],"mmmm")</f>
        <v>abril</v>
      </c>
      <c r="D271" s="1" t="str">
        <f>"Qtr"&amp;ROUNDUP(MONTH(tblData[[#This Row],[Business date]])/3,0)</f>
        <v>Qtr2</v>
      </c>
      <c r="E271" t="s">
        <v>5</v>
      </c>
      <c r="F271" t="s">
        <v>1</v>
      </c>
      <c r="G271">
        <v>84717.91862744707</v>
      </c>
      <c r="H271" t="str">
        <f>VLOOKUP(tblData[[#This Row],[Nominal value]],tblRank[],2,TRUE)&amp;"-"&amp;VLOOKUP(tblData[[#This Row],[Nominal value]],tblRank[],3,TRUE)</f>
        <v>1-Junior clerk</v>
      </c>
    </row>
    <row r="272" spans="1:8" x14ac:dyDescent="0.45">
      <c r="A272" s="1">
        <v>43575</v>
      </c>
      <c r="B272">
        <f>YEAR(tblData[[#This Row],[Business date]])</f>
        <v>2019</v>
      </c>
      <c r="C272" t="str">
        <f>TEXT(tblData[[#This Row],[Business date]],"mmmm")</f>
        <v>abril</v>
      </c>
      <c r="D272" s="1" t="str">
        <f>"Qtr"&amp;ROUNDUP(MONTH(tblData[[#This Row],[Business date]])/3,0)</f>
        <v>Qtr2</v>
      </c>
      <c r="E272" t="s">
        <v>5</v>
      </c>
      <c r="F272" t="s">
        <v>3</v>
      </c>
      <c r="G272">
        <v>29202.230985067257</v>
      </c>
      <c r="H272" t="str">
        <f>VLOOKUP(tblData[[#This Row],[Nominal value]],tblRank[],2,TRUE)&amp;"-"&amp;VLOOKUP(tblData[[#This Row],[Nominal value]],tblRank[],3,TRUE)</f>
        <v>1-Junior clerk</v>
      </c>
    </row>
    <row r="273" spans="1:8" x14ac:dyDescent="0.45">
      <c r="A273" s="1">
        <v>43576</v>
      </c>
      <c r="B273">
        <f>YEAR(tblData[[#This Row],[Business date]])</f>
        <v>2019</v>
      </c>
      <c r="C273" t="str">
        <f>TEXT(tblData[[#This Row],[Business date]],"mmmm")</f>
        <v>abril</v>
      </c>
      <c r="D273" s="1" t="str">
        <f>"Qtr"&amp;ROUNDUP(MONTH(tblData[[#This Row],[Business date]])/3,0)</f>
        <v>Qtr2</v>
      </c>
      <c r="E273" t="s">
        <v>5</v>
      </c>
      <c r="F273" t="s">
        <v>2</v>
      </c>
      <c r="G273">
        <v>2193754.5949292625</v>
      </c>
      <c r="H273" t="str">
        <f>VLOOKUP(tblData[[#This Row],[Nominal value]],tblRank[],2,TRUE)&amp;"-"&amp;VLOOKUP(tblData[[#This Row],[Nominal value]],tblRank[],3,TRUE)</f>
        <v>3-Director</v>
      </c>
    </row>
    <row r="274" spans="1:8" x14ac:dyDescent="0.45">
      <c r="A274" s="1">
        <v>43576</v>
      </c>
      <c r="B274">
        <f>YEAR(tblData[[#This Row],[Business date]])</f>
        <v>2019</v>
      </c>
      <c r="C274" t="str">
        <f>TEXT(tblData[[#This Row],[Business date]],"mmmm")</f>
        <v>abril</v>
      </c>
      <c r="D274" s="1" t="str">
        <f>"Qtr"&amp;ROUNDUP(MONTH(tblData[[#This Row],[Business date]])/3,0)</f>
        <v>Qtr2</v>
      </c>
      <c r="E274" t="s">
        <v>5</v>
      </c>
      <c r="F274" t="s">
        <v>1</v>
      </c>
      <c r="G274">
        <v>20067.025685057692</v>
      </c>
      <c r="H274" t="str">
        <f>VLOOKUP(tblData[[#This Row],[Nominal value]],tblRank[],2,TRUE)&amp;"-"&amp;VLOOKUP(tblData[[#This Row],[Nominal value]],tblRank[],3,TRUE)</f>
        <v>1-Junior clerk</v>
      </c>
    </row>
    <row r="275" spans="1:8" x14ac:dyDescent="0.45">
      <c r="A275" s="1">
        <v>43576</v>
      </c>
      <c r="B275">
        <f>YEAR(tblData[[#This Row],[Business date]])</f>
        <v>2019</v>
      </c>
      <c r="C275" t="str">
        <f>TEXT(tblData[[#This Row],[Business date]],"mmmm")</f>
        <v>abril</v>
      </c>
      <c r="D275" s="1" t="str">
        <f>"Qtr"&amp;ROUNDUP(MONTH(tblData[[#This Row],[Business date]])/3,0)</f>
        <v>Qtr2</v>
      </c>
      <c r="E275" t="s">
        <v>4</v>
      </c>
      <c r="F275" t="s">
        <v>3</v>
      </c>
      <c r="G275">
        <v>3974152.029451462</v>
      </c>
      <c r="H275" t="str">
        <f>VLOOKUP(tblData[[#This Row],[Nominal value]],tblRank[],2,TRUE)&amp;"-"&amp;VLOOKUP(tblData[[#This Row],[Nominal value]],tblRank[],3,TRUE)</f>
        <v>3-Director</v>
      </c>
    </row>
    <row r="276" spans="1:8" x14ac:dyDescent="0.45">
      <c r="A276" s="1">
        <v>43577</v>
      </c>
      <c r="B276">
        <f>YEAR(tblData[[#This Row],[Business date]])</f>
        <v>2019</v>
      </c>
      <c r="C276" t="str">
        <f>TEXT(tblData[[#This Row],[Business date]],"mmmm")</f>
        <v>abril</v>
      </c>
      <c r="D276" s="1" t="str">
        <f>"Qtr"&amp;ROUNDUP(MONTH(tblData[[#This Row],[Business date]])/3,0)</f>
        <v>Qtr2</v>
      </c>
      <c r="E276" t="s">
        <v>5</v>
      </c>
      <c r="F276" t="s">
        <v>1</v>
      </c>
      <c r="G276">
        <v>13308.669475120916</v>
      </c>
      <c r="H276" t="str">
        <f>VLOOKUP(tblData[[#This Row],[Nominal value]],tblRank[],2,TRUE)&amp;"-"&amp;VLOOKUP(tblData[[#This Row],[Nominal value]],tblRank[],3,TRUE)</f>
        <v>1-Junior clerk</v>
      </c>
    </row>
    <row r="277" spans="1:8" x14ac:dyDescent="0.45">
      <c r="A277" s="1">
        <v>43577</v>
      </c>
      <c r="B277">
        <f>YEAR(tblData[[#This Row],[Business date]])</f>
        <v>2019</v>
      </c>
      <c r="C277" t="str">
        <f>TEXT(tblData[[#This Row],[Business date]],"mmmm")</f>
        <v>abril</v>
      </c>
      <c r="D277" s="1" t="str">
        <f>"Qtr"&amp;ROUNDUP(MONTH(tblData[[#This Row],[Business date]])/3,0)</f>
        <v>Qtr2</v>
      </c>
      <c r="E277" t="s">
        <v>4</v>
      </c>
      <c r="F277" t="s">
        <v>2</v>
      </c>
      <c r="G277">
        <v>19315.720912717028</v>
      </c>
      <c r="H277" t="str">
        <f>VLOOKUP(tblData[[#This Row],[Nominal value]],tblRank[],2,TRUE)&amp;"-"&amp;VLOOKUP(tblData[[#This Row],[Nominal value]],tblRank[],3,TRUE)</f>
        <v>1-Junior clerk</v>
      </c>
    </row>
    <row r="278" spans="1:8" x14ac:dyDescent="0.45">
      <c r="A278" s="1">
        <v>43577</v>
      </c>
      <c r="B278">
        <f>YEAR(tblData[[#This Row],[Business date]])</f>
        <v>2019</v>
      </c>
      <c r="C278" t="str">
        <f>TEXT(tblData[[#This Row],[Business date]],"mmmm")</f>
        <v>abril</v>
      </c>
      <c r="D278" s="1" t="str">
        <f>"Qtr"&amp;ROUNDUP(MONTH(tblData[[#This Row],[Business date]])/3,0)</f>
        <v>Qtr2</v>
      </c>
      <c r="E278" t="s">
        <v>4</v>
      </c>
      <c r="F278" t="s">
        <v>0</v>
      </c>
      <c r="G278">
        <v>794.06146502284389</v>
      </c>
      <c r="H278" t="str">
        <f>VLOOKUP(tblData[[#This Row],[Nominal value]],tblRank[],2,TRUE)&amp;"-"&amp;VLOOKUP(tblData[[#This Row],[Nominal value]],tblRank[],3,TRUE)</f>
        <v>1-Junior clerk</v>
      </c>
    </row>
    <row r="279" spans="1:8" x14ac:dyDescent="0.45">
      <c r="A279" s="1">
        <v>43578</v>
      </c>
      <c r="B279">
        <f>YEAR(tblData[[#This Row],[Business date]])</f>
        <v>2019</v>
      </c>
      <c r="C279" t="str">
        <f>TEXT(tblData[[#This Row],[Business date]],"mmmm")</f>
        <v>abril</v>
      </c>
      <c r="D279" s="1" t="str">
        <f>"Qtr"&amp;ROUNDUP(MONTH(tblData[[#This Row],[Business date]])/3,0)</f>
        <v>Qtr2</v>
      </c>
      <c r="E279" t="s">
        <v>5</v>
      </c>
      <c r="F279" t="s">
        <v>3</v>
      </c>
      <c r="G279">
        <v>5982872.1342497291</v>
      </c>
      <c r="H279" t="str">
        <f>VLOOKUP(tblData[[#This Row],[Nominal value]],tblRank[],2,TRUE)&amp;"-"&amp;VLOOKUP(tblData[[#This Row],[Nominal value]],tblRank[],3,TRUE)</f>
        <v>4-Senior Manager</v>
      </c>
    </row>
    <row r="280" spans="1:8" x14ac:dyDescent="0.45">
      <c r="A280" s="1">
        <v>43578</v>
      </c>
      <c r="B280">
        <f>YEAR(tblData[[#This Row],[Business date]])</f>
        <v>2019</v>
      </c>
      <c r="C280" t="str">
        <f>TEXT(tblData[[#This Row],[Business date]],"mmmm")</f>
        <v>abril</v>
      </c>
      <c r="D280" s="1" t="str">
        <f>"Qtr"&amp;ROUNDUP(MONTH(tblData[[#This Row],[Business date]])/3,0)</f>
        <v>Qtr2</v>
      </c>
      <c r="E280" t="s">
        <v>4</v>
      </c>
      <c r="F280" t="s">
        <v>2</v>
      </c>
      <c r="G280">
        <v>63564.66046584244</v>
      </c>
      <c r="H280" t="str">
        <f>VLOOKUP(tblData[[#This Row],[Nominal value]],tblRank[],2,TRUE)&amp;"-"&amp;VLOOKUP(tblData[[#This Row],[Nominal value]],tblRank[],3,TRUE)</f>
        <v>1-Junior clerk</v>
      </c>
    </row>
    <row r="281" spans="1:8" x14ac:dyDescent="0.45">
      <c r="A281" s="1">
        <v>43578</v>
      </c>
      <c r="B281">
        <f>YEAR(tblData[[#This Row],[Business date]])</f>
        <v>2019</v>
      </c>
      <c r="C281" t="str">
        <f>TEXT(tblData[[#This Row],[Business date]],"mmmm")</f>
        <v>abril</v>
      </c>
      <c r="D281" s="1" t="str">
        <f>"Qtr"&amp;ROUNDUP(MONTH(tblData[[#This Row],[Business date]])/3,0)</f>
        <v>Qtr2</v>
      </c>
      <c r="E281" t="s">
        <v>4</v>
      </c>
      <c r="F281" t="s">
        <v>1</v>
      </c>
      <c r="G281">
        <v>21721.876627815549</v>
      </c>
      <c r="H281" t="str">
        <f>VLOOKUP(tblData[[#This Row],[Nominal value]],tblRank[],2,TRUE)&amp;"-"&amp;VLOOKUP(tblData[[#This Row],[Nominal value]],tblRank[],3,TRUE)</f>
        <v>1-Junior clerk</v>
      </c>
    </row>
    <row r="282" spans="1:8" x14ac:dyDescent="0.45">
      <c r="A282" s="1">
        <v>43579</v>
      </c>
      <c r="B282">
        <f>YEAR(tblData[[#This Row],[Business date]])</f>
        <v>2019</v>
      </c>
      <c r="C282" t="str">
        <f>TEXT(tblData[[#This Row],[Business date]],"mmmm")</f>
        <v>abril</v>
      </c>
      <c r="D282" s="1" t="str">
        <f>"Qtr"&amp;ROUNDUP(MONTH(tblData[[#This Row],[Business date]])/3,0)</f>
        <v>Qtr2</v>
      </c>
      <c r="E282" t="s">
        <v>5</v>
      </c>
      <c r="F282" t="s">
        <v>0</v>
      </c>
      <c r="G282">
        <v>6082976.2393013285</v>
      </c>
      <c r="H282" t="str">
        <f>VLOOKUP(tblData[[#This Row],[Nominal value]],tblRank[],2,TRUE)&amp;"-"&amp;VLOOKUP(tblData[[#This Row],[Nominal value]],tblRank[],3,TRUE)</f>
        <v>4-Senior Manager</v>
      </c>
    </row>
    <row r="283" spans="1:8" x14ac:dyDescent="0.45">
      <c r="A283" s="1">
        <v>43579</v>
      </c>
      <c r="B283">
        <f>YEAR(tblData[[#This Row],[Business date]])</f>
        <v>2019</v>
      </c>
      <c r="C283" t="str">
        <f>TEXT(tblData[[#This Row],[Business date]],"mmmm")</f>
        <v>abril</v>
      </c>
      <c r="D283" s="1" t="str">
        <f>"Qtr"&amp;ROUNDUP(MONTH(tblData[[#This Row],[Business date]])/3,0)</f>
        <v>Qtr2</v>
      </c>
      <c r="E283" t="s">
        <v>5</v>
      </c>
      <c r="F283" t="s">
        <v>1</v>
      </c>
      <c r="G283">
        <v>82107.831317606717</v>
      </c>
      <c r="H283" t="str">
        <f>VLOOKUP(tblData[[#This Row],[Nominal value]],tblRank[],2,TRUE)&amp;"-"&amp;VLOOKUP(tblData[[#This Row],[Nominal value]],tblRank[],3,TRUE)</f>
        <v>1-Junior clerk</v>
      </c>
    </row>
    <row r="284" spans="1:8" x14ac:dyDescent="0.45">
      <c r="A284" s="1">
        <v>43579</v>
      </c>
      <c r="B284">
        <f>YEAR(tblData[[#This Row],[Business date]])</f>
        <v>2019</v>
      </c>
      <c r="C284" t="str">
        <f>TEXT(tblData[[#This Row],[Business date]],"mmmm")</f>
        <v>abril</v>
      </c>
      <c r="D284" s="1" t="str">
        <f>"Qtr"&amp;ROUNDUP(MONTH(tblData[[#This Row],[Business date]])/3,0)</f>
        <v>Qtr2</v>
      </c>
      <c r="E284" t="s">
        <v>4</v>
      </c>
      <c r="F284" t="s">
        <v>1</v>
      </c>
      <c r="G284">
        <v>96780.070323962093</v>
      </c>
      <c r="H284" t="str">
        <f>VLOOKUP(tblData[[#This Row],[Nominal value]],tblRank[],2,TRUE)&amp;"-"&amp;VLOOKUP(tblData[[#This Row],[Nominal value]],tblRank[],3,TRUE)</f>
        <v>1-Junior clerk</v>
      </c>
    </row>
    <row r="285" spans="1:8" x14ac:dyDescent="0.45">
      <c r="A285" s="1">
        <v>43580</v>
      </c>
      <c r="B285">
        <f>YEAR(tblData[[#This Row],[Business date]])</f>
        <v>2019</v>
      </c>
      <c r="C285" t="str">
        <f>TEXT(tblData[[#This Row],[Business date]],"mmmm")</f>
        <v>abril</v>
      </c>
      <c r="D285" s="1" t="str">
        <f>"Qtr"&amp;ROUNDUP(MONTH(tblData[[#This Row],[Business date]])/3,0)</f>
        <v>Qtr2</v>
      </c>
      <c r="E285" t="s">
        <v>5</v>
      </c>
      <c r="F285" t="s">
        <v>2</v>
      </c>
      <c r="G285">
        <v>14810.707711261295</v>
      </c>
      <c r="H285" t="str">
        <f>VLOOKUP(tblData[[#This Row],[Nominal value]],tblRank[],2,TRUE)&amp;"-"&amp;VLOOKUP(tblData[[#This Row],[Nominal value]],tblRank[],3,TRUE)</f>
        <v>1-Junior clerk</v>
      </c>
    </row>
    <row r="286" spans="1:8" x14ac:dyDescent="0.45">
      <c r="A286" s="1">
        <v>43580</v>
      </c>
      <c r="B286">
        <f>YEAR(tblData[[#This Row],[Business date]])</f>
        <v>2019</v>
      </c>
      <c r="C286" t="str">
        <f>TEXT(tblData[[#This Row],[Business date]],"mmmm")</f>
        <v>abril</v>
      </c>
      <c r="D286" s="1" t="str">
        <f>"Qtr"&amp;ROUNDUP(MONTH(tblData[[#This Row],[Business date]])/3,0)</f>
        <v>Qtr2</v>
      </c>
      <c r="E286" t="s">
        <v>5</v>
      </c>
      <c r="F286" t="s">
        <v>0</v>
      </c>
      <c r="G286">
        <v>76871.029753520546</v>
      </c>
      <c r="H286" t="str">
        <f>VLOOKUP(tblData[[#This Row],[Nominal value]],tblRank[],2,TRUE)&amp;"-"&amp;VLOOKUP(tblData[[#This Row],[Nominal value]],tblRank[],3,TRUE)</f>
        <v>1-Junior clerk</v>
      </c>
    </row>
    <row r="287" spans="1:8" x14ac:dyDescent="0.45">
      <c r="A287" s="1">
        <v>43580</v>
      </c>
      <c r="B287">
        <f>YEAR(tblData[[#This Row],[Business date]])</f>
        <v>2019</v>
      </c>
      <c r="C287" t="str">
        <f>TEXT(tblData[[#This Row],[Business date]],"mmmm")</f>
        <v>abril</v>
      </c>
      <c r="D287" s="1" t="str">
        <f>"Qtr"&amp;ROUNDUP(MONTH(tblData[[#This Row],[Business date]])/3,0)</f>
        <v>Qtr2</v>
      </c>
      <c r="E287" t="s">
        <v>4</v>
      </c>
      <c r="F287" t="s">
        <v>0</v>
      </c>
      <c r="G287">
        <v>31260.495189899993</v>
      </c>
      <c r="H287" t="str">
        <f>VLOOKUP(tblData[[#This Row],[Nominal value]],tblRank[],2,TRUE)&amp;"-"&amp;VLOOKUP(tblData[[#This Row],[Nominal value]],tblRank[],3,TRUE)</f>
        <v>1-Junior clerk</v>
      </c>
    </row>
    <row r="288" spans="1:8" x14ac:dyDescent="0.45">
      <c r="A288" s="1">
        <v>43581</v>
      </c>
      <c r="B288">
        <f>YEAR(tblData[[#This Row],[Business date]])</f>
        <v>2019</v>
      </c>
      <c r="C288" t="str">
        <f>TEXT(tblData[[#This Row],[Business date]],"mmmm")</f>
        <v>abril</v>
      </c>
      <c r="D288" s="1" t="str">
        <f>"Qtr"&amp;ROUNDUP(MONTH(tblData[[#This Row],[Business date]])/3,0)</f>
        <v>Qtr2</v>
      </c>
      <c r="E288" t="s">
        <v>5</v>
      </c>
      <c r="F288" t="s">
        <v>0</v>
      </c>
      <c r="G288">
        <v>2492325.6287683337</v>
      </c>
      <c r="H288" t="str">
        <f>VLOOKUP(tblData[[#This Row],[Nominal value]],tblRank[],2,TRUE)&amp;"-"&amp;VLOOKUP(tblData[[#This Row],[Nominal value]],tblRank[],3,TRUE)</f>
        <v>3-Director</v>
      </c>
    </row>
    <row r="289" spans="1:8" x14ac:dyDescent="0.45">
      <c r="A289" s="1">
        <v>43581</v>
      </c>
      <c r="B289">
        <f>YEAR(tblData[[#This Row],[Business date]])</f>
        <v>2019</v>
      </c>
      <c r="C289" t="str">
        <f>TEXT(tblData[[#This Row],[Business date]],"mmmm")</f>
        <v>abril</v>
      </c>
      <c r="D289" s="1" t="str">
        <f>"Qtr"&amp;ROUNDUP(MONTH(tblData[[#This Row],[Business date]])/3,0)</f>
        <v>Qtr2</v>
      </c>
      <c r="E289" t="s">
        <v>4</v>
      </c>
      <c r="F289" t="s">
        <v>2</v>
      </c>
      <c r="G289">
        <v>13575.410827634505</v>
      </c>
      <c r="H289" t="str">
        <f>VLOOKUP(tblData[[#This Row],[Nominal value]],tblRank[],2,TRUE)&amp;"-"&amp;VLOOKUP(tblData[[#This Row],[Nominal value]],tblRank[],3,TRUE)</f>
        <v>1-Junior clerk</v>
      </c>
    </row>
    <row r="290" spans="1:8" x14ac:dyDescent="0.45">
      <c r="A290" s="1">
        <v>43581</v>
      </c>
      <c r="B290">
        <f>YEAR(tblData[[#This Row],[Business date]])</f>
        <v>2019</v>
      </c>
      <c r="C290" t="str">
        <f>TEXT(tblData[[#This Row],[Business date]],"mmmm")</f>
        <v>abril</v>
      </c>
      <c r="D290" s="1" t="str">
        <f>"Qtr"&amp;ROUNDUP(MONTH(tblData[[#This Row],[Business date]])/3,0)</f>
        <v>Qtr2</v>
      </c>
      <c r="E290" t="s">
        <v>5</v>
      </c>
      <c r="F290" t="s">
        <v>0</v>
      </c>
      <c r="G290">
        <v>79836.160604259348</v>
      </c>
      <c r="H290" t="str">
        <f>VLOOKUP(tblData[[#This Row],[Nominal value]],tblRank[],2,TRUE)&amp;"-"&amp;VLOOKUP(tblData[[#This Row],[Nominal value]],tblRank[],3,TRUE)</f>
        <v>1-Junior clerk</v>
      </c>
    </row>
    <row r="291" spans="1:8" x14ac:dyDescent="0.45">
      <c r="A291" s="1">
        <v>43582</v>
      </c>
      <c r="B291">
        <f>YEAR(tblData[[#This Row],[Business date]])</f>
        <v>2019</v>
      </c>
      <c r="C291" t="str">
        <f>TEXT(tblData[[#This Row],[Business date]],"mmmm")</f>
        <v>abril</v>
      </c>
      <c r="D291" s="1" t="str">
        <f>"Qtr"&amp;ROUNDUP(MONTH(tblData[[#This Row],[Business date]])/3,0)</f>
        <v>Qtr2</v>
      </c>
      <c r="E291" t="s">
        <v>4</v>
      </c>
      <c r="F291" t="s">
        <v>2</v>
      </c>
      <c r="G291">
        <v>9748368.1174532957</v>
      </c>
      <c r="H291" t="str">
        <f>VLOOKUP(tblData[[#This Row],[Nominal value]],tblRank[],2,TRUE)&amp;"-"&amp;VLOOKUP(tblData[[#This Row],[Nominal value]],tblRank[],3,TRUE)</f>
        <v>4-Senior Manager</v>
      </c>
    </row>
    <row r="292" spans="1:8" x14ac:dyDescent="0.45">
      <c r="A292" s="1">
        <v>43582</v>
      </c>
      <c r="B292">
        <f>YEAR(tblData[[#This Row],[Business date]])</f>
        <v>2019</v>
      </c>
      <c r="C292" t="str">
        <f>TEXT(tblData[[#This Row],[Business date]],"mmmm")</f>
        <v>abril</v>
      </c>
      <c r="D292" s="1" t="str">
        <f>"Qtr"&amp;ROUNDUP(MONTH(tblData[[#This Row],[Business date]])/3,0)</f>
        <v>Qtr2</v>
      </c>
      <c r="E292" t="s">
        <v>4</v>
      </c>
      <c r="F292" t="s">
        <v>2</v>
      </c>
      <c r="G292">
        <v>24887.227652558318</v>
      </c>
      <c r="H292" t="str">
        <f>VLOOKUP(tblData[[#This Row],[Nominal value]],tblRank[],2,TRUE)&amp;"-"&amp;VLOOKUP(tblData[[#This Row],[Nominal value]],tblRank[],3,TRUE)</f>
        <v>1-Junior clerk</v>
      </c>
    </row>
    <row r="293" spans="1:8" x14ac:dyDescent="0.45">
      <c r="A293" s="1">
        <v>43582</v>
      </c>
      <c r="B293">
        <f>YEAR(tblData[[#This Row],[Business date]])</f>
        <v>2019</v>
      </c>
      <c r="C293" t="str">
        <f>TEXT(tblData[[#This Row],[Business date]],"mmmm")</f>
        <v>abril</v>
      </c>
      <c r="D293" s="1" t="str">
        <f>"Qtr"&amp;ROUNDUP(MONTH(tblData[[#This Row],[Business date]])/3,0)</f>
        <v>Qtr2</v>
      </c>
      <c r="E293" t="s">
        <v>4</v>
      </c>
      <c r="F293" t="s">
        <v>2</v>
      </c>
      <c r="G293">
        <v>53532.880101310686</v>
      </c>
      <c r="H293" t="str">
        <f>VLOOKUP(tblData[[#This Row],[Nominal value]],tblRank[],2,TRUE)&amp;"-"&amp;VLOOKUP(tblData[[#This Row],[Nominal value]],tblRank[],3,TRUE)</f>
        <v>1-Junior clerk</v>
      </c>
    </row>
    <row r="294" spans="1:8" x14ac:dyDescent="0.45">
      <c r="A294" s="1">
        <v>43583</v>
      </c>
      <c r="B294">
        <f>YEAR(tblData[[#This Row],[Business date]])</f>
        <v>2019</v>
      </c>
      <c r="C294" t="str">
        <f>TEXT(tblData[[#This Row],[Business date]],"mmmm")</f>
        <v>abril</v>
      </c>
      <c r="D294" s="1" t="str">
        <f>"Qtr"&amp;ROUNDUP(MONTH(tblData[[#This Row],[Business date]])/3,0)</f>
        <v>Qtr2</v>
      </c>
      <c r="E294" t="s">
        <v>4</v>
      </c>
      <c r="F294" t="s">
        <v>1</v>
      </c>
      <c r="G294">
        <v>43059.166924407808</v>
      </c>
      <c r="H294" t="str">
        <f>VLOOKUP(tblData[[#This Row],[Nominal value]],tblRank[],2,TRUE)&amp;"-"&amp;VLOOKUP(tblData[[#This Row],[Nominal value]],tblRank[],3,TRUE)</f>
        <v>1-Junior clerk</v>
      </c>
    </row>
    <row r="295" spans="1:8" x14ac:dyDescent="0.45">
      <c r="A295" s="1">
        <v>43583</v>
      </c>
      <c r="B295">
        <f>YEAR(tblData[[#This Row],[Business date]])</f>
        <v>2019</v>
      </c>
      <c r="C295" t="str">
        <f>TEXT(tblData[[#This Row],[Business date]],"mmmm")</f>
        <v>abril</v>
      </c>
      <c r="D295" s="1" t="str">
        <f>"Qtr"&amp;ROUNDUP(MONTH(tblData[[#This Row],[Business date]])/3,0)</f>
        <v>Qtr2</v>
      </c>
      <c r="E295" t="s">
        <v>4</v>
      </c>
      <c r="F295" t="s">
        <v>0</v>
      </c>
      <c r="G295">
        <v>58163.999587972838</v>
      </c>
      <c r="H295" t="str">
        <f>VLOOKUP(tblData[[#This Row],[Nominal value]],tblRank[],2,TRUE)&amp;"-"&amp;VLOOKUP(tblData[[#This Row],[Nominal value]],tblRank[],3,TRUE)</f>
        <v>1-Junior clerk</v>
      </c>
    </row>
    <row r="296" spans="1:8" x14ac:dyDescent="0.45">
      <c r="A296" s="1">
        <v>43583</v>
      </c>
      <c r="B296">
        <f>YEAR(tblData[[#This Row],[Business date]])</f>
        <v>2019</v>
      </c>
      <c r="C296" t="str">
        <f>TEXT(tblData[[#This Row],[Business date]],"mmmm")</f>
        <v>abril</v>
      </c>
      <c r="D296" s="1" t="str">
        <f>"Qtr"&amp;ROUNDUP(MONTH(tblData[[#This Row],[Business date]])/3,0)</f>
        <v>Qtr2</v>
      </c>
      <c r="E296" t="s">
        <v>4</v>
      </c>
      <c r="F296" t="s">
        <v>2</v>
      </c>
      <c r="G296">
        <v>64534.049904509797</v>
      </c>
      <c r="H296" t="str">
        <f>VLOOKUP(tblData[[#This Row],[Nominal value]],tblRank[],2,TRUE)&amp;"-"&amp;VLOOKUP(tblData[[#This Row],[Nominal value]],tblRank[],3,TRUE)</f>
        <v>1-Junior clerk</v>
      </c>
    </row>
    <row r="297" spans="1:8" x14ac:dyDescent="0.45">
      <c r="A297" s="1">
        <v>43584</v>
      </c>
      <c r="B297">
        <f>YEAR(tblData[[#This Row],[Business date]])</f>
        <v>2019</v>
      </c>
      <c r="C297" t="str">
        <f>TEXT(tblData[[#This Row],[Business date]],"mmmm")</f>
        <v>abril</v>
      </c>
      <c r="D297" s="1" t="str">
        <f>"Qtr"&amp;ROUNDUP(MONTH(tblData[[#This Row],[Business date]])/3,0)</f>
        <v>Qtr2</v>
      </c>
      <c r="E297" t="s">
        <v>4</v>
      </c>
      <c r="F297" t="s">
        <v>1</v>
      </c>
      <c r="G297">
        <v>11884.486535588379</v>
      </c>
      <c r="H297" t="str">
        <f>VLOOKUP(tblData[[#This Row],[Nominal value]],tblRank[],2,TRUE)&amp;"-"&amp;VLOOKUP(tblData[[#This Row],[Nominal value]],tblRank[],3,TRUE)</f>
        <v>1-Junior clerk</v>
      </c>
    </row>
    <row r="298" spans="1:8" x14ac:dyDescent="0.45">
      <c r="A298" s="1">
        <v>43584</v>
      </c>
      <c r="B298">
        <f>YEAR(tblData[[#This Row],[Business date]])</f>
        <v>2019</v>
      </c>
      <c r="C298" t="str">
        <f>TEXT(tblData[[#This Row],[Business date]],"mmmm")</f>
        <v>abril</v>
      </c>
      <c r="D298" s="1" t="str">
        <f>"Qtr"&amp;ROUNDUP(MONTH(tblData[[#This Row],[Business date]])/3,0)</f>
        <v>Qtr2</v>
      </c>
      <c r="E298" t="s">
        <v>4</v>
      </c>
      <c r="F298" t="s">
        <v>2</v>
      </c>
      <c r="G298">
        <v>34473.897099035967</v>
      </c>
      <c r="H298" t="str">
        <f>VLOOKUP(tblData[[#This Row],[Nominal value]],tblRank[],2,TRUE)&amp;"-"&amp;VLOOKUP(tblData[[#This Row],[Nominal value]],tblRank[],3,TRUE)</f>
        <v>1-Junior clerk</v>
      </c>
    </row>
    <row r="299" spans="1:8" x14ac:dyDescent="0.45">
      <c r="A299" s="1">
        <v>43584</v>
      </c>
      <c r="B299">
        <f>YEAR(tblData[[#This Row],[Business date]])</f>
        <v>2019</v>
      </c>
      <c r="C299" t="str">
        <f>TEXT(tblData[[#This Row],[Business date]],"mmmm")</f>
        <v>abril</v>
      </c>
      <c r="D299" s="1" t="str">
        <f>"Qtr"&amp;ROUNDUP(MONTH(tblData[[#This Row],[Business date]])/3,0)</f>
        <v>Qtr2</v>
      </c>
      <c r="E299" t="s">
        <v>4</v>
      </c>
      <c r="F299" t="s">
        <v>0</v>
      </c>
      <c r="G299">
        <v>64445.45971090527</v>
      </c>
      <c r="H299" t="str">
        <f>VLOOKUP(tblData[[#This Row],[Nominal value]],tblRank[],2,TRUE)&amp;"-"&amp;VLOOKUP(tblData[[#This Row],[Nominal value]],tblRank[],3,TRUE)</f>
        <v>1-Junior clerk</v>
      </c>
    </row>
    <row r="300" spans="1:8" x14ac:dyDescent="0.45">
      <c r="A300" s="1">
        <v>43585</v>
      </c>
      <c r="B300">
        <f>YEAR(tblData[[#This Row],[Business date]])</f>
        <v>2019</v>
      </c>
      <c r="C300" t="str">
        <f>TEXT(tblData[[#This Row],[Business date]],"mmmm")</f>
        <v>abril</v>
      </c>
      <c r="D300" s="1" t="str">
        <f>"Qtr"&amp;ROUNDUP(MONTH(tblData[[#This Row],[Business date]])/3,0)</f>
        <v>Qtr2</v>
      </c>
      <c r="E300" t="s">
        <v>5</v>
      </c>
      <c r="F300" t="s">
        <v>3</v>
      </c>
      <c r="G300">
        <v>36695.808850458525</v>
      </c>
      <c r="H300" t="str">
        <f>VLOOKUP(tblData[[#This Row],[Nominal value]],tblRank[],2,TRUE)&amp;"-"&amp;VLOOKUP(tblData[[#This Row],[Nominal value]],tblRank[],3,TRUE)</f>
        <v>1-Junior clerk</v>
      </c>
    </row>
    <row r="301" spans="1:8" x14ac:dyDescent="0.45">
      <c r="A301" s="1">
        <v>43585</v>
      </c>
      <c r="B301">
        <f>YEAR(tblData[[#This Row],[Business date]])</f>
        <v>2019</v>
      </c>
      <c r="C301" t="str">
        <f>TEXT(tblData[[#This Row],[Business date]],"mmmm")</f>
        <v>abril</v>
      </c>
      <c r="D301" s="1" t="str">
        <f>"Qtr"&amp;ROUNDUP(MONTH(tblData[[#This Row],[Business date]])/3,0)</f>
        <v>Qtr2</v>
      </c>
      <c r="E301" t="s">
        <v>4</v>
      </c>
      <c r="F301" t="s">
        <v>3</v>
      </c>
      <c r="G301">
        <v>4202.8008231238982</v>
      </c>
      <c r="H301" t="str">
        <f>VLOOKUP(tblData[[#This Row],[Nominal value]],tblRank[],2,TRUE)&amp;"-"&amp;VLOOKUP(tblData[[#This Row],[Nominal value]],tblRank[],3,TRUE)</f>
        <v>1-Junior clerk</v>
      </c>
    </row>
    <row r="302" spans="1:8" x14ac:dyDescent="0.45">
      <c r="A302" s="1">
        <v>43585</v>
      </c>
      <c r="B302">
        <f>YEAR(tblData[[#This Row],[Business date]])</f>
        <v>2019</v>
      </c>
      <c r="C302" t="str">
        <f>TEXT(tblData[[#This Row],[Business date]],"mmmm")</f>
        <v>abril</v>
      </c>
      <c r="D302" s="1" t="str">
        <f>"Qtr"&amp;ROUNDUP(MONTH(tblData[[#This Row],[Business date]])/3,0)</f>
        <v>Qtr2</v>
      </c>
      <c r="E302" t="s">
        <v>4</v>
      </c>
      <c r="F302" t="s">
        <v>1</v>
      </c>
      <c r="G302">
        <v>32213.531612020317</v>
      </c>
      <c r="H302" t="str">
        <f>VLOOKUP(tblData[[#This Row],[Nominal value]],tblRank[],2,TRUE)&amp;"-"&amp;VLOOKUP(tblData[[#This Row],[Nominal value]],tblRank[],3,TRUE)</f>
        <v>1-Junior clerk</v>
      </c>
    </row>
    <row r="303" spans="1:8" x14ac:dyDescent="0.45">
      <c r="A303" s="1">
        <v>43586</v>
      </c>
      <c r="B303">
        <f>YEAR(tblData[[#This Row],[Business date]])</f>
        <v>2019</v>
      </c>
      <c r="C303" t="str">
        <f>TEXT(tblData[[#This Row],[Business date]],"mmmm")</f>
        <v>maio</v>
      </c>
      <c r="D303" s="1" t="str">
        <f>"Qtr"&amp;ROUNDUP(MONTH(tblData[[#This Row],[Business date]])/3,0)</f>
        <v>Qtr2</v>
      </c>
      <c r="E303" t="s">
        <v>5</v>
      </c>
      <c r="F303" t="s">
        <v>0</v>
      </c>
      <c r="G303">
        <v>74911.158564130223</v>
      </c>
      <c r="H303" t="str">
        <f>VLOOKUP(tblData[[#This Row],[Nominal value]],tblRank[],2,TRUE)&amp;"-"&amp;VLOOKUP(tblData[[#This Row],[Nominal value]],tblRank[],3,TRUE)</f>
        <v>1-Junior clerk</v>
      </c>
    </row>
    <row r="304" spans="1:8" x14ac:dyDescent="0.45">
      <c r="A304" s="1">
        <v>43586</v>
      </c>
      <c r="B304">
        <f>YEAR(tblData[[#This Row],[Business date]])</f>
        <v>2019</v>
      </c>
      <c r="C304" t="str">
        <f>TEXT(tblData[[#This Row],[Business date]],"mmmm")</f>
        <v>maio</v>
      </c>
      <c r="D304" s="1" t="str">
        <f>"Qtr"&amp;ROUNDUP(MONTH(tblData[[#This Row],[Business date]])/3,0)</f>
        <v>Qtr2</v>
      </c>
      <c r="E304" t="s">
        <v>4</v>
      </c>
      <c r="F304" t="s">
        <v>2</v>
      </c>
      <c r="G304">
        <v>61230.750924142041</v>
      </c>
      <c r="H304" t="str">
        <f>VLOOKUP(tblData[[#This Row],[Nominal value]],tblRank[],2,TRUE)&amp;"-"&amp;VLOOKUP(tblData[[#This Row],[Nominal value]],tblRank[],3,TRUE)</f>
        <v>1-Junior clerk</v>
      </c>
    </row>
    <row r="305" spans="1:8" x14ac:dyDescent="0.45">
      <c r="A305" s="1">
        <v>43586</v>
      </c>
      <c r="B305">
        <f>YEAR(tblData[[#This Row],[Business date]])</f>
        <v>2019</v>
      </c>
      <c r="C305" t="str">
        <f>TEXT(tblData[[#This Row],[Business date]],"mmmm")</f>
        <v>maio</v>
      </c>
      <c r="D305" s="1" t="str">
        <f>"Qtr"&amp;ROUNDUP(MONTH(tblData[[#This Row],[Business date]])/3,0)</f>
        <v>Qtr2</v>
      </c>
      <c r="E305" t="s">
        <v>5</v>
      </c>
      <c r="F305" t="s">
        <v>3</v>
      </c>
      <c r="G305">
        <v>19998.161823045622</v>
      </c>
      <c r="H305" t="str">
        <f>VLOOKUP(tblData[[#This Row],[Nominal value]],tblRank[],2,TRUE)&amp;"-"&amp;VLOOKUP(tblData[[#This Row],[Nominal value]],tblRank[],3,TRUE)</f>
        <v>1-Junior clerk</v>
      </c>
    </row>
    <row r="306" spans="1:8" x14ac:dyDescent="0.45">
      <c r="A306" s="1">
        <v>43586</v>
      </c>
      <c r="B306">
        <f>YEAR(tblData[[#This Row],[Business date]])</f>
        <v>2019</v>
      </c>
      <c r="C306" t="str">
        <f>TEXT(tblData[[#This Row],[Business date]],"mmmm")</f>
        <v>maio</v>
      </c>
      <c r="D306" s="1" t="str">
        <f>"Qtr"&amp;ROUNDUP(MONTH(tblData[[#This Row],[Business date]])/3,0)</f>
        <v>Qtr2</v>
      </c>
      <c r="E306" t="s">
        <v>4</v>
      </c>
      <c r="F306" t="s">
        <v>2</v>
      </c>
      <c r="G306">
        <v>12025.851478847228</v>
      </c>
      <c r="H306" t="str">
        <f>VLOOKUP(tblData[[#This Row],[Nominal value]],tblRank[],2,TRUE)&amp;"-"&amp;VLOOKUP(tblData[[#This Row],[Nominal value]],tblRank[],3,TRUE)</f>
        <v>1-Junior clerk</v>
      </c>
    </row>
    <row r="307" spans="1:8" x14ac:dyDescent="0.45">
      <c r="A307" s="1">
        <v>43587</v>
      </c>
      <c r="B307">
        <f>YEAR(tblData[[#This Row],[Business date]])</f>
        <v>2019</v>
      </c>
      <c r="C307" t="str">
        <f>TEXT(tblData[[#This Row],[Business date]],"mmmm")</f>
        <v>maio</v>
      </c>
      <c r="D307" s="1" t="str">
        <f>"Qtr"&amp;ROUNDUP(MONTH(tblData[[#This Row],[Business date]])/3,0)</f>
        <v>Qtr2</v>
      </c>
      <c r="E307" t="s">
        <v>4</v>
      </c>
      <c r="F307" t="s">
        <v>1</v>
      </c>
      <c r="G307">
        <v>1237021.1798925612</v>
      </c>
      <c r="H307" t="str">
        <f>VLOOKUP(tblData[[#This Row],[Nominal value]],tblRank[],2,TRUE)&amp;"-"&amp;VLOOKUP(tblData[[#This Row],[Nominal value]],tblRank[],3,TRUE)</f>
        <v>3-Director</v>
      </c>
    </row>
    <row r="308" spans="1:8" x14ac:dyDescent="0.45">
      <c r="A308" s="1">
        <v>43587</v>
      </c>
      <c r="B308">
        <f>YEAR(tblData[[#This Row],[Business date]])</f>
        <v>2019</v>
      </c>
      <c r="C308" t="str">
        <f>TEXT(tblData[[#This Row],[Business date]],"mmmm")</f>
        <v>maio</v>
      </c>
      <c r="D308" s="1" t="str">
        <f>"Qtr"&amp;ROUNDUP(MONTH(tblData[[#This Row],[Business date]])/3,0)</f>
        <v>Qtr2</v>
      </c>
      <c r="E308" t="s">
        <v>4</v>
      </c>
      <c r="F308" t="s">
        <v>1</v>
      </c>
      <c r="G308">
        <v>7534065.231845621</v>
      </c>
      <c r="H308" t="str">
        <f>VLOOKUP(tblData[[#This Row],[Nominal value]],tblRank[],2,TRUE)&amp;"-"&amp;VLOOKUP(tblData[[#This Row],[Nominal value]],tblRank[],3,TRUE)</f>
        <v>4-Senior Manager</v>
      </c>
    </row>
    <row r="309" spans="1:8" x14ac:dyDescent="0.45">
      <c r="A309" s="1">
        <v>43587</v>
      </c>
      <c r="B309">
        <f>YEAR(tblData[[#This Row],[Business date]])</f>
        <v>2019</v>
      </c>
      <c r="C309" t="str">
        <f>TEXT(tblData[[#This Row],[Business date]],"mmmm")</f>
        <v>maio</v>
      </c>
      <c r="D309" s="1" t="str">
        <f>"Qtr"&amp;ROUNDUP(MONTH(tblData[[#This Row],[Business date]])/3,0)</f>
        <v>Qtr2</v>
      </c>
      <c r="E309" t="s">
        <v>4</v>
      </c>
      <c r="F309" t="s">
        <v>1</v>
      </c>
      <c r="G309">
        <v>52557.339768962433</v>
      </c>
      <c r="H309" t="str">
        <f>VLOOKUP(tblData[[#This Row],[Nominal value]],tblRank[],2,TRUE)&amp;"-"&amp;VLOOKUP(tblData[[#This Row],[Nominal value]],tblRank[],3,TRUE)</f>
        <v>1-Junior clerk</v>
      </c>
    </row>
    <row r="310" spans="1:8" x14ac:dyDescent="0.45">
      <c r="A310" s="1">
        <v>43587</v>
      </c>
      <c r="B310">
        <f>YEAR(tblData[[#This Row],[Business date]])</f>
        <v>2019</v>
      </c>
      <c r="C310" t="str">
        <f>TEXT(tblData[[#This Row],[Business date]],"mmmm")</f>
        <v>maio</v>
      </c>
      <c r="D310" s="1" t="str">
        <f>"Qtr"&amp;ROUNDUP(MONTH(tblData[[#This Row],[Business date]])/3,0)</f>
        <v>Qtr2</v>
      </c>
      <c r="E310" t="s">
        <v>4</v>
      </c>
      <c r="F310" t="s">
        <v>1</v>
      </c>
      <c r="G310">
        <v>18137.304629042326</v>
      </c>
      <c r="H310" t="str">
        <f>VLOOKUP(tblData[[#This Row],[Nominal value]],tblRank[],2,TRUE)&amp;"-"&amp;VLOOKUP(tblData[[#This Row],[Nominal value]],tblRank[],3,TRUE)</f>
        <v>1-Junior clerk</v>
      </c>
    </row>
    <row r="311" spans="1:8" x14ac:dyDescent="0.45">
      <c r="A311" s="1">
        <v>43588</v>
      </c>
      <c r="B311">
        <f>YEAR(tblData[[#This Row],[Business date]])</f>
        <v>2019</v>
      </c>
      <c r="C311" t="str">
        <f>TEXT(tblData[[#This Row],[Business date]],"mmmm")</f>
        <v>maio</v>
      </c>
      <c r="D311" s="1" t="str">
        <f>"Qtr"&amp;ROUNDUP(MONTH(tblData[[#This Row],[Business date]])/3,0)</f>
        <v>Qtr2</v>
      </c>
      <c r="E311" t="s">
        <v>4</v>
      </c>
      <c r="F311" t="s">
        <v>3</v>
      </c>
      <c r="G311">
        <v>791927.24713476829</v>
      </c>
      <c r="H311" t="str">
        <f>VLOOKUP(tblData[[#This Row],[Nominal value]],tblRank[],2,TRUE)&amp;"-"&amp;VLOOKUP(tblData[[#This Row],[Nominal value]],tblRank[],3,TRUE)</f>
        <v>2-Clerk</v>
      </c>
    </row>
    <row r="312" spans="1:8" x14ac:dyDescent="0.45">
      <c r="A312" s="1">
        <v>43588</v>
      </c>
      <c r="B312">
        <f>YEAR(tblData[[#This Row],[Business date]])</f>
        <v>2019</v>
      </c>
      <c r="C312" t="str">
        <f>TEXT(tblData[[#This Row],[Business date]],"mmmm")</f>
        <v>maio</v>
      </c>
      <c r="D312" s="1" t="str">
        <f>"Qtr"&amp;ROUNDUP(MONTH(tblData[[#This Row],[Business date]])/3,0)</f>
        <v>Qtr2</v>
      </c>
      <c r="E312" t="s">
        <v>5</v>
      </c>
      <c r="F312" t="s">
        <v>3</v>
      </c>
      <c r="G312">
        <v>2817816.1228456697</v>
      </c>
      <c r="H312" t="str">
        <f>VLOOKUP(tblData[[#This Row],[Nominal value]],tblRank[],2,TRUE)&amp;"-"&amp;VLOOKUP(tblData[[#This Row],[Nominal value]],tblRank[],3,TRUE)</f>
        <v>3-Director</v>
      </c>
    </row>
    <row r="313" spans="1:8" x14ac:dyDescent="0.45">
      <c r="A313" s="1">
        <v>43588</v>
      </c>
      <c r="B313">
        <f>YEAR(tblData[[#This Row],[Business date]])</f>
        <v>2019</v>
      </c>
      <c r="C313" t="str">
        <f>TEXT(tblData[[#This Row],[Business date]],"mmmm")</f>
        <v>maio</v>
      </c>
      <c r="D313" s="1" t="str">
        <f>"Qtr"&amp;ROUNDUP(MONTH(tblData[[#This Row],[Business date]])/3,0)</f>
        <v>Qtr2</v>
      </c>
      <c r="E313" t="s">
        <v>5</v>
      </c>
      <c r="F313" t="s">
        <v>3</v>
      </c>
      <c r="G313">
        <v>1571145.0514272074</v>
      </c>
      <c r="H313" t="str">
        <f>VLOOKUP(tblData[[#This Row],[Nominal value]],tblRank[],2,TRUE)&amp;"-"&amp;VLOOKUP(tblData[[#This Row],[Nominal value]],tblRank[],3,TRUE)</f>
        <v>3-Director</v>
      </c>
    </row>
    <row r="314" spans="1:8" x14ac:dyDescent="0.45">
      <c r="A314" s="1">
        <v>43588</v>
      </c>
      <c r="B314">
        <f>YEAR(tblData[[#This Row],[Business date]])</f>
        <v>2019</v>
      </c>
      <c r="C314" t="str">
        <f>TEXT(tblData[[#This Row],[Business date]],"mmmm")</f>
        <v>maio</v>
      </c>
      <c r="D314" s="1" t="str">
        <f>"Qtr"&amp;ROUNDUP(MONTH(tblData[[#This Row],[Business date]])/3,0)</f>
        <v>Qtr2</v>
      </c>
      <c r="E314" t="s">
        <v>5</v>
      </c>
      <c r="F314" t="s">
        <v>0</v>
      </c>
      <c r="G314">
        <v>96283.041328973908</v>
      </c>
      <c r="H314" t="str">
        <f>VLOOKUP(tblData[[#This Row],[Nominal value]],tblRank[],2,TRUE)&amp;"-"&amp;VLOOKUP(tblData[[#This Row],[Nominal value]],tblRank[],3,TRUE)</f>
        <v>1-Junior clerk</v>
      </c>
    </row>
    <row r="315" spans="1:8" x14ac:dyDescent="0.45">
      <c r="A315" s="1">
        <v>43589</v>
      </c>
      <c r="B315">
        <f>YEAR(tblData[[#This Row],[Business date]])</f>
        <v>2019</v>
      </c>
      <c r="C315" t="str">
        <f>TEXT(tblData[[#This Row],[Business date]],"mmmm")</f>
        <v>maio</v>
      </c>
      <c r="D315" s="1" t="str">
        <f>"Qtr"&amp;ROUNDUP(MONTH(tblData[[#This Row],[Business date]])/3,0)</f>
        <v>Qtr2</v>
      </c>
      <c r="E315" t="s">
        <v>5</v>
      </c>
      <c r="F315" t="s">
        <v>0</v>
      </c>
      <c r="G315">
        <v>1803748.3217926431</v>
      </c>
      <c r="H315" t="str">
        <f>VLOOKUP(tblData[[#This Row],[Nominal value]],tblRank[],2,TRUE)&amp;"-"&amp;VLOOKUP(tblData[[#This Row],[Nominal value]],tblRank[],3,TRUE)</f>
        <v>3-Director</v>
      </c>
    </row>
    <row r="316" spans="1:8" x14ac:dyDescent="0.45">
      <c r="A316" s="1">
        <v>43589</v>
      </c>
      <c r="B316">
        <f>YEAR(tblData[[#This Row],[Business date]])</f>
        <v>2019</v>
      </c>
      <c r="C316" t="str">
        <f>TEXT(tblData[[#This Row],[Business date]],"mmmm")</f>
        <v>maio</v>
      </c>
      <c r="D316" s="1" t="str">
        <f>"Qtr"&amp;ROUNDUP(MONTH(tblData[[#This Row],[Business date]])/3,0)</f>
        <v>Qtr2</v>
      </c>
      <c r="E316" t="s">
        <v>5</v>
      </c>
      <c r="F316" t="s">
        <v>3</v>
      </c>
      <c r="G316">
        <v>42500.150559267036</v>
      </c>
      <c r="H316" t="str">
        <f>VLOOKUP(tblData[[#This Row],[Nominal value]],tblRank[],2,TRUE)&amp;"-"&amp;VLOOKUP(tblData[[#This Row],[Nominal value]],tblRank[],3,TRUE)</f>
        <v>1-Junior clerk</v>
      </c>
    </row>
    <row r="317" spans="1:8" x14ac:dyDescent="0.45">
      <c r="A317" s="1">
        <v>43589</v>
      </c>
      <c r="B317">
        <f>YEAR(tblData[[#This Row],[Business date]])</f>
        <v>2019</v>
      </c>
      <c r="C317" t="str">
        <f>TEXT(tblData[[#This Row],[Business date]],"mmmm")</f>
        <v>maio</v>
      </c>
      <c r="D317" s="1" t="str">
        <f>"Qtr"&amp;ROUNDUP(MONTH(tblData[[#This Row],[Business date]])/3,0)</f>
        <v>Qtr2</v>
      </c>
      <c r="E317" t="s">
        <v>5</v>
      </c>
      <c r="F317" t="s">
        <v>2</v>
      </c>
      <c r="G317">
        <v>83706.057637355712</v>
      </c>
      <c r="H317" t="str">
        <f>VLOOKUP(tblData[[#This Row],[Nominal value]],tblRank[],2,TRUE)&amp;"-"&amp;VLOOKUP(tblData[[#This Row],[Nominal value]],tblRank[],3,TRUE)</f>
        <v>1-Junior clerk</v>
      </c>
    </row>
    <row r="318" spans="1:8" x14ac:dyDescent="0.45">
      <c r="A318" s="1">
        <v>43589</v>
      </c>
      <c r="B318">
        <f>YEAR(tblData[[#This Row],[Business date]])</f>
        <v>2019</v>
      </c>
      <c r="C318" t="str">
        <f>TEXT(tblData[[#This Row],[Business date]],"mmmm")</f>
        <v>maio</v>
      </c>
      <c r="D318" s="1" t="str">
        <f>"Qtr"&amp;ROUNDUP(MONTH(tblData[[#This Row],[Business date]])/3,0)</f>
        <v>Qtr2</v>
      </c>
      <c r="E318" t="s">
        <v>4</v>
      </c>
      <c r="F318" t="s">
        <v>0</v>
      </c>
      <c r="G318">
        <v>5276.0536222181136</v>
      </c>
      <c r="H318" t="str">
        <f>VLOOKUP(tblData[[#This Row],[Nominal value]],tblRank[],2,TRUE)&amp;"-"&amp;VLOOKUP(tblData[[#This Row],[Nominal value]],tblRank[],3,TRUE)</f>
        <v>1-Junior clerk</v>
      </c>
    </row>
    <row r="319" spans="1:8" x14ac:dyDescent="0.45">
      <c r="A319" s="1">
        <v>43590</v>
      </c>
      <c r="B319">
        <f>YEAR(tblData[[#This Row],[Business date]])</f>
        <v>2019</v>
      </c>
      <c r="C319" t="str">
        <f>TEXT(tblData[[#This Row],[Business date]],"mmmm")</f>
        <v>maio</v>
      </c>
      <c r="D319" s="1" t="str">
        <f>"Qtr"&amp;ROUNDUP(MONTH(tblData[[#This Row],[Business date]])/3,0)</f>
        <v>Qtr2</v>
      </c>
      <c r="E319" t="s">
        <v>5</v>
      </c>
      <c r="F319" t="s">
        <v>2</v>
      </c>
      <c r="G319">
        <v>5150288.4715574402</v>
      </c>
      <c r="H319" t="str">
        <f>VLOOKUP(tblData[[#This Row],[Nominal value]],tblRank[],2,TRUE)&amp;"-"&amp;VLOOKUP(tblData[[#This Row],[Nominal value]],tblRank[],3,TRUE)</f>
        <v>4-Senior Manager</v>
      </c>
    </row>
    <row r="320" spans="1:8" x14ac:dyDescent="0.45">
      <c r="A320" s="1">
        <v>43590</v>
      </c>
      <c r="B320">
        <f>YEAR(tblData[[#This Row],[Business date]])</f>
        <v>2019</v>
      </c>
      <c r="C320" t="str">
        <f>TEXT(tblData[[#This Row],[Business date]],"mmmm")</f>
        <v>maio</v>
      </c>
      <c r="D320" s="1" t="str">
        <f>"Qtr"&amp;ROUNDUP(MONTH(tblData[[#This Row],[Business date]])/3,0)</f>
        <v>Qtr2</v>
      </c>
      <c r="E320" t="s">
        <v>4</v>
      </c>
      <c r="F320" t="s">
        <v>2</v>
      </c>
      <c r="G320">
        <v>83998.027149627815</v>
      </c>
      <c r="H320" t="str">
        <f>VLOOKUP(tblData[[#This Row],[Nominal value]],tblRank[],2,TRUE)&amp;"-"&amp;VLOOKUP(tblData[[#This Row],[Nominal value]],tblRank[],3,TRUE)</f>
        <v>1-Junior clerk</v>
      </c>
    </row>
    <row r="321" spans="1:8" x14ac:dyDescent="0.45">
      <c r="A321" s="1">
        <v>43590</v>
      </c>
      <c r="B321">
        <f>YEAR(tblData[[#This Row],[Business date]])</f>
        <v>2019</v>
      </c>
      <c r="C321" t="str">
        <f>TEXT(tblData[[#This Row],[Business date]],"mmmm")</f>
        <v>maio</v>
      </c>
      <c r="D321" s="1" t="str">
        <f>"Qtr"&amp;ROUNDUP(MONTH(tblData[[#This Row],[Business date]])/3,0)</f>
        <v>Qtr2</v>
      </c>
      <c r="E321" t="s">
        <v>4</v>
      </c>
      <c r="F321" t="s">
        <v>3</v>
      </c>
      <c r="G321">
        <v>14938.324440275286</v>
      </c>
      <c r="H321" t="str">
        <f>VLOOKUP(tblData[[#This Row],[Nominal value]],tblRank[],2,TRUE)&amp;"-"&amp;VLOOKUP(tblData[[#This Row],[Nominal value]],tblRank[],3,TRUE)</f>
        <v>1-Junior clerk</v>
      </c>
    </row>
    <row r="322" spans="1:8" x14ac:dyDescent="0.45">
      <c r="A322" s="1">
        <v>43590</v>
      </c>
      <c r="B322">
        <f>YEAR(tblData[[#This Row],[Business date]])</f>
        <v>2019</v>
      </c>
      <c r="C322" t="str">
        <f>TEXT(tblData[[#This Row],[Business date]],"mmmm")</f>
        <v>maio</v>
      </c>
      <c r="D322" s="1" t="str">
        <f>"Qtr"&amp;ROUNDUP(MONTH(tblData[[#This Row],[Business date]])/3,0)</f>
        <v>Qtr2</v>
      </c>
      <c r="E322" t="s">
        <v>4</v>
      </c>
      <c r="F322" t="s">
        <v>0</v>
      </c>
      <c r="G322">
        <v>6660.0558882725645</v>
      </c>
      <c r="H322" t="str">
        <f>VLOOKUP(tblData[[#This Row],[Nominal value]],tblRank[],2,TRUE)&amp;"-"&amp;VLOOKUP(tblData[[#This Row],[Nominal value]],tblRank[],3,TRUE)</f>
        <v>1-Junior clerk</v>
      </c>
    </row>
    <row r="323" spans="1:8" x14ac:dyDescent="0.45">
      <c r="A323" s="1">
        <v>43591</v>
      </c>
      <c r="B323">
        <f>YEAR(tblData[[#This Row],[Business date]])</f>
        <v>2019</v>
      </c>
      <c r="C323" t="str">
        <f>TEXT(tblData[[#This Row],[Business date]],"mmmm")</f>
        <v>maio</v>
      </c>
      <c r="D323" s="1" t="str">
        <f>"Qtr"&amp;ROUNDUP(MONTH(tblData[[#This Row],[Business date]])/3,0)</f>
        <v>Qtr2</v>
      </c>
      <c r="E323" t="s">
        <v>4</v>
      </c>
      <c r="F323" t="s">
        <v>0</v>
      </c>
      <c r="G323">
        <v>8313393.3527067835</v>
      </c>
      <c r="H323" t="str">
        <f>VLOOKUP(tblData[[#This Row],[Nominal value]],tblRank[],2,TRUE)&amp;"-"&amp;VLOOKUP(tblData[[#This Row],[Nominal value]],tblRank[],3,TRUE)</f>
        <v>4-Senior Manager</v>
      </c>
    </row>
    <row r="324" spans="1:8" x14ac:dyDescent="0.45">
      <c r="A324" s="1">
        <v>43591</v>
      </c>
      <c r="B324">
        <f>YEAR(tblData[[#This Row],[Business date]])</f>
        <v>2019</v>
      </c>
      <c r="C324" t="str">
        <f>TEXT(tblData[[#This Row],[Business date]],"mmmm")</f>
        <v>maio</v>
      </c>
      <c r="D324" s="1" t="str">
        <f>"Qtr"&amp;ROUNDUP(MONTH(tblData[[#This Row],[Business date]])/3,0)</f>
        <v>Qtr2</v>
      </c>
      <c r="E324" t="s">
        <v>5</v>
      </c>
      <c r="F324" t="s">
        <v>2</v>
      </c>
      <c r="G324">
        <v>5786583.1834877124</v>
      </c>
      <c r="H324" t="str">
        <f>VLOOKUP(tblData[[#This Row],[Nominal value]],tblRank[],2,TRUE)&amp;"-"&amp;VLOOKUP(tblData[[#This Row],[Nominal value]],tblRank[],3,TRUE)</f>
        <v>4-Senior Manager</v>
      </c>
    </row>
    <row r="325" spans="1:8" x14ac:dyDescent="0.45">
      <c r="A325" s="1">
        <v>43591</v>
      </c>
      <c r="B325">
        <f>YEAR(tblData[[#This Row],[Business date]])</f>
        <v>2019</v>
      </c>
      <c r="C325" t="str">
        <f>TEXT(tblData[[#This Row],[Business date]],"mmmm")</f>
        <v>maio</v>
      </c>
      <c r="D325" s="1" t="str">
        <f>"Qtr"&amp;ROUNDUP(MONTH(tblData[[#This Row],[Business date]])/3,0)</f>
        <v>Qtr2</v>
      </c>
      <c r="E325" t="s">
        <v>4</v>
      </c>
      <c r="F325" t="s">
        <v>1</v>
      </c>
      <c r="G325">
        <v>3100897.466747724</v>
      </c>
      <c r="H325" t="str">
        <f>VLOOKUP(tblData[[#This Row],[Nominal value]],tblRank[],2,TRUE)&amp;"-"&amp;VLOOKUP(tblData[[#This Row],[Nominal value]],tblRank[],3,TRUE)</f>
        <v>3-Director</v>
      </c>
    </row>
    <row r="326" spans="1:8" x14ac:dyDescent="0.45">
      <c r="A326" s="1">
        <v>43591</v>
      </c>
      <c r="B326">
        <f>YEAR(tblData[[#This Row],[Business date]])</f>
        <v>2019</v>
      </c>
      <c r="C326" t="str">
        <f>TEXT(tblData[[#This Row],[Business date]],"mmmm")</f>
        <v>maio</v>
      </c>
      <c r="D326" s="1" t="str">
        <f>"Qtr"&amp;ROUNDUP(MONTH(tblData[[#This Row],[Business date]])/3,0)</f>
        <v>Qtr2</v>
      </c>
      <c r="E326" t="s">
        <v>5</v>
      </c>
      <c r="F326" t="s">
        <v>3</v>
      </c>
      <c r="G326">
        <v>40308.89996959993</v>
      </c>
      <c r="H326" t="str">
        <f>VLOOKUP(tblData[[#This Row],[Nominal value]],tblRank[],2,TRUE)&amp;"-"&amp;VLOOKUP(tblData[[#This Row],[Nominal value]],tblRank[],3,TRUE)</f>
        <v>1-Junior clerk</v>
      </c>
    </row>
    <row r="327" spans="1:8" x14ac:dyDescent="0.45">
      <c r="A327" s="1">
        <v>43592</v>
      </c>
      <c r="B327">
        <f>YEAR(tblData[[#This Row],[Business date]])</f>
        <v>2019</v>
      </c>
      <c r="C327" t="str">
        <f>TEXT(tblData[[#This Row],[Business date]],"mmmm")</f>
        <v>maio</v>
      </c>
      <c r="D327" s="1" t="str">
        <f>"Qtr"&amp;ROUNDUP(MONTH(tblData[[#This Row],[Business date]])/3,0)</f>
        <v>Qtr2</v>
      </c>
      <c r="E327" t="s">
        <v>5</v>
      </c>
      <c r="F327" t="s">
        <v>0</v>
      </c>
      <c r="G327">
        <v>87974.021390434486</v>
      </c>
      <c r="H327" t="str">
        <f>VLOOKUP(tblData[[#This Row],[Nominal value]],tblRank[],2,TRUE)&amp;"-"&amp;VLOOKUP(tblData[[#This Row],[Nominal value]],tblRank[],3,TRUE)</f>
        <v>1-Junior clerk</v>
      </c>
    </row>
    <row r="328" spans="1:8" x14ac:dyDescent="0.45">
      <c r="A328" s="1">
        <v>43592</v>
      </c>
      <c r="B328">
        <f>YEAR(tblData[[#This Row],[Business date]])</f>
        <v>2019</v>
      </c>
      <c r="C328" t="str">
        <f>TEXT(tblData[[#This Row],[Business date]],"mmmm")</f>
        <v>maio</v>
      </c>
      <c r="D328" s="1" t="str">
        <f>"Qtr"&amp;ROUNDUP(MONTH(tblData[[#This Row],[Business date]])/3,0)</f>
        <v>Qtr2</v>
      </c>
      <c r="E328" t="s">
        <v>5</v>
      </c>
      <c r="F328" t="s">
        <v>2</v>
      </c>
      <c r="G328">
        <v>53246.566240466454</v>
      </c>
      <c r="H328" t="str">
        <f>VLOOKUP(tblData[[#This Row],[Nominal value]],tblRank[],2,TRUE)&amp;"-"&amp;VLOOKUP(tblData[[#This Row],[Nominal value]],tblRank[],3,TRUE)</f>
        <v>1-Junior clerk</v>
      </c>
    </row>
    <row r="329" spans="1:8" x14ac:dyDescent="0.45">
      <c r="A329" s="1">
        <v>43592</v>
      </c>
      <c r="B329">
        <f>YEAR(tblData[[#This Row],[Business date]])</f>
        <v>2019</v>
      </c>
      <c r="C329" t="str">
        <f>TEXT(tblData[[#This Row],[Business date]],"mmmm")</f>
        <v>maio</v>
      </c>
      <c r="D329" s="1" t="str">
        <f>"Qtr"&amp;ROUNDUP(MONTH(tblData[[#This Row],[Business date]])/3,0)</f>
        <v>Qtr2</v>
      </c>
      <c r="E329" t="s">
        <v>5</v>
      </c>
      <c r="F329" t="s">
        <v>1</v>
      </c>
      <c r="G329">
        <v>90498.225800198663</v>
      </c>
      <c r="H329" t="str">
        <f>VLOOKUP(tblData[[#This Row],[Nominal value]],tblRank[],2,TRUE)&amp;"-"&amp;VLOOKUP(tblData[[#This Row],[Nominal value]],tblRank[],3,TRUE)</f>
        <v>1-Junior clerk</v>
      </c>
    </row>
    <row r="330" spans="1:8" x14ac:dyDescent="0.45">
      <c r="A330" s="1">
        <v>43592</v>
      </c>
      <c r="B330">
        <f>YEAR(tblData[[#This Row],[Business date]])</f>
        <v>2019</v>
      </c>
      <c r="C330" t="str">
        <f>TEXT(tblData[[#This Row],[Business date]],"mmmm")</f>
        <v>maio</v>
      </c>
      <c r="D330" s="1" t="str">
        <f>"Qtr"&amp;ROUNDUP(MONTH(tblData[[#This Row],[Business date]])/3,0)</f>
        <v>Qtr2</v>
      </c>
      <c r="E330" t="s">
        <v>4</v>
      </c>
      <c r="F330" t="s">
        <v>2</v>
      </c>
      <c r="G330">
        <v>6392.2803298144263</v>
      </c>
      <c r="H330" t="str">
        <f>VLOOKUP(tblData[[#This Row],[Nominal value]],tblRank[],2,TRUE)&amp;"-"&amp;VLOOKUP(tblData[[#This Row],[Nominal value]],tblRank[],3,TRUE)</f>
        <v>1-Junior clerk</v>
      </c>
    </row>
    <row r="331" spans="1:8" x14ac:dyDescent="0.45">
      <c r="A331" s="1">
        <v>43593</v>
      </c>
      <c r="B331">
        <f>YEAR(tblData[[#This Row],[Business date]])</f>
        <v>2019</v>
      </c>
      <c r="C331" t="str">
        <f>TEXT(tblData[[#This Row],[Business date]],"mmmm")</f>
        <v>maio</v>
      </c>
      <c r="D331" s="1" t="str">
        <f>"Qtr"&amp;ROUNDUP(MONTH(tblData[[#This Row],[Business date]])/3,0)</f>
        <v>Qtr2</v>
      </c>
      <c r="E331" t="s">
        <v>4</v>
      </c>
      <c r="F331" t="s">
        <v>3</v>
      </c>
      <c r="G331">
        <v>6936960.8660944896</v>
      </c>
      <c r="H331" t="str">
        <f>VLOOKUP(tblData[[#This Row],[Nominal value]],tblRank[],2,TRUE)&amp;"-"&amp;VLOOKUP(tblData[[#This Row],[Nominal value]],tblRank[],3,TRUE)</f>
        <v>4-Senior Manager</v>
      </c>
    </row>
    <row r="332" spans="1:8" x14ac:dyDescent="0.45">
      <c r="A332" s="1">
        <v>43593</v>
      </c>
      <c r="B332">
        <f>YEAR(tblData[[#This Row],[Business date]])</f>
        <v>2019</v>
      </c>
      <c r="C332" t="str">
        <f>TEXT(tblData[[#This Row],[Business date]],"mmmm")</f>
        <v>maio</v>
      </c>
      <c r="D332" s="1" t="str">
        <f>"Qtr"&amp;ROUNDUP(MONTH(tblData[[#This Row],[Business date]])/3,0)</f>
        <v>Qtr2</v>
      </c>
      <c r="E332" t="s">
        <v>5</v>
      </c>
      <c r="F332" t="s">
        <v>1</v>
      </c>
      <c r="G332">
        <v>66694.810879175799</v>
      </c>
      <c r="H332" t="str">
        <f>VLOOKUP(tblData[[#This Row],[Nominal value]],tblRank[],2,TRUE)&amp;"-"&amp;VLOOKUP(tblData[[#This Row],[Nominal value]],tblRank[],3,TRUE)</f>
        <v>1-Junior clerk</v>
      </c>
    </row>
    <row r="333" spans="1:8" x14ac:dyDescent="0.45">
      <c r="A333" s="1">
        <v>43593</v>
      </c>
      <c r="B333">
        <f>YEAR(tblData[[#This Row],[Business date]])</f>
        <v>2019</v>
      </c>
      <c r="C333" t="str">
        <f>TEXT(tblData[[#This Row],[Business date]],"mmmm")</f>
        <v>maio</v>
      </c>
      <c r="D333" s="1" t="str">
        <f>"Qtr"&amp;ROUNDUP(MONTH(tblData[[#This Row],[Business date]])/3,0)</f>
        <v>Qtr2</v>
      </c>
      <c r="E333" t="s">
        <v>4</v>
      </c>
      <c r="F333" t="s">
        <v>0</v>
      </c>
      <c r="G333">
        <v>95105.381433548333</v>
      </c>
      <c r="H333" t="str">
        <f>VLOOKUP(tblData[[#This Row],[Nominal value]],tblRank[],2,TRUE)&amp;"-"&amp;VLOOKUP(tblData[[#This Row],[Nominal value]],tblRank[],3,TRUE)</f>
        <v>1-Junior clerk</v>
      </c>
    </row>
    <row r="334" spans="1:8" x14ac:dyDescent="0.45">
      <c r="A334" s="1">
        <v>43593</v>
      </c>
      <c r="B334">
        <f>YEAR(tblData[[#This Row],[Business date]])</f>
        <v>2019</v>
      </c>
      <c r="C334" t="str">
        <f>TEXT(tblData[[#This Row],[Business date]],"mmmm")</f>
        <v>maio</v>
      </c>
      <c r="D334" s="1" t="str">
        <f>"Qtr"&amp;ROUNDUP(MONTH(tblData[[#This Row],[Business date]])/3,0)</f>
        <v>Qtr2</v>
      </c>
      <c r="E334" t="s">
        <v>4</v>
      </c>
      <c r="F334" t="s">
        <v>0</v>
      </c>
      <c r="G334">
        <v>35854.461815746829</v>
      </c>
      <c r="H334" t="str">
        <f>VLOOKUP(tblData[[#This Row],[Nominal value]],tblRank[],2,TRUE)&amp;"-"&amp;VLOOKUP(tblData[[#This Row],[Nominal value]],tblRank[],3,TRUE)</f>
        <v>1-Junior clerk</v>
      </c>
    </row>
    <row r="335" spans="1:8" x14ac:dyDescent="0.45">
      <c r="A335" s="1">
        <v>43594</v>
      </c>
      <c r="B335">
        <f>YEAR(tblData[[#This Row],[Business date]])</f>
        <v>2019</v>
      </c>
      <c r="C335" t="str">
        <f>TEXT(tblData[[#This Row],[Business date]],"mmmm")</f>
        <v>maio</v>
      </c>
      <c r="D335" s="1" t="str">
        <f>"Qtr"&amp;ROUNDUP(MONTH(tblData[[#This Row],[Business date]])/3,0)</f>
        <v>Qtr2</v>
      </c>
      <c r="E335" t="s">
        <v>4</v>
      </c>
      <c r="F335" t="s">
        <v>3</v>
      </c>
      <c r="G335">
        <v>3146336.4521837956</v>
      </c>
      <c r="H335" t="str">
        <f>VLOOKUP(tblData[[#This Row],[Nominal value]],tblRank[],2,TRUE)&amp;"-"&amp;VLOOKUP(tblData[[#This Row],[Nominal value]],tblRank[],3,TRUE)</f>
        <v>3-Director</v>
      </c>
    </row>
    <row r="336" spans="1:8" x14ac:dyDescent="0.45">
      <c r="A336" s="1">
        <v>43594</v>
      </c>
      <c r="B336">
        <f>YEAR(tblData[[#This Row],[Business date]])</f>
        <v>2019</v>
      </c>
      <c r="C336" t="str">
        <f>TEXT(tblData[[#This Row],[Business date]],"mmmm")</f>
        <v>maio</v>
      </c>
      <c r="D336" s="1" t="str">
        <f>"Qtr"&amp;ROUNDUP(MONTH(tblData[[#This Row],[Business date]])/3,0)</f>
        <v>Qtr2</v>
      </c>
      <c r="E336" t="s">
        <v>5</v>
      </c>
      <c r="F336" t="s">
        <v>3</v>
      </c>
      <c r="G336">
        <v>30389.89442550184</v>
      </c>
      <c r="H336" t="str">
        <f>VLOOKUP(tblData[[#This Row],[Nominal value]],tblRank[],2,TRUE)&amp;"-"&amp;VLOOKUP(tblData[[#This Row],[Nominal value]],tblRank[],3,TRUE)</f>
        <v>1-Junior clerk</v>
      </c>
    </row>
    <row r="337" spans="1:8" x14ac:dyDescent="0.45">
      <c r="A337" s="1">
        <v>43594</v>
      </c>
      <c r="B337">
        <f>YEAR(tblData[[#This Row],[Business date]])</f>
        <v>2019</v>
      </c>
      <c r="C337" t="str">
        <f>TEXT(tblData[[#This Row],[Business date]],"mmmm")</f>
        <v>maio</v>
      </c>
      <c r="D337" s="1" t="str">
        <f>"Qtr"&amp;ROUNDUP(MONTH(tblData[[#This Row],[Business date]])/3,0)</f>
        <v>Qtr2</v>
      </c>
      <c r="E337" t="s">
        <v>5</v>
      </c>
      <c r="F337" t="s">
        <v>2</v>
      </c>
      <c r="G337">
        <v>26992.502554820698</v>
      </c>
      <c r="H337" t="str">
        <f>VLOOKUP(tblData[[#This Row],[Nominal value]],tblRank[],2,TRUE)&amp;"-"&amp;VLOOKUP(tblData[[#This Row],[Nominal value]],tblRank[],3,TRUE)</f>
        <v>1-Junior clerk</v>
      </c>
    </row>
    <row r="338" spans="1:8" x14ac:dyDescent="0.45">
      <c r="A338" s="1">
        <v>43594</v>
      </c>
      <c r="B338">
        <f>YEAR(tblData[[#This Row],[Business date]])</f>
        <v>2019</v>
      </c>
      <c r="C338" t="str">
        <f>TEXT(tblData[[#This Row],[Business date]],"mmmm")</f>
        <v>maio</v>
      </c>
      <c r="D338" s="1" t="str">
        <f>"Qtr"&amp;ROUNDUP(MONTH(tblData[[#This Row],[Business date]])/3,0)</f>
        <v>Qtr2</v>
      </c>
      <c r="E338" t="s">
        <v>5</v>
      </c>
      <c r="F338" t="s">
        <v>2</v>
      </c>
      <c r="G338">
        <v>5361.3043296330097</v>
      </c>
      <c r="H338" t="str">
        <f>VLOOKUP(tblData[[#This Row],[Nominal value]],tblRank[],2,TRUE)&amp;"-"&amp;VLOOKUP(tblData[[#This Row],[Nominal value]],tblRank[],3,TRUE)</f>
        <v>1-Junior clerk</v>
      </c>
    </row>
    <row r="339" spans="1:8" x14ac:dyDescent="0.45">
      <c r="A339" s="1">
        <v>43595</v>
      </c>
      <c r="B339">
        <f>YEAR(tblData[[#This Row],[Business date]])</f>
        <v>2019</v>
      </c>
      <c r="C339" t="str">
        <f>TEXT(tblData[[#This Row],[Business date]],"mmmm")</f>
        <v>maio</v>
      </c>
      <c r="D339" s="1" t="str">
        <f>"Qtr"&amp;ROUNDUP(MONTH(tblData[[#This Row],[Business date]])/3,0)</f>
        <v>Qtr2</v>
      </c>
      <c r="E339" t="s">
        <v>5</v>
      </c>
      <c r="F339" t="s">
        <v>2</v>
      </c>
      <c r="G339">
        <v>3688420.7885116437</v>
      </c>
      <c r="H339" t="str">
        <f>VLOOKUP(tblData[[#This Row],[Nominal value]],tblRank[],2,TRUE)&amp;"-"&amp;VLOOKUP(tblData[[#This Row],[Nominal value]],tblRank[],3,TRUE)</f>
        <v>3-Director</v>
      </c>
    </row>
    <row r="340" spans="1:8" x14ac:dyDescent="0.45">
      <c r="A340" s="1">
        <v>43595</v>
      </c>
      <c r="B340">
        <f>YEAR(tblData[[#This Row],[Business date]])</f>
        <v>2019</v>
      </c>
      <c r="C340" t="str">
        <f>TEXT(tblData[[#This Row],[Business date]],"mmmm")</f>
        <v>maio</v>
      </c>
      <c r="D340" s="1" t="str">
        <f>"Qtr"&amp;ROUNDUP(MONTH(tblData[[#This Row],[Business date]])/3,0)</f>
        <v>Qtr2</v>
      </c>
      <c r="E340" t="s">
        <v>4</v>
      </c>
      <c r="F340" t="s">
        <v>0</v>
      </c>
      <c r="G340">
        <v>76575.71539577558</v>
      </c>
      <c r="H340" t="str">
        <f>VLOOKUP(tblData[[#This Row],[Nominal value]],tblRank[],2,TRUE)&amp;"-"&amp;VLOOKUP(tblData[[#This Row],[Nominal value]],tblRank[],3,TRUE)</f>
        <v>1-Junior clerk</v>
      </c>
    </row>
    <row r="341" spans="1:8" x14ac:dyDescent="0.45">
      <c r="A341" s="1">
        <v>43595</v>
      </c>
      <c r="B341">
        <f>YEAR(tblData[[#This Row],[Business date]])</f>
        <v>2019</v>
      </c>
      <c r="C341" t="str">
        <f>TEXT(tblData[[#This Row],[Business date]],"mmmm")</f>
        <v>maio</v>
      </c>
      <c r="D341" s="1" t="str">
        <f>"Qtr"&amp;ROUNDUP(MONTH(tblData[[#This Row],[Business date]])/3,0)</f>
        <v>Qtr2</v>
      </c>
      <c r="E341" t="s">
        <v>4</v>
      </c>
      <c r="F341" t="s">
        <v>0</v>
      </c>
      <c r="G341">
        <v>12667.999365788373</v>
      </c>
      <c r="H341" t="str">
        <f>VLOOKUP(tblData[[#This Row],[Nominal value]],tblRank[],2,TRUE)&amp;"-"&amp;VLOOKUP(tblData[[#This Row],[Nominal value]],tblRank[],3,TRUE)</f>
        <v>1-Junior clerk</v>
      </c>
    </row>
    <row r="342" spans="1:8" x14ac:dyDescent="0.45">
      <c r="A342" s="1">
        <v>43595</v>
      </c>
      <c r="B342">
        <f>YEAR(tblData[[#This Row],[Business date]])</f>
        <v>2019</v>
      </c>
      <c r="C342" t="str">
        <f>TEXT(tblData[[#This Row],[Business date]],"mmmm")</f>
        <v>maio</v>
      </c>
      <c r="D342" s="1" t="str">
        <f>"Qtr"&amp;ROUNDUP(MONTH(tblData[[#This Row],[Business date]])/3,0)</f>
        <v>Qtr2</v>
      </c>
      <c r="E342" t="s">
        <v>4</v>
      </c>
      <c r="F342" t="s">
        <v>3</v>
      </c>
      <c r="G342">
        <v>14988.771607750296</v>
      </c>
      <c r="H342" t="str">
        <f>VLOOKUP(tblData[[#This Row],[Nominal value]],tblRank[],2,TRUE)&amp;"-"&amp;VLOOKUP(tblData[[#This Row],[Nominal value]],tblRank[],3,TRUE)</f>
        <v>1-Junior clerk</v>
      </c>
    </row>
    <row r="343" spans="1:8" x14ac:dyDescent="0.45">
      <c r="A343" s="1">
        <v>43596</v>
      </c>
      <c r="B343">
        <f>YEAR(tblData[[#This Row],[Business date]])</f>
        <v>2019</v>
      </c>
      <c r="C343" t="str">
        <f>TEXT(tblData[[#This Row],[Business date]],"mmmm")</f>
        <v>maio</v>
      </c>
      <c r="D343" s="1" t="str">
        <f>"Qtr"&amp;ROUNDUP(MONTH(tblData[[#This Row],[Business date]])/3,0)</f>
        <v>Qtr2</v>
      </c>
      <c r="E343" t="s">
        <v>4</v>
      </c>
      <c r="F343" t="s">
        <v>1</v>
      </c>
      <c r="G343">
        <v>56893.516658900109</v>
      </c>
      <c r="H343" t="str">
        <f>VLOOKUP(tblData[[#This Row],[Nominal value]],tblRank[],2,TRUE)&amp;"-"&amp;VLOOKUP(tblData[[#This Row],[Nominal value]],tblRank[],3,TRUE)</f>
        <v>1-Junior clerk</v>
      </c>
    </row>
    <row r="344" spans="1:8" x14ac:dyDescent="0.45">
      <c r="A344" s="1">
        <v>43596</v>
      </c>
      <c r="B344">
        <f>YEAR(tblData[[#This Row],[Business date]])</f>
        <v>2019</v>
      </c>
      <c r="C344" t="str">
        <f>TEXT(tblData[[#This Row],[Business date]],"mmmm")</f>
        <v>maio</v>
      </c>
      <c r="D344" s="1" t="str">
        <f>"Qtr"&amp;ROUNDUP(MONTH(tblData[[#This Row],[Business date]])/3,0)</f>
        <v>Qtr2</v>
      </c>
      <c r="E344" t="s">
        <v>4</v>
      </c>
      <c r="F344" t="s">
        <v>0</v>
      </c>
      <c r="G344">
        <v>83147.240706545388</v>
      </c>
      <c r="H344" t="str">
        <f>VLOOKUP(tblData[[#This Row],[Nominal value]],tblRank[],2,TRUE)&amp;"-"&amp;VLOOKUP(tblData[[#This Row],[Nominal value]],tblRank[],3,TRUE)</f>
        <v>1-Junior clerk</v>
      </c>
    </row>
    <row r="345" spans="1:8" x14ac:dyDescent="0.45">
      <c r="A345" s="1">
        <v>43596</v>
      </c>
      <c r="B345">
        <f>YEAR(tblData[[#This Row],[Business date]])</f>
        <v>2019</v>
      </c>
      <c r="C345" t="str">
        <f>TEXT(tblData[[#This Row],[Business date]],"mmmm")</f>
        <v>maio</v>
      </c>
      <c r="D345" s="1" t="str">
        <f>"Qtr"&amp;ROUNDUP(MONTH(tblData[[#This Row],[Business date]])/3,0)</f>
        <v>Qtr2</v>
      </c>
      <c r="E345" t="s">
        <v>4</v>
      </c>
      <c r="F345" t="s">
        <v>1</v>
      </c>
      <c r="G345">
        <v>83500.377688035587</v>
      </c>
      <c r="H345" t="str">
        <f>VLOOKUP(tblData[[#This Row],[Nominal value]],tblRank[],2,TRUE)&amp;"-"&amp;VLOOKUP(tblData[[#This Row],[Nominal value]],tblRank[],3,TRUE)</f>
        <v>1-Junior clerk</v>
      </c>
    </row>
    <row r="346" spans="1:8" x14ac:dyDescent="0.45">
      <c r="A346" s="1">
        <v>43596</v>
      </c>
      <c r="B346">
        <f>YEAR(tblData[[#This Row],[Business date]])</f>
        <v>2019</v>
      </c>
      <c r="C346" t="str">
        <f>TEXT(tblData[[#This Row],[Business date]],"mmmm")</f>
        <v>maio</v>
      </c>
      <c r="D346" s="1" t="str">
        <f>"Qtr"&amp;ROUNDUP(MONTH(tblData[[#This Row],[Business date]])/3,0)</f>
        <v>Qtr2</v>
      </c>
      <c r="E346" t="s">
        <v>5</v>
      </c>
      <c r="F346" t="s">
        <v>1</v>
      </c>
      <c r="G346">
        <v>56529.098197786312</v>
      </c>
      <c r="H346" t="str">
        <f>VLOOKUP(tblData[[#This Row],[Nominal value]],tblRank[],2,TRUE)&amp;"-"&amp;VLOOKUP(tblData[[#This Row],[Nominal value]],tblRank[],3,TRUE)</f>
        <v>1-Junior clerk</v>
      </c>
    </row>
    <row r="347" spans="1:8" x14ac:dyDescent="0.45">
      <c r="A347" s="1">
        <v>43597</v>
      </c>
      <c r="B347">
        <f>YEAR(tblData[[#This Row],[Business date]])</f>
        <v>2019</v>
      </c>
      <c r="C347" t="str">
        <f>TEXT(tblData[[#This Row],[Business date]],"mmmm")</f>
        <v>maio</v>
      </c>
      <c r="D347" s="1" t="str">
        <f>"Qtr"&amp;ROUNDUP(MONTH(tblData[[#This Row],[Business date]])/3,0)</f>
        <v>Qtr2</v>
      </c>
      <c r="E347" t="s">
        <v>4</v>
      </c>
      <c r="F347" t="s">
        <v>0</v>
      </c>
      <c r="G347">
        <v>9543901.3531914558</v>
      </c>
      <c r="H347" t="str">
        <f>VLOOKUP(tblData[[#This Row],[Nominal value]],tblRank[],2,TRUE)&amp;"-"&amp;VLOOKUP(tblData[[#This Row],[Nominal value]],tblRank[],3,TRUE)</f>
        <v>4-Senior Manager</v>
      </c>
    </row>
    <row r="348" spans="1:8" x14ac:dyDescent="0.45">
      <c r="A348" s="1">
        <v>43597</v>
      </c>
      <c r="B348">
        <f>YEAR(tblData[[#This Row],[Business date]])</f>
        <v>2019</v>
      </c>
      <c r="C348" t="str">
        <f>TEXT(tblData[[#This Row],[Business date]],"mmmm")</f>
        <v>maio</v>
      </c>
      <c r="D348" s="1" t="str">
        <f>"Qtr"&amp;ROUNDUP(MONTH(tblData[[#This Row],[Business date]])/3,0)</f>
        <v>Qtr2</v>
      </c>
      <c r="E348" t="s">
        <v>4</v>
      </c>
      <c r="F348" t="s">
        <v>1</v>
      </c>
      <c r="G348">
        <v>24149.134463357314</v>
      </c>
      <c r="H348" t="str">
        <f>VLOOKUP(tblData[[#This Row],[Nominal value]],tblRank[],2,TRUE)&amp;"-"&amp;VLOOKUP(tblData[[#This Row],[Nominal value]],tblRank[],3,TRUE)</f>
        <v>1-Junior clerk</v>
      </c>
    </row>
    <row r="349" spans="1:8" x14ac:dyDescent="0.45">
      <c r="A349" s="1">
        <v>43597</v>
      </c>
      <c r="B349">
        <f>YEAR(tblData[[#This Row],[Business date]])</f>
        <v>2019</v>
      </c>
      <c r="C349" t="str">
        <f>TEXT(tblData[[#This Row],[Business date]],"mmmm")</f>
        <v>maio</v>
      </c>
      <c r="D349" s="1" t="str">
        <f>"Qtr"&amp;ROUNDUP(MONTH(tblData[[#This Row],[Business date]])/3,0)</f>
        <v>Qtr2</v>
      </c>
      <c r="E349" t="s">
        <v>4</v>
      </c>
      <c r="F349" t="s">
        <v>2</v>
      </c>
      <c r="G349">
        <v>96663.759066285653</v>
      </c>
      <c r="H349" t="str">
        <f>VLOOKUP(tblData[[#This Row],[Nominal value]],tblRank[],2,TRUE)&amp;"-"&amp;VLOOKUP(tblData[[#This Row],[Nominal value]],tblRank[],3,TRUE)</f>
        <v>1-Junior clerk</v>
      </c>
    </row>
    <row r="350" spans="1:8" x14ac:dyDescent="0.45">
      <c r="A350" s="1">
        <v>43597</v>
      </c>
      <c r="B350">
        <f>YEAR(tblData[[#This Row],[Business date]])</f>
        <v>2019</v>
      </c>
      <c r="C350" t="str">
        <f>TEXT(tblData[[#This Row],[Business date]],"mmmm")</f>
        <v>maio</v>
      </c>
      <c r="D350" s="1" t="str">
        <f>"Qtr"&amp;ROUNDUP(MONTH(tblData[[#This Row],[Business date]])/3,0)</f>
        <v>Qtr2</v>
      </c>
      <c r="E350" t="s">
        <v>4</v>
      </c>
      <c r="F350" t="s">
        <v>1</v>
      </c>
      <c r="G350">
        <v>93100.271140327051</v>
      </c>
      <c r="H350" t="str">
        <f>VLOOKUP(tblData[[#This Row],[Nominal value]],tblRank[],2,TRUE)&amp;"-"&amp;VLOOKUP(tblData[[#This Row],[Nominal value]],tblRank[],3,TRUE)</f>
        <v>1-Junior clerk</v>
      </c>
    </row>
    <row r="351" spans="1:8" x14ac:dyDescent="0.45">
      <c r="A351" s="1">
        <v>43598</v>
      </c>
      <c r="B351">
        <f>YEAR(tblData[[#This Row],[Business date]])</f>
        <v>2019</v>
      </c>
      <c r="C351" t="str">
        <f>TEXT(tblData[[#This Row],[Business date]],"mmmm")</f>
        <v>maio</v>
      </c>
      <c r="D351" s="1" t="str">
        <f>"Qtr"&amp;ROUNDUP(MONTH(tblData[[#This Row],[Business date]])/3,0)</f>
        <v>Qtr2</v>
      </c>
      <c r="E351" t="s">
        <v>5</v>
      </c>
      <c r="F351" t="s">
        <v>0</v>
      </c>
      <c r="G351">
        <v>4068165.247167015</v>
      </c>
      <c r="H351" t="str">
        <f>VLOOKUP(tblData[[#This Row],[Nominal value]],tblRank[],2,TRUE)&amp;"-"&amp;VLOOKUP(tblData[[#This Row],[Nominal value]],tblRank[],3,TRUE)</f>
        <v>3-Director</v>
      </c>
    </row>
    <row r="352" spans="1:8" x14ac:dyDescent="0.45">
      <c r="A352" s="1">
        <v>43598</v>
      </c>
      <c r="B352">
        <f>YEAR(tblData[[#This Row],[Business date]])</f>
        <v>2019</v>
      </c>
      <c r="C352" t="str">
        <f>TEXT(tblData[[#This Row],[Business date]],"mmmm")</f>
        <v>maio</v>
      </c>
      <c r="D352" s="1" t="str">
        <f>"Qtr"&amp;ROUNDUP(MONTH(tblData[[#This Row],[Business date]])/3,0)</f>
        <v>Qtr2</v>
      </c>
      <c r="E352" t="s">
        <v>4</v>
      </c>
      <c r="F352" t="s">
        <v>0</v>
      </c>
      <c r="G352">
        <v>25005.129851223184</v>
      </c>
      <c r="H352" t="str">
        <f>VLOOKUP(tblData[[#This Row],[Nominal value]],tblRank[],2,TRUE)&amp;"-"&amp;VLOOKUP(tblData[[#This Row],[Nominal value]],tblRank[],3,TRUE)</f>
        <v>1-Junior clerk</v>
      </c>
    </row>
    <row r="353" spans="1:8" x14ac:dyDescent="0.45">
      <c r="A353" s="1">
        <v>43598</v>
      </c>
      <c r="B353">
        <f>YEAR(tblData[[#This Row],[Business date]])</f>
        <v>2019</v>
      </c>
      <c r="C353" t="str">
        <f>TEXT(tblData[[#This Row],[Business date]],"mmmm")</f>
        <v>maio</v>
      </c>
      <c r="D353" s="1" t="str">
        <f>"Qtr"&amp;ROUNDUP(MONTH(tblData[[#This Row],[Business date]])/3,0)</f>
        <v>Qtr2</v>
      </c>
      <c r="E353" t="s">
        <v>4</v>
      </c>
      <c r="F353" t="s">
        <v>1</v>
      </c>
      <c r="G353">
        <v>86070.683218633843</v>
      </c>
      <c r="H353" t="str">
        <f>VLOOKUP(tblData[[#This Row],[Nominal value]],tblRank[],2,TRUE)&amp;"-"&amp;VLOOKUP(tblData[[#This Row],[Nominal value]],tblRank[],3,TRUE)</f>
        <v>1-Junior clerk</v>
      </c>
    </row>
    <row r="354" spans="1:8" x14ac:dyDescent="0.45">
      <c r="A354" s="1">
        <v>43598</v>
      </c>
      <c r="B354">
        <f>YEAR(tblData[[#This Row],[Business date]])</f>
        <v>2019</v>
      </c>
      <c r="C354" t="str">
        <f>TEXT(tblData[[#This Row],[Business date]],"mmmm")</f>
        <v>maio</v>
      </c>
      <c r="D354" s="1" t="str">
        <f>"Qtr"&amp;ROUNDUP(MONTH(tblData[[#This Row],[Business date]])/3,0)</f>
        <v>Qtr2</v>
      </c>
      <c r="E354" t="s">
        <v>4</v>
      </c>
      <c r="F354" t="s">
        <v>2</v>
      </c>
      <c r="G354">
        <v>73105.961712452365</v>
      </c>
      <c r="H354" t="str">
        <f>VLOOKUP(tblData[[#This Row],[Nominal value]],tblRank[],2,TRUE)&amp;"-"&amp;VLOOKUP(tblData[[#This Row],[Nominal value]],tblRank[],3,TRUE)</f>
        <v>1-Junior clerk</v>
      </c>
    </row>
    <row r="355" spans="1:8" x14ac:dyDescent="0.45">
      <c r="A355" s="1">
        <v>43599</v>
      </c>
      <c r="B355">
        <f>YEAR(tblData[[#This Row],[Business date]])</f>
        <v>2019</v>
      </c>
      <c r="C355" t="str">
        <f>TEXT(tblData[[#This Row],[Business date]],"mmmm")</f>
        <v>maio</v>
      </c>
      <c r="D355" s="1" t="str">
        <f>"Qtr"&amp;ROUNDUP(MONTH(tblData[[#This Row],[Business date]])/3,0)</f>
        <v>Qtr2</v>
      </c>
      <c r="E355" t="s">
        <v>5</v>
      </c>
      <c r="F355" t="s">
        <v>3</v>
      </c>
      <c r="G355">
        <v>5489965.9594462402</v>
      </c>
      <c r="H355" t="str">
        <f>VLOOKUP(tblData[[#This Row],[Nominal value]],tblRank[],2,TRUE)&amp;"-"&amp;VLOOKUP(tblData[[#This Row],[Nominal value]],tblRank[],3,TRUE)</f>
        <v>4-Senior Manager</v>
      </c>
    </row>
    <row r="356" spans="1:8" x14ac:dyDescent="0.45">
      <c r="A356" s="1">
        <v>43599</v>
      </c>
      <c r="B356">
        <f>YEAR(tblData[[#This Row],[Business date]])</f>
        <v>2019</v>
      </c>
      <c r="C356" t="str">
        <f>TEXT(tblData[[#This Row],[Business date]],"mmmm")</f>
        <v>maio</v>
      </c>
      <c r="D356" s="1" t="str">
        <f>"Qtr"&amp;ROUNDUP(MONTH(tblData[[#This Row],[Business date]])/3,0)</f>
        <v>Qtr2</v>
      </c>
      <c r="E356" t="s">
        <v>5</v>
      </c>
      <c r="F356" t="s">
        <v>3</v>
      </c>
      <c r="G356">
        <v>1038146.5244126031</v>
      </c>
      <c r="H356" t="str">
        <f>VLOOKUP(tblData[[#This Row],[Nominal value]],tblRank[],2,TRUE)&amp;"-"&amp;VLOOKUP(tblData[[#This Row],[Nominal value]],tblRank[],3,TRUE)</f>
        <v>3-Director</v>
      </c>
    </row>
    <row r="357" spans="1:8" x14ac:dyDescent="0.45">
      <c r="A357" s="1">
        <v>43599</v>
      </c>
      <c r="B357">
        <f>YEAR(tblData[[#This Row],[Business date]])</f>
        <v>2019</v>
      </c>
      <c r="C357" t="str">
        <f>TEXT(tblData[[#This Row],[Business date]],"mmmm")</f>
        <v>maio</v>
      </c>
      <c r="D357" s="1" t="str">
        <f>"Qtr"&amp;ROUNDUP(MONTH(tblData[[#This Row],[Business date]])/3,0)</f>
        <v>Qtr2</v>
      </c>
      <c r="E357" t="s">
        <v>4</v>
      </c>
      <c r="F357" t="s">
        <v>3</v>
      </c>
      <c r="G357">
        <v>3442973.8826955892</v>
      </c>
      <c r="H357" t="str">
        <f>VLOOKUP(tblData[[#This Row],[Nominal value]],tblRank[],2,TRUE)&amp;"-"&amp;VLOOKUP(tblData[[#This Row],[Nominal value]],tblRank[],3,TRUE)</f>
        <v>3-Director</v>
      </c>
    </row>
    <row r="358" spans="1:8" x14ac:dyDescent="0.45">
      <c r="A358" s="1">
        <v>43599</v>
      </c>
      <c r="B358">
        <f>YEAR(tblData[[#This Row],[Business date]])</f>
        <v>2019</v>
      </c>
      <c r="C358" t="str">
        <f>TEXT(tblData[[#This Row],[Business date]],"mmmm")</f>
        <v>maio</v>
      </c>
      <c r="D358" s="1" t="str">
        <f>"Qtr"&amp;ROUNDUP(MONTH(tblData[[#This Row],[Business date]])/3,0)</f>
        <v>Qtr2</v>
      </c>
      <c r="E358" t="s">
        <v>5</v>
      </c>
      <c r="F358" t="s">
        <v>3</v>
      </c>
      <c r="G358">
        <v>85823.535732845237</v>
      </c>
      <c r="H358" t="str">
        <f>VLOOKUP(tblData[[#This Row],[Nominal value]],tblRank[],2,TRUE)&amp;"-"&amp;VLOOKUP(tblData[[#This Row],[Nominal value]],tblRank[],3,TRUE)</f>
        <v>1-Junior clerk</v>
      </c>
    </row>
    <row r="359" spans="1:8" x14ac:dyDescent="0.45">
      <c r="A359" s="1">
        <v>43600</v>
      </c>
      <c r="B359">
        <f>YEAR(tblData[[#This Row],[Business date]])</f>
        <v>2019</v>
      </c>
      <c r="C359" t="str">
        <f>TEXT(tblData[[#This Row],[Business date]],"mmmm")</f>
        <v>maio</v>
      </c>
      <c r="D359" s="1" t="str">
        <f>"Qtr"&amp;ROUNDUP(MONTH(tblData[[#This Row],[Business date]])/3,0)</f>
        <v>Qtr2</v>
      </c>
      <c r="E359" t="s">
        <v>4</v>
      </c>
      <c r="F359" t="s">
        <v>3</v>
      </c>
      <c r="G359">
        <v>11846.993464552035</v>
      </c>
      <c r="H359" t="str">
        <f>VLOOKUP(tblData[[#This Row],[Nominal value]],tblRank[],2,TRUE)&amp;"-"&amp;VLOOKUP(tblData[[#This Row],[Nominal value]],tblRank[],3,TRUE)</f>
        <v>1-Junior clerk</v>
      </c>
    </row>
    <row r="360" spans="1:8" x14ac:dyDescent="0.45">
      <c r="A360" s="1">
        <v>43600</v>
      </c>
      <c r="B360">
        <f>YEAR(tblData[[#This Row],[Business date]])</f>
        <v>2019</v>
      </c>
      <c r="C360" t="str">
        <f>TEXT(tblData[[#This Row],[Business date]],"mmmm")</f>
        <v>maio</v>
      </c>
      <c r="D360" s="1" t="str">
        <f>"Qtr"&amp;ROUNDUP(MONTH(tblData[[#This Row],[Business date]])/3,0)</f>
        <v>Qtr2</v>
      </c>
      <c r="E360" t="s">
        <v>4</v>
      </c>
      <c r="F360" t="s">
        <v>0</v>
      </c>
      <c r="G360">
        <v>37202.421038993038</v>
      </c>
      <c r="H360" t="str">
        <f>VLOOKUP(tblData[[#This Row],[Nominal value]],tblRank[],2,TRUE)&amp;"-"&amp;VLOOKUP(tblData[[#This Row],[Nominal value]],tblRank[],3,TRUE)</f>
        <v>1-Junior clerk</v>
      </c>
    </row>
    <row r="361" spans="1:8" x14ac:dyDescent="0.45">
      <c r="A361" s="1">
        <v>43600</v>
      </c>
      <c r="B361">
        <f>YEAR(tblData[[#This Row],[Business date]])</f>
        <v>2019</v>
      </c>
      <c r="C361" t="str">
        <f>TEXT(tblData[[#This Row],[Business date]],"mmmm")</f>
        <v>maio</v>
      </c>
      <c r="D361" s="1" t="str">
        <f>"Qtr"&amp;ROUNDUP(MONTH(tblData[[#This Row],[Business date]])/3,0)</f>
        <v>Qtr2</v>
      </c>
      <c r="E361" t="s">
        <v>5</v>
      </c>
      <c r="F361" t="s">
        <v>3</v>
      </c>
      <c r="G361">
        <v>88675.235995559822</v>
      </c>
      <c r="H361" t="str">
        <f>VLOOKUP(tblData[[#This Row],[Nominal value]],tblRank[],2,TRUE)&amp;"-"&amp;VLOOKUP(tblData[[#This Row],[Nominal value]],tblRank[],3,TRUE)</f>
        <v>1-Junior clerk</v>
      </c>
    </row>
    <row r="362" spans="1:8" x14ac:dyDescent="0.45">
      <c r="A362" s="1">
        <v>43600</v>
      </c>
      <c r="B362">
        <f>YEAR(tblData[[#This Row],[Business date]])</f>
        <v>2019</v>
      </c>
      <c r="C362" t="str">
        <f>TEXT(tblData[[#This Row],[Business date]],"mmmm")</f>
        <v>maio</v>
      </c>
      <c r="D362" s="1" t="str">
        <f>"Qtr"&amp;ROUNDUP(MONTH(tblData[[#This Row],[Business date]])/3,0)</f>
        <v>Qtr2</v>
      </c>
      <c r="E362" t="s">
        <v>4</v>
      </c>
      <c r="F362" t="s">
        <v>3</v>
      </c>
      <c r="G362">
        <v>67348.749676894076</v>
      </c>
      <c r="H362" t="str">
        <f>VLOOKUP(tblData[[#This Row],[Nominal value]],tblRank[],2,TRUE)&amp;"-"&amp;VLOOKUP(tblData[[#This Row],[Nominal value]],tblRank[],3,TRUE)</f>
        <v>1-Junior clerk</v>
      </c>
    </row>
    <row r="363" spans="1:8" x14ac:dyDescent="0.45">
      <c r="A363" s="1">
        <v>43601</v>
      </c>
      <c r="B363">
        <f>YEAR(tblData[[#This Row],[Business date]])</f>
        <v>2019</v>
      </c>
      <c r="C363" t="str">
        <f>TEXT(tblData[[#This Row],[Business date]],"mmmm")</f>
        <v>maio</v>
      </c>
      <c r="D363" s="1" t="str">
        <f>"Qtr"&amp;ROUNDUP(MONTH(tblData[[#This Row],[Business date]])/3,0)</f>
        <v>Qtr2</v>
      </c>
      <c r="E363" t="s">
        <v>5</v>
      </c>
      <c r="F363" t="s">
        <v>2</v>
      </c>
      <c r="G363">
        <v>4862106.8779101828</v>
      </c>
      <c r="H363" t="str">
        <f>VLOOKUP(tblData[[#This Row],[Nominal value]],tblRank[],2,TRUE)&amp;"-"&amp;VLOOKUP(tblData[[#This Row],[Nominal value]],tblRank[],3,TRUE)</f>
        <v>3-Director</v>
      </c>
    </row>
    <row r="364" spans="1:8" x14ac:dyDescent="0.45">
      <c r="A364" s="1">
        <v>43601</v>
      </c>
      <c r="B364">
        <f>YEAR(tblData[[#This Row],[Business date]])</f>
        <v>2019</v>
      </c>
      <c r="C364" t="str">
        <f>TEXT(tblData[[#This Row],[Business date]],"mmmm")</f>
        <v>maio</v>
      </c>
      <c r="D364" s="1" t="str">
        <f>"Qtr"&amp;ROUNDUP(MONTH(tblData[[#This Row],[Business date]])/3,0)</f>
        <v>Qtr2</v>
      </c>
      <c r="E364" t="s">
        <v>4</v>
      </c>
      <c r="F364" t="s">
        <v>0</v>
      </c>
      <c r="G364">
        <v>3177332.3514197473</v>
      </c>
      <c r="H364" t="str">
        <f>VLOOKUP(tblData[[#This Row],[Nominal value]],tblRank[],2,TRUE)&amp;"-"&amp;VLOOKUP(tblData[[#This Row],[Nominal value]],tblRank[],3,TRUE)</f>
        <v>3-Director</v>
      </c>
    </row>
    <row r="365" spans="1:8" x14ac:dyDescent="0.45">
      <c r="A365" s="1">
        <v>43601</v>
      </c>
      <c r="B365">
        <f>YEAR(tblData[[#This Row],[Business date]])</f>
        <v>2019</v>
      </c>
      <c r="C365" t="str">
        <f>TEXT(tblData[[#This Row],[Business date]],"mmmm")</f>
        <v>maio</v>
      </c>
      <c r="D365" s="1" t="str">
        <f>"Qtr"&amp;ROUNDUP(MONTH(tblData[[#This Row],[Business date]])/3,0)</f>
        <v>Qtr2</v>
      </c>
      <c r="E365" t="s">
        <v>5</v>
      </c>
      <c r="F365" t="s">
        <v>1</v>
      </c>
      <c r="G365">
        <v>7452450.4502425091</v>
      </c>
      <c r="H365" t="str">
        <f>VLOOKUP(tblData[[#This Row],[Nominal value]],tblRank[],2,TRUE)&amp;"-"&amp;VLOOKUP(tblData[[#This Row],[Nominal value]],tblRank[],3,TRUE)</f>
        <v>4-Senior Manager</v>
      </c>
    </row>
    <row r="366" spans="1:8" x14ac:dyDescent="0.45">
      <c r="A366" s="1">
        <v>43602</v>
      </c>
      <c r="B366">
        <f>YEAR(tblData[[#This Row],[Business date]])</f>
        <v>2019</v>
      </c>
      <c r="C366" t="str">
        <f>TEXT(tblData[[#This Row],[Business date]],"mmmm")</f>
        <v>maio</v>
      </c>
      <c r="D366" s="1" t="str">
        <f>"Qtr"&amp;ROUNDUP(MONTH(tblData[[#This Row],[Business date]])/3,0)</f>
        <v>Qtr2</v>
      </c>
      <c r="E366" t="s">
        <v>4</v>
      </c>
      <c r="F366" t="s">
        <v>2</v>
      </c>
      <c r="G366">
        <v>4018040.2542531546</v>
      </c>
      <c r="H366" t="str">
        <f>VLOOKUP(tblData[[#This Row],[Nominal value]],tblRank[],2,TRUE)&amp;"-"&amp;VLOOKUP(tblData[[#This Row],[Nominal value]],tblRank[],3,TRUE)</f>
        <v>3-Director</v>
      </c>
    </row>
    <row r="367" spans="1:8" x14ac:dyDescent="0.45">
      <c r="A367" s="1">
        <v>43602</v>
      </c>
      <c r="B367">
        <f>YEAR(tblData[[#This Row],[Business date]])</f>
        <v>2019</v>
      </c>
      <c r="C367" t="str">
        <f>TEXT(tblData[[#This Row],[Business date]],"mmmm")</f>
        <v>maio</v>
      </c>
      <c r="D367" s="1" t="str">
        <f>"Qtr"&amp;ROUNDUP(MONTH(tblData[[#This Row],[Business date]])/3,0)</f>
        <v>Qtr2</v>
      </c>
      <c r="E367" t="s">
        <v>5</v>
      </c>
      <c r="F367" t="s">
        <v>2</v>
      </c>
      <c r="G367">
        <v>5860517.7810020549</v>
      </c>
      <c r="H367" t="str">
        <f>VLOOKUP(tblData[[#This Row],[Nominal value]],tblRank[],2,TRUE)&amp;"-"&amp;VLOOKUP(tblData[[#This Row],[Nominal value]],tblRank[],3,TRUE)</f>
        <v>4-Senior Manager</v>
      </c>
    </row>
    <row r="368" spans="1:8" x14ac:dyDescent="0.45">
      <c r="A368" s="1">
        <v>43602</v>
      </c>
      <c r="B368">
        <f>YEAR(tblData[[#This Row],[Business date]])</f>
        <v>2019</v>
      </c>
      <c r="C368" t="str">
        <f>TEXT(tblData[[#This Row],[Business date]],"mmmm")</f>
        <v>maio</v>
      </c>
      <c r="D368" s="1" t="str">
        <f>"Qtr"&amp;ROUNDUP(MONTH(tblData[[#This Row],[Business date]])/3,0)</f>
        <v>Qtr2</v>
      </c>
      <c r="E368" t="s">
        <v>5</v>
      </c>
      <c r="F368" t="s">
        <v>3</v>
      </c>
      <c r="G368">
        <v>762084.79916825553</v>
      </c>
      <c r="H368" t="str">
        <f>VLOOKUP(tblData[[#This Row],[Nominal value]],tblRank[],2,TRUE)&amp;"-"&amp;VLOOKUP(tblData[[#This Row],[Nominal value]],tblRank[],3,TRUE)</f>
        <v>2-Clerk</v>
      </c>
    </row>
    <row r="369" spans="1:8" x14ac:dyDescent="0.45">
      <c r="A369" s="1">
        <v>43603</v>
      </c>
      <c r="B369">
        <f>YEAR(tblData[[#This Row],[Business date]])</f>
        <v>2019</v>
      </c>
      <c r="C369" t="str">
        <f>TEXT(tblData[[#This Row],[Business date]],"mmmm")</f>
        <v>maio</v>
      </c>
      <c r="D369" s="1" t="str">
        <f>"Qtr"&amp;ROUNDUP(MONTH(tblData[[#This Row],[Business date]])/3,0)</f>
        <v>Qtr2</v>
      </c>
      <c r="E369" t="s">
        <v>5</v>
      </c>
      <c r="F369" t="s">
        <v>0</v>
      </c>
      <c r="G369">
        <v>1218926.9713074202</v>
      </c>
      <c r="H369" t="str">
        <f>VLOOKUP(tblData[[#This Row],[Nominal value]],tblRank[],2,TRUE)&amp;"-"&amp;VLOOKUP(tblData[[#This Row],[Nominal value]],tblRank[],3,TRUE)</f>
        <v>3-Director</v>
      </c>
    </row>
    <row r="370" spans="1:8" x14ac:dyDescent="0.45">
      <c r="A370" s="1">
        <v>43603</v>
      </c>
      <c r="B370">
        <f>YEAR(tblData[[#This Row],[Business date]])</f>
        <v>2019</v>
      </c>
      <c r="C370" t="str">
        <f>TEXT(tblData[[#This Row],[Business date]],"mmmm")</f>
        <v>maio</v>
      </c>
      <c r="D370" s="1" t="str">
        <f>"Qtr"&amp;ROUNDUP(MONTH(tblData[[#This Row],[Business date]])/3,0)</f>
        <v>Qtr2</v>
      </c>
      <c r="E370" t="s">
        <v>4</v>
      </c>
      <c r="F370" t="s">
        <v>2</v>
      </c>
      <c r="G370">
        <v>52503.128528588561</v>
      </c>
      <c r="H370" t="str">
        <f>VLOOKUP(tblData[[#This Row],[Nominal value]],tblRank[],2,TRUE)&amp;"-"&amp;VLOOKUP(tblData[[#This Row],[Nominal value]],tblRank[],3,TRUE)</f>
        <v>1-Junior clerk</v>
      </c>
    </row>
    <row r="371" spans="1:8" x14ac:dyDescent="0.45">
      <c r="A371" s="1">
        <v>43603</v>
      </c>
      <c r="B371">
        <f>YEAR(tblData[[#This Row],[Business date]])</f>
        <v>2019</v>
      </c>
      <c r="C371" t="str">
        <f>TEXT(tblData[[#This Row],[Business date]],"mmmm")</f>
        <v>maio</v>
      </c>
      <c r="D371" s="1" t="str">
        <f>"Qtr"&amp;ROUNDUP(MONTH(tblData[[#This Row],[Business date]])/3,0)</f>
        <v>Qtr2</v>
      </c>
      <c r="E371" t="s">
        <v>4</v>
      </c>
      <c r="F371" t="s">
        <v>1</v>
      </c>
      <c r="G371">
        <v>57459.612892154008</v>
      </c>
      <c r="H371" t="str">
        <f>VLOOKUP(tblData[[#This Row],[Nominal value]],tblRank[],2,TRUE)&amp;"-"&amp;VLOOKUP(tblData[[#This Row],[Nominal value]],tblRank[],3,TRUE)</f>
        <v>1-Junior clerk</v>
      </c>
    </row>
    <row r="372" spans="1:8" x14ac:dyDescent="0.45">
      <c r="A372" s="1">
        <v>43604</v>
      </c>
      <c r="B372">
        <f>YEAR(tblData[[#This Row],[Business date]])</f>
        <v>2019</v>
      </c>
      <c r="C372" t="str">
        <f>TEXT(tblData[[#This Row],[Business date]],"mmmm")</f>
        <v>maio</v>
      </c>
      <c r="D372" s="1" t="str">
        <f>"Qtr"&amp;ROUNDUP(MONTH(tblData[[#This Row],[Business date]])/3,0)</f>
        <v>Qtr2</v>
      </c>
      <c r="E372" t="s">
        <v>5</v>
      </c>
      <c r="F372" t="s">
        <v>1</v>
      </c>
      <c r="G372">
        <v>34811.233663095532</v>
      </c>
      <c r="H372" t="str">
        <f>VLOOKUP(tblData[[#This Row],[Nominal value]],tblRank[],2,TRUE)&amp;"-"&amp;VLOOKUP(tblData[[#This Row],[Nominal value]],tblRank[],3,TRUE)</f>
        <v>1-Junior clerk</v>
      </c>
    </row>
    <row r="373" spans="1:8" x14ac:dyDescent="0.45">
      <c r="A373" s="1">
        <v>43604</v>
      </c>
      <c r="B373">
        <f>YEAR(tblData[[#This Row],[Business date]])</f>
        <v>2019</v>
      </c>
      <c r="C373" t="str">
        <f>TEXT(tblData[[#This Row],[Business date]],"mmmm")</f>
        <v>maio</v>
      </c>
      <c r="D373" s="1" t="str">
        <f>"Qtr"&amp;ROUNDUP(MONTH(tblData[[#This Row],[Business date]])/3,0)</f>
        <v>Qtr2</v>
      </c>
      <c r="E373" t="s">
        <v>4</v>
      </c>
      <c r="F373" t="s">
        <v>2</v>
      </c>
      <c r="G373">
        <v>7240.8625394341452</v>
      </c>
      <c r="H373" t="str">
        <f>VLOOKUP(tblData[[#This Row],[Nominal value]],tblRank[],2,TRUE)&amp;"-"&amp;VLOOKUP(tblData[[#This Row],[Nominal value]],tblRank[],3,TRUE)</f>
        <v>1-Junior clerk</v>
      </c>
    </row>
    <row r="374" spans="1:8" x14ac:dyDescent="0.45">
      <c r="A374" s="1">
        <v>43604</v>
      </c>
      <c r="B374">
        <f>YEAR(tblData[[#This Row],[Business date]])</f>
        <v>2019</v>
      </c>
      <c r="C374" t="str">
        <f>TEXT(tblData[[#This Row],[Business date]],"mmmm")</f>
        <v>maio</v>
      </c>
      <c r="D374" s="1" t="str">
        <f>"Qtr"&amp;ROUNDUP(MONTH(tblData[[#This Row],[Business date]])/3,0)</f>
        <v>Qtr2</v>
      </c>
      <c r="E374" t="s">
        <v>5</v>
      </c>
      <c r="F374" t="s">
        <v>3</v>
      </c>
      <c r="G374">
        <v>85937.152924272843</v>
      </c>
      <c r="H374" t="str">
        <f>VLOOKUP(tblData[[#This Row],[Nominal value]],tblRank[],2,TRUE)&amp;"-"&amp;VLOOKUP(tblData[[#This Row],[Nominal value]],tblRank[],3,TRUE)</f>
        <v>1-Junior clerk</v>
      </c>
    </row>
    <row r="375" spans="1:8" x14ac:dyDescent="0.45">
      <c r="A375" s="1">
        <v>43605</v>
      </c>
      <c r="B375">
        <f>YEAR(tblData[[#This Row],[Business date]])</f>
        <v>2019</v>
      </c>
      <c r="C375" t="str">
        <f>TEXT(tblData[[#This Row],[Business date]],"mmmm")</f>
        <v>maio</v>
      </c>
      <c r="D375" s="1" t="str">
        <f>"Qtr"&amp;ROUNDUP(MONTH(tblData[[#This Row],[Business date]])/3,0)</f>
        <v>Qtr2</v>
      </c>
      <c r="E375" t="s">
        <v>4</v>
      </c>
      <c r="F375" t="s">
        <v>2</v>
      </c>
      <c r="G375">
        <v>48523.315826553728</v>
      </c>
      <c r="H375" t="str">
        <f>VLOOKUP(tblData[[#This Row],[Nominal value]],tblRank[],2,TRUE)&amp;"-"&amp;VLOOKUP(tblData[[#This Row],[Nominal value]],tblRank[],3,TRUE)</f>
        <v>1-Junior clerk</v>
      </c>
    </row>
    <row r="376" spans="1:8" x14ac:dyDescent="0.45">
      <c r="A376" s="1">
        <v>43605</v>
      </c>
      <c r="B376">
        <f>YEAR(tblData[[#This Row],[Business date]])</f>
        <v>2019</v>
      </c>
      <c r="C376" t="str">
        <f>TEXT(tblData[[#This Row],[Business date]],"mmmm")</f>
        <v>maio</v>
      </c>
      <c r="D376" s="1" t="str">
        <f>"Qtr"&amp;ROUNDUP(MONTH(tblData[[#This Row],[Business date]])/3,0)</f>
        <v>Qtr2</v>
      </c>
      <c r="E376" t="s">
        <v>4</v>
      </c>
      <c r="F376" t="s">
        <v>2</v>
      </c>
      <c r="G376">
        <v>24122.977708612547</v>
      </c>
      <c r="H376" t="str">
        <f>VLOOKUP(tblData[[#This Row],[Nominal value]],tblRank[],2,TRUE)&amp;"-"&amp;VLOOKUP(tblData[[#This Row],[Nominal value]],tblRank[],3,TRUE)</f>
        <v>1-Junior clerk</v>
      </c>
    </row>
    <row r="377" spans="1:8" x14ac:dyDescent="0.45">
      <c r="A377" s="1">
        <v>43605</v>
      </c>
      <c r="B377">
        <f>YEAR(tblData[[#This Row],[Business date]])</f>
        <v>2019</v>
      </c>
      <c r="C377" t="str">
        <f>TEXT(tblData[[#This Row],[Business date]],"mmmm")</f>
        <v>maio</v>
      </c>
      <c r="D377" s="1" t="str">
        <f>"Qtr"&amp;ROUNDUP(MONTH(tblData[[#This Row],[Business date]])/3,0)</f>
        <v>Qtr2</v>
      </c>
      <c r="E377" t="s">
        <v>4</v>
      </c>
      <c r="F377" t="s">
        <v>3</v>
      </c>
      <c r="G377">
        <v>83870.594550713213</v>
      </c>
      <c r="H377" t="str">
        <f>VLOOKUP(tblData[[#This Row],[Nominal value]],tblRank[],2,TRUE)&amp;"-"&amp;VLOOKUP(tblData[[#This Row],[Nominal value]],tblRank[],3,TRUE)</f>
        <v>1-Junior clerk</v>
      </c>
    </row>
    <row r="378" spans="1:8" x14ac:dyDescent="0.45">
      <c r="A378" s="1">
        <v>43606</v>
      </c>
      <c r="B378">
        <f>YEAR(tblData[[#This Row],[Business date]])</f>
        <v>2019</v>
      </c>
      <c r="C378" t="str">
        <f>TEXT(tblData[[#This Row],[Business date]],"mmmm")</f>
        <v>maio</v>
      </c>
      <c r="D378" s="1" t="str">
        <f>"Qtr"&amp;ROUNDUP(MONTH(tblData[[#This Row],[Business date]])/3,0)</f>
        <v>Qtr2</v>
      </c>
      <c r="E378" t="s">
        <v>4</v>
      </c>
      <c r="F378" t="s">
        <v>0</v>
      </c>
      <c r="G378">
        <v>832059.70565667143</v>
      </c>
      <c r="H378" t="str">
        <f>VLOOKUP(tblData[[#This Row],[Nominal value]],tblRank[],2,TRUE)&amp;"-"&amp;VLOOKUP(tblData[[#This Row],[Nominal value]],tblRank[],3,TRUE)</f>
        <v>2-Clerk</v>
      </c>
    </row>
    <row r="379" spans="1:8" x14ac:dyDescent="0.45">
      <c r="A379" s="1">
        <v>43606</v>
      </c>
      <c r="B379">
        <f>YEAR(tblData[[#This Row],[Business date]])</f>
        <v>2019</v>
      </c>
      <c r="C379" t="str">
        <f>TEXT(tblData[[#This Row],[Business date]],"mmmm")</f>
        <v>maio</v>
      </c>
      <c r="D379" s="1" t="str">
        <f>"Qtr"&amp;ROUNDUP(MONTH(tblData[[#This Row],[Business date]])/3,0)</f>
        <v>Qtr2</v>
      </c>
      <c r="E379" t="s">
        <v>4</v>
      </c>
      <c r="F379" t="s">
        <v>1</v>
      </c>
      <c r="G379">
        <v>2742513.1303966609</v>
      </c>
      <c r="H379" t="str">
        <f>VLOOKUP(tblData[[#This Row],[Nominal value]],tblRank[],2,TRUE)&amp;"-"&amp;VLOOKUP(tblData[[#This Row],[Nominal value]],tblRank[],3,TRUE)</f>
        <v>3-Director</v>
      </c>
    </row>
    <row r="380" spans="1:8" x14ac:dyDescent="0.45">
      <c r="A380" s="1">
        <v>43606</v>
      </c>
      <c r="B380">
        <f>YEAR(tblData[[#This Row],[Business date]])</f>
        <v>2019</v>
      </c>
      <c r="C380" t="str">
        <f>TEXT(tblData[[#This Row],[Business date]],"mmmm")</f>
        <v>maio</v>
      </c>
      <c r="D380" s="1" t="str">
        <f>"Qtr"&amp;ROUNDUP(MONTH(tblData[[#This Row],[Business date]])/3,0)</f>
        <v>Qtr2</v>
      </c>
      <c r="E380" t="s">
        <v>4</v>
      </c>
      <c r="F380" t="s">
        <v>3</v>
      </c>
      <c r="G380">
        <v>13417.78179510138</v>
      </c>
      <c r="H380" t="str">
        <f>VLOOKUP(tblData[[#This Row],[Nominal value]],tblRank[],2,TRUE)&amp;"-"&amp;VLOOKUP(tblData[[#This Row],[Nominal value]],tblRank[],3,TRUE)</f>
        <v>1-Junior clerk</v>
      </c>
    </row>
    <row r="381" spans="1:8" x14ac:dyDescent="0.45">
      <c r="A381" s="1">
        <v>43607</v>
      </c>
      <c r="B381">
        <f>YEAR(tblData[[#This Row],[Business date]])</f>
        <v>2019</v>
      </c>
      <c r="C381" t="str">
        <f>TEXT(tblData[[#This Row],[Business date]],"mmmm")</f>
        <v>maio</v>
      </c>
      <c r="D381" s="1" t="str">
        <f>"Qtr"&amp;ROUNDUP(MONTH(tblData[[#This Row],[Business date]])/3,0)</f>
        <v>Qtr2</v>
      </c>
      <c r="E381" t="s">
        <v>5</v>
      </c>
      <c r="F381" t="s">
        <v>0</v>
      </c>
      <c r="G381">
        <v>7603616.0521523152</v>
      </c>
      <c r="H381" t="str">
        <f>VLOOKUP(tblData[[#This Row],[Nominal value]],tblRank[],2,TRUE)&amp;"-"&amp;VLOOKUP(tblData[[#This Row],[Nominal value]],tblRank[],3,TRUE)</f>
        <v>4-Senior Manager</v>
      </c>
    </row>
    <row r="382" spans="1:8" x14ac:dyDescent="0.45">
      <c r="A382" s="1">
        <v>43607</v>
      </c>
      <c r="B382">
        <f>YEAR(tblData[[#This Row],[Business date]])</f>
        <v>2019</v>
      </c>
      <c r="C382" t="str">
        <f>TEXT(tblData[[#This Row],[Business date]],"mmmm")</f>
        <v>maio</v>
      </c>
      <c r="D382" s="1" t="str">
        <f>"Qtr"&amp;ROUNDUP(MONTH(tblData[[#This Row],[Business date]])/3,0)</f>
        <v>Qtr2</v>
      </c>
      <c r="E382" t="s">
        <v>4</v>
      </c>
      <c r="F382" t="s">
        <v>0</v>
      </c>
      <c r="G382">
        <v>75396.399663590346</v>
      </c>
      <c r="H382" t="str">
        <f>VLOOKUP(tblData[[#This Row],[Nominal value]],tblRank[],2,TRUE)&amp;"-"&amp;VLOOKUP(tblData[[#This Row],[Nominal value]],tblRank[],3,TRUE)</f>
        <v>1-Junior clerk</v>
      </c>
    </row>
    <row r="383" spans="1:8" x14ac:dyDescent="0.45">
      <c r="A383" s="1">
        <v>43607</v>
      </c>
      <c r="B383">
        <f>YEAR(tblData[[#This Row],[Business date]])</f>
        <v>2019</v>
      </c>
      <c r="C383" t="str">
        <f>TEXT(tblData[[#This Row],[Business date]],"mmmm")</f>
        <v>maio</v>
      </c>
      <c r="D383" s="1" t="str">
        <f>"Qtr"&amp;ROUNDUP(MONTH(tblData[[#This Row],[Business date]])/3,0)</f>
        <v>Qtr2</v>
      </c>
      <c r="E383" t="s">
        <v>4</v>
      </c>
      <c r="F383" t="s">
        <v>0</v>
      </c>
      <c r="G383">
        <v>2045.0546492253306</v>
      </c>
      <c r="H383" t="str">
        <f>VLOOKUP(tblData[[#This Row],[Nominal value]],tblRank[],2,TRUE)&amp;"-"&amp;VLOOKUP(tblData[[#This Row],[Nominal value]],tblRank[],3,TRUE)</f>
        <v>1-Junior clerk</v>
      </c>
    </row>
    <row r="384" spans="1:8" x14ac:dyDescent="0.45">
      <c r="A384" s="1">
        <v>43608</v>
      </c>
      <c r="B384">
        <f>YEAR(tblData[[#This Row],[Business date]])</f>
        <v>2019</v>
      </c>
      <c r="C384" t="str">
        <f>TEXT(tblData[[#This Row],[Business date]],"mmmm")</f>
        <v>maio</v>
      </c>
      <c r="D384" s="1" t="str">
        <f>"Qtr"&amp;ROUNDUP(MONTH(tblData[[#This Row],[Business date]])/3,0)</f>
        <v>Qtr2</v>
      </c>
      <c r="E384" t="s">
        <v>4</v>
      </c>
      <c r="F384" t="s">
        <v>1</v>
      </c>
      <c r="G384">
        <v>94487.296423693551</v>
      </c>
      <c r="H384" t="str">
        <f>VLOOKUP(tblData[[#This Row],[Nominal value]],tblRank[],2,TRUE)&amp;"-"&amp;VLOOKUP(tblData[[#This Row],[Nominal value]],tblRank[],3,TRUE)</f>
        <v>1-Junior clerk</v>
      </c>
    </row>
    <row r="385" spans="1:8" x14ac:dyDescent="0.45">
      <c r="A385" s="1">
        <v>43608</v>
      </c>
      <c r="B385">
        <f>YEAR(tblData[[#This Row],[Business date]])</f>
        <v>2019</v>
      </c>
      <c r="C385" t="str">
        <f>TEXT(tblData[[#This Row],[Business date]],"mmmm")</f>
        <v>maio</v>
      </c>
      <c r="D385" s="1" t="str">
        <f>"Qtr"&amp;ROUNDUP(MONTH(tblData[[#This Row],[Business date]])/3,0)</f>
        <v>Qtr2</v>
      </c>
      <c r="E385" t="s">
        <v>5</v>
      </c>
      <c r="F385" t="s">
        <v>0</v>
      </c>
      <c r="G385">
        <v>79155.747156266909</v>
      </c>
      <c r="H385" t="str">
        <f>VLOOKUP(tblData[[#This Row],[Nominal value]],tblRank[],2,TRUE)&amp;"-"&amp;VLOOKUP(tblData[[#This Row],[Nominal value]],tblRank[],3,TRUE)</f>
        <v>1-Junior clerk</v>
      </c>
    </row>
    <row r="386" spans="1:8" x14ac:dyDescent="0.45">
      <c r="A386" s="1">
        <v>43608</v>
      </c>
      <c r="B386">
        <f>YEAR(tblData[[#This Row],[Business date]])</f>
        <v>2019</v>
      </c>
      <c r="C386" t="str">
        <f>TEXT(tblData[[#This Row],[Business date]],"mmmm")</f>
        <v>maio</v>
      </c>
      <c r="D386" s="1" t="str">
        <f>"Qtr"&amp;ROUNDUP(MONTH(tblData[[#This Row],[Business date]])/3,0)</f>
        <v>Qtr2</v>
      </c>
      <c r="E386" t="s">
        <v>4</v>
      </c>
      <c r="F386" t="s">
        <v>0</v>
      </c>
      <c r="G386">
        <v>4611.9669180901938</v>
      </c>
      <c r="H386" t="str">
        <f>VLOOKUP(tblData[[#This Row],[Nominal value]],tblRank[],2,TRUE)&amp;"-"&amp;VLOOKUP(tblData[[#This Row],[Nominal value]],tblRank[],3,TRUE)</f>
        <v>1-Junior clerk</v>
      </c>
    </row>
    <row r="387" spans="1:8" x14ac:dyDescent="0.45">
      <c r="A387" s="1">
        <v>43609</v>
      </c>
      <c r="B387">
        <f>YEAR(tblData[[#This Row],[Business date]])</f>
        <v>2019</v>
      </c>
      <c r="C387" t="str">
        <f>TEXT(tblData[[#This Row],[Business date]],"mmmm")</f>
        <v>maio</v>
      </c>
      <c r="D387" s="1" t="str">
        <f>"Qtr"&amp;ROUNDUP(MONTH(tblData[[#This Row],[Business date]])/3,0)</f>
        <v>Qtr2</v>
      </c>
      <c r="E387" t="s">
        <v>5</v>
      </c>
      <c r="F387" t="s">
        <v>2</v>
      </c>
      <c r="G387">
        <v>8732.2085110667413</v>
      </c>
      <c r="H387" t="str">
        <f>VLOOKUP(tblData[[#This Row],[Nominal value]],tblRank[],2,TRUE)&amp;"-"&amp;VLOOKUP(tblData[[#This Row],[Nominal value]],tblRank[],3,TRUE)</f>
        <v>1-Junior clerk</v>
      </c>
    </row>
    <row r="388" spans="1:8" x14ac:dyDescent="0.45">
      <c r="A388" s="1">
        <v>43609</v>
      </c>
      <c r="B388">
        <f>YEAR(tblData[[#This Row],[Business date]])</f>
        <v>2019</v>
      </c>
      <c r="C388" t="str">
        <f>TEXT(tblData[[#This Row],[Business date]],"mmmm")</f>
        <v>maio</v>
      </c>
      <c r="D388" s="1" t="str">
        <f>"Qtr"&amp;ROUNDUP(MONTH(tblData[[#This Row],[Business date]])/3,0)</f>
        <v>Qtr2</v>
      </c>
      <c r="E388" t="s">
        <v>4</v>
      </c>
      <c r="F388" t="s">
        <v>0</v>
      </c>
      <c r="G388">
        <v>26821.634549935559</v>
      </c>
      <c r="H388" t="str">
        <f>VLOOKUP(tblData[[#This Row],[Nominal value]],tblRank[],2,TRUE)&amp;"-"&amp;VLOOKUP(tblData[[#This Row],[Nominal value]],tblRank[],3,TRUE)</f>
        <v>1-Junior clerk</v>
      </c>
    </row>
    <row r="389" spans="1:8" x14ac:dyDescent="0.45">
      <c r="A389" s="1">
        <v>43609</v>
      </c>
      <c r="B389">
        <f>YEAR(tblData[[#This Row],[Business date]])</f>
        <v>2019</v>
      </c>
      <c r="C389" t="str">
        <f>TEXT(tblData[[#This Row],[Business date]],"mmmm")</f>
        <v>maio</v>
      </c>
      <c r="D389" s="1" t="str">
        <f>"Qtr"&amp;ROUNDUP(MONTH(tblData[[#This Row],[Business date]])/3,0)</f>
        <v>Qtr2</v>
      </c>
      <c r="E389" t="s">
        <v>5</v>
      </c>
      <c r="F389" t="s">
        <v>1</v>
      </c>
      <c r="G389">
        <v>2630.5116321291398</v>
      </c>
      <c r="H389" t="str">
        <f>VLOOKUP(tblData[[#This Row],[Nominal value]],tblRank[],2,TRUE)&amp;"-"&amp;VLOOKUP(tblData[[#This Row],[Nominal value]],tblRank[],3,TRUE)</f>
        <v>1-Junior clerk</v>
      </c>
    </row>
    <row r="390" spans="1:8" x14ac:dyDescent="0.45">
      <c r="A390" s="1">
        <v>43610</v>
      </c>
      <c r="B390">
        <f>YEAR(tblData[[#This Row],[Business date]])</f>
        <v>2019</v>
      </c>
      <c r="C390" t="str">
        <f>TEXT(tblData[[#This Row],[Business date]],"mmmm")</f>
        <v>maio</v>
      </c>
      <c r="D390" s="1" t="str">
        <f>"Qtr"&amp;ROUNDUP(MONTH(tblData[[#This Row],[Business date]])/3,0)</f>
        <v>Qtr2</v>
      </c>
      <c r="E390" t="s">
        <v>4</v>
      </c>
      <c r="F390" t="s">
        <v>1</v>
      </c>
      <c r="G390">
        <v>5508450.9206644027</v>
      </c>
      <c r="H390" t="str">
        <f>VLOOKUP(tblData[[#This Row],[Nominal value]],tblRank[],2,TRUE)&amp;"-"&amp;VLOOKUP(tblData[[#This Row],[Nominal value]],tblRank[],3,TRUE)</f>
        <v>4-Senior Manager</v>
      </c>
    </row>
    <row r="391" spans="1:8" x14ac:dyDescent="0.45">
      <c r="A391" s="1">
        <v>43610</v>
      </c>
      <c r="B391">
        <f>YEAR(tblData[[#This Row],[Business date]])</f>
        <v>2019</v>
      </c>
      <c r="C391" t="str">
        <f>TEXT(tblData[[#This Row],[Business date]],"mmmm")</f>
        <v>maio</v>
      </c>
      <c r="D391" s="1" t="str">
        <f>"Qtr"&amp;ROUNDUP(MONTH(tblData[[#This Row],[Business date]])/3,0)</f>
        <v>Qtr2</v>
      </c>
      <c r="E391" t="s">
        <v>5</v>
      </c>
      <c r="F391" t="s">
        <v>2</v>
      </c>
      <c r="G391">
        <v>1999.9258545675414</v>
      </c>
      <c r="H391" t="str">
        <f>VLOOKUP(tblData[[#This Row],[Nominal value]],tblRank[],2,TRUE)&amp;"-"&amp;VLOOKUP(tblData[[#This Row],[Nominal value]],tblRank[],3,TRUE)</f>
        <v>1-Junior clerk</v>
      </c>
    </row>
    <row r="392" spans="1:8" x14ac:dyDescent="0.45">
      <c r="A392" s="1">
        <v>43610</v>
      </c>
      <c r="B392">
        <f>YEAR(tblData[[#This Row],[Business date]])</f>
        <v>2019</v>
      </c>
      <c r="C392" t="str">
        <f>TEXT(tblData[[#This Row],[Business date]],"mmmm")</f>
        <v>maio</v>
      </c>
      <c r="D392" s="1" t="str">
        <f>"Qtr"&amp;ROUNDUP(MONTH(tblData[[#This Row],[Business date]])/3,0)</f>
        <v>Qtr2</v>
      </c>
      <c r="E392" t="s">
        <v>4</v>
      </c>
      <c r="F392" t="s">
        <v>3</v>
      </c>
      <c r="G392">
        <v>83338.814510497788</v>
      </c>
      <c r="H392" t="str">
        <f>VLOOKUP(tblData[[#This Row],[Nominal value]],tblRank[],2,TRUE)&amp;"-"&amp;VLOOKUP(tblData[[#This Row],[Nominal value]],tblRank[],3,TRUE)</f>
        <v>1-Junior clerk</v>
      </c>
    </row>
    <row r="393" spans="1:8" x14ac:dyDescent="0.45">
      <c r="A393" s="1">
        <v>43611</v>
      </c>
      <c r="B393">
        <f>YEAR(tblData[[#This Row],[Business date]])</f>
        <v>2019</v>
      </c>
      <c r="C393" t="str">
        <f>TEXT(tblData[[#This Row],[Business date]],"mmmm")</f>
        <v>maio</v>
      </c>
      <c r="D393" s="1" t="str">
        <f>"Qtr"&amp;ROUNDUP(MONTH(tblData[[#This Row],[Business date]])/3,0)</f>
        <v>Qtr2</v>
      </c>
      <c r="E393" t="s">
        <v>4</v>
      </c>
      <c r="F393" t="s">
        <v>1</v>
      </c>
      <c r="G393">
        <v>6706765.1843759799</v>
      </c>
      <c r="H393" t="str">
        <f>VLOOKUP(tblData[[#This Row],[Nominal value]],tblRank[],2,TRUE)&amp;"-"&amp;VLOOKUP(tblData[[#This Row],[Nominal value]],tblRank[],3,TRUE)</f>
        <v>4-Senior Manager</v>
      </c>
    </row>
    <row r="394" spans="1:8" x14ac:dyDescent="0.45">
      <c r="A394" s="1">
        <v>43611</v>
      </c>
      <c r="B394">
        <f>YEAR(tblData[[#This Row],[Business date]])</f>
        <v>2019</v>
      </c>
      <c r="C394" t="str">
        <f>TEXT(tblData[[#This Row],[Business date]],"mmmm")</f>
        <v>maio</v>
      </c>
      <c r="D394" s="1" t="str">
        <f>"Qtr"&amp;ROUNDUP(MONTH(tblData[[#This Row],[Business date]])/3,0)</f>
        <v>Qtr2</v>
      </c>
      <c r="E394" t="s">
        <v>5</v>
      </c>
      <c r="F394" t="s">
        <v>2</v>
      </c>
      <c r="G394">
        <v>6013754.7896658164</v>
      </c>
      <c r="H394" t="str">
        <f>VLOOKUP(tblData[[#This Row],[Nominal value]],tblRank[],2,TRUE)&amp;"-"&amp;VLOOKUP(tblData[[#This Row],[Nominal value]],tblRank[],3,TRUE)</f>
        <v>4-Senior Manager</v>
      </c>
    </row>
    <row r="395" spans="1:8" x14ac:dyDescent="0.45">
      <c r="A395" s="1">
        <v>43611</v>
      </c>
      <c r="B395">
        <f>YEAR(tblData[[#This Row],[Business date]])</f>
        <v>2019</v>
      </c>
      <c r="C395" t="str">
        <f>TEXT(tblData[[#This Row],[Business date]],"mmmm")</f>
        <v>maio</v>
      </c>
      <c r="D395" s="1" t="str">
        <f>"Qtr"&amp;ROUNDUP(MONTH(tblData[[#This Row],[Business date]])/3,0)</f>
        <v>Qtr2</v>
      </c>
      <c r="E395" t="s">
        <v>4</v>
      </c>
      <c r="F395" t="s">
        <v>2</v>
      </c>
      <c r="G395">
        <v>88103.314554719807</v>
      </c>
      <c r="H395" t="str">
        <f>VLOOKUP(tblData[[#This Row],[Nominal value]],tblRank[],2,TRUE)&amp;"-"&amp;VLOOKUP(tblData[[#This Row],[Nominal value]],tblRank[],3,TRUE)</f>
        <v>1-Junior clerk</v>
      </c>
    </row>
    <row r="396" spans="1:8" x14ac:dyDescent="0.45">
      <c r="A396" s="1">
        <v>43612</v>
      </c>
      <c r="B396">
        <f>YEAR(tblData[[#This Row],[Business date]])</f>
        <v>2019</v>
      </c>
      <c r="C396" t="str">
        <f>TEXT(tblData[[#This Row],[Business date]],"mmmm")</f>
        <v>maio</v>
      </c>
      <c r="D396" s="1" t="str">
        <f>"Qtr"&amp;ROUNDUP(MONTH(tblData[[#This Row],[Business date]])/3,0)</f>
        <v>Qtr2</v>
      </c>
      <c r="E396" t="s">
        <v>5</v>
      </c>
      <c r="F396" t="s">
        <v>0</v>
      </c>
      <c r="G396">
        <v>42048.056683282142</v>
      </c>
      <c r="H396" t="str">
        <f>VLOOKUP(tblData[[#This Row],[Nominal value]],tblRank[],2,TRUE)&amp;"-"&amp;VLOOKUP(tblData[[#This Row],[Nominal value]],tblRank[],3,TRUE)</f>
        <v>1-Junior clerk</v>
      </c>
    </row>
    <row r="397" spans="1:8" x14ac:dyDescent="0.45">
      <c r="A397" s="1">
        <v>43612</v>
      </c>
      <c r="B397">
        <f>YEAR(tblData[[#This Row],[Business date]])</f>
        <v>2019</v>
      </c>
      <c r="C397" t="str">
        <f>TEXT(tblData[[#This Row],[Business date]],"mmmm")</f>
        <v>maio</v>
      </c>
      <c r="D397" s="1" t="str">
        <f>"Qtr"&amp;ROUNDUP(MONTH(tblData[[#This Row],[Business date]])/3,0)</f>
        <v>Qtr2</v>
      </c>
      <c r="E397" t="s">
        <v>4</v>
      </c>
      <c r="F397" t="s">
        <v>2</v>
      </c>
      <c r="G397">
        <v>81511.221984736621</v>
      </c>
      <c r="H397" t="str">
        <f>VLOOKUP(tblData[[#This Row],[Nominal value]],tblRank[],2,TRUE)&amp;"-"&amp;VLOOKUP(tblData[[#This Row],[Nominal value]],tblRank[],3,TRUE)</f>
        <v>1-Junior clerk</v>
      </c>
    </row>
    <row r="398" spans="1:8" x14ac:dyDescent="0.45">
      <c r="A398" s="1">
        <v>43612</v>
      </c>
      <c r="B398">
        <f>YEAR(tblData[[#This Row],[Business date]])</f>
        <v>2019</v>
      </c>
      <c r="C398" t="str">
        <f>TEXT(tblData[[#This Row],[Business date]],"mmmm")</f>
        <v>maio</v>
      </c>
      <c r="D398" s="1" t="str">
        <f>"Qtr"&amp;ROUNDUP(MONTH(tblData[[#This Row],[Business date]])/3,0)</f>
        <v>Qtr2</v>
      </c>
      <c r="E398" t="s">
        <v>5</v>
      </c>
      <c r="F398" t="s">
        <v>0</v>
      </c>
      <c r="G398">
        <v>68471.935549442205</v>
      </c>
      <c r="H398" t="str">
        <f>VLOOKUP(tblData[[#This Row],[Nominal value]],tblRank[],2,TRUE)&amp;"-"&amp;VLOOKUP(tblData[[#This Row],[Nominal value]],tblRank[],3,TRUE)</f>
        <v>1-Junior clerk</v>
      </c>
    </row>
    <row r="399" spans="1:8" x14ac:dyDescent="0.45">
      <c r="A399" s="1">
        <v>43613</v>
      </c>
      <c r="B399">
        <f>YEAR(tblData[[#This Row],[Business date]])</f>
        <v>2019</v>
      </c>
      <c r="C399" t="str">
        <f>TEXT(tblData[[#This Row],[Business date]],"mmmm")</f>
        <v>maio</v>
      </c>
      <c r="D399" s="1" t="str">
        <f>"Qtr"&amp;ROUNDUP(MONTH(tblData[[#This Row],[Business date]])/3,0)</f>
        <v>Qtr2</v>
      </c>
      <c r="E399" t="s">
        <v>4</v>
      </c>
      <c r="F399" t="s">
        <v>3</v>
      </c>
      <c r="G399">
        <v>60511.907515087405</v>
      </c>
      <c r="H399" t="str">
        <f>VLOOKUP(tblData[[#This Row],[Nominal value]],tblRank[],2,TRUE)&amp;"-"&amp;VLOOKUP(tblData[[#This Row],[Nominal value]],tblRank[],3,TRUE)</f>
        <v>1-Junior clerk</v>
      </c>
    </row>
    <row r="400" spans="1:8" x14ac:dyDescent="0.45">
      <c r="A400" s="1">
        <v>43613</v>
      </c>
      <c r="B400">
        <f>YEAR(tblData[[#This Row],[Business date]])</f>
        <v>2019</v>
      </c>
      <c r="C400" t="str">
        <f>TEXT(tblData[[#This Row],[Business date]],"mmmm")</f>
        <v>maio</v>
      </c>
      <c r="D400" s="1" t="str">
        <f>"Qtr"&amp;ROUNDUP(MONTH(tblData[[#This Row],[Business date]])/3,0)</f>
        <v>Qtr2</v>
      </c>
      <c r="E400" t="s">
        <v>4</v>
      </c>
      <c r="F400" t="s">
        <v>0</v>
      </c>
      <c r="G400">
        <v>91629.511069079381</v>
      </c>
      <c r="H400" t="str">
        <f>VLOOKUP(tblData[[#This Row],[Nominal value]],tblRank[],2,TRUE)&amp;"-"&amp;VLOOKUP(tblData[[#This Row],[Nominal value]],tblRank[],3,TRUE)</f>
        <v>1-Junior clerk</v>
      </c>
    </row>
    <row r="401" spans="1:8" x14ac:dyDescent="0.45">
      <c r="A401" s="1">
        <v>43613</v>
      </c>
      <c r="B401">
        <f>YEAR(tblData[[#This Row],[Business date]])</f>
        <v>2019</v>
      </c>
      <c r="C401" t="str">
        <f>TEXT(tblData[[#This Row],[Business date]],"mmmm")</f>
        <v>maio</v>
      </c>
      <c r="D401" s="1" t="str">
        <f>"Qtr"&amp;ROUNDUP(MONTH(tblData[[#This Row],[Business date]])/3,0)</f>
        <v>Qtr2</v>
      </c>
      <c r="E401" t="s">
        <v>5</v>
      </c>
      <c r="F401" t="s">
        <v>1</v>
      </c>
      <c r="G401">
        <v>51235.253680304639</v>
      </c>
      <c r="H401" t="str">
        <f>VLOOKUP(tblData[[#This Row],[Nominal value]],tblRank[],2,TRUE)&amp;"-"&amp;VLOOKUP(tblData[[#This Row],[Nominal value]],tblRank[],3,TRUE)</f>
        <v>1-Junior clerk</v>
      </c>
    </row>
    <row r="402" spans="1:8" x14ac:dyDescent="0.45">
      <c r="A402" s="1">
        <v>43614</v>
      </c>
      <c r="B402">
        <f>YEAR(tblData[[#This Row],[Business date]])</f>
        <v>2019</v>
      </c>
      <c r="C402" t="str">
        <f>TEXT(tblData[[#This Row],[Business date]],"mmmm")</f>
        <v>maio</v>
      </c>
      <c r="D402" s="1" t="str">
        <f>"Qtr"&amp;ROUNDUP(MONTH(tblData[[#This Row],[Business date]])/3,0)</f>
        <v>Qtr2</v>
      </c>
      <c r="E402" t="s">
        <v>5</v>
      </c>
      <c r="F402" t="s">
        <v>3</v>
      </c>
      <c r="G402">
        <v>35681.183332831293</v>
      </c>
      <c r="H402" t="str">
        <f>VLOOKUP(tblData[[#This Row],[Nominal value]],tblRank[],2,TRUE)&amp;"-"&amp;VLOOKUP(tblData[[#This Row],[Nominal value]],tblRank[],3,TRUE)</f>
        <v>1-Junior clerk</v>
      </c>
    </row>
    <row r="403" spans="1:8" x14ac:dyDescent="0.45">
      <c r="A403" s="1">
        <v>43614</v>
      </c>
      <c r="B403">
        <f>YEAR(tblData[[#This Row],[Business date]])</f>
        <v>2019</v>
      </c>
      <c r="C403" t="str">
        <f>TEXT(tblData[[#This Row],[Business date]],"mmmm")</f>
        <v>maio</v>
      </c>
      <c r="D403" s="1" t="str">
        <f>"Qtr"&amp;ROUNDUP(MONTH(tblData[[#This Row],[Business date]])/3,0)</f>
        <v>Qtr2</v>
      </c>
      <c r="E403" t="s">
        <v>5</v>
      </c>
      <c r="F403" t="s">
        <v>1</v>
      </c>
      <c r="G403">
        <v>34280.725882818711</v>
      </c>
      <c r="H403" t="str">
        <f>VLOOKUP(tblData[[#This Row],[Nominal value]],tblRank[],2,TRUE)&amp;"-"&amp;VLOOKUP(tblData[[#This Row],[Nominal value]],tblRank[],3,TRUE)</f>
        <v>1-Junior clerk</v>
      </c>
    </row>
    <row r="404" spans="1:8" x14ac:dyDescent="0.45">
      <c r="A404" s="1">
        <v>43614</v>
      </c>
      <c r="B404">
        <f>YEAR(tblData[[#This Row],[Business date]])</f>
        <v>2019</v>
      </c>
      <c r="C404" t="str">
        <f>TEXT(tblData[[#This Row],[Business date]],"mmmm")</f>
        <v>maio</v>
      </c>
      <c r="D404" s="1" t="str">
        <f>"Qtr"&amp;ROUNDUP(MONTH(tblData[[#This Row],[Business date]])/3,0)</f>
        <v>Qtr2</v>
      </c>
      <c r="E404" t="s">
        <v>4</v>
      </c>
      <c r="F404" t="s">
        <v>0</v>
      </c>
      <c r="G404">
        <v>14573.765349627787</v>
      </c>
      <c r="H404" t="str">
        <f>VLOOKUP(tblData[[#This Row],[Nominal value]],tblRank[],2,TRUE)&amp;"-"&amp;VLOOKUP(tblData[[#This Row],[Nominal value]],tblRank[],3,TRUE)</f>
        <v>1-Junior clerk</v>
      </c>
    </row>
    <row r="405" spans="1:8" x14ac:dyDescent="0.45">
      <c r="A405" s="1">
        <v>43615</v>
      </c>
      <c r="B405">
        <f>YEAR(tblData[[#This Row],[Business date]])</f>
        <v>2019</v>
      </c>
      <c r="C405" t="str">
        <f>TEXT(tblData[[#This Row],[Business date]],"mmmm")</f>
        <v>maio</v>
      </c>
      <c r="D405" s="1" t="str">
        <f>"Qtr"&amp;ROUNDUP(MONTH(tblData[[#This Row],[Business date]])/3,0)</f>
        <v>Qtr2</v>
      </c>
      <c r="E405" t="s">
        <v>5</v>
      </c>
      <c r="F405" t="s">
        <v>0</v>
      </c>
      <c r="G405">
        <v>1410897.36279427</v>
      </c>
      <c r="H405" t="str">
        <f>VLOOKUP(tblData[[#This Row],[Nominal value]],tblRank[],2,TRUE)&amp;"-"&amp;VLOOKUP(tblData[[#This Row],[Nominal value]],tblRank[],3,TRUE)</f>
        <v>3-Director</v>
      </c>
    </row>
    <row r="406" spans="1:8" x14ac:dyDescent="0.45">
      <c r="A406" s="1">
        <v>43615</v>
      </c>
      <c r="B406">
        <f>YEAR(tblData[[#This Row],[Business date]])</f>
        <v>2019</v>
      </c>
      <c r="C406" t="str">
        <f>TEXT(tblData[[#This Row],[Business date]],"mmmm")</f>
        <v>maio</v>
      </c>
      <c r="D406" s="1" t="str">
        <f>"Qtr"&amp;ROUNDUP(MONTH(tblData[[#This Row],[Business date]])/3,0)</f>
        <v>Qtr2</v>
      </c>
      <c r="E406" t="s">
        <v>5</v>
      </c>
      <c r="F406" t="s">
        <v>3</v>
      </c>
      <c r="G406">
        <v>72317.571901738251</v>
      </c>
      <c r="H406" t="str">
        <f>VLOOKUP(tblData[[#This Row],[Nominal value]],tblRank[],2,TRUE)&amp;"-"&amp;VLOOKUP(tblData[[#This Row],[Nominal value]],tblRank[],3,TRUE)</f>
        <v>1-Junior clerk</v>
      </c>
    </row>
    <row r="407" spans="1:8" x14ac:dyDescent="0.45">
      <c r="A407" s="1">
        <v>43615</v>
      </c>
      <c r="B407">
        <f>YEAR(tblData[[#This Row],[Business date]])</f>
        <v>2019</v>
      </c>
      <c r="C407" t="str">
        <f>TEXT(tblData[[#This Row],[Business date]],"mmmm")</f>
        <v>maio</v>
      </c>
      <c r="D407" s="1" t="str">
        <f>"Qtr"&amp;ROUNDUP(MONTH(tblData[[#This Row],[Business date]])/3,0)</f>
        <v>Qtr2</v>
      </c>
      <c r="E407" t="s">
        <v>5</v>
      </c>
      <c r="F407" t="s">
        <v>2</v>
      </c>
      <c r="G407">
        <v>39065.824895256141</v>
      </c>
      <c r="H407" t="str">
        <f>VLOOKUP(tblData[[#This Row],[Nominal value]],tblRank[],2,TRUE)&amp;"-"&amp;VLOOKUP(tblData[[#This Row],[Nominal value]],tblRank[],3,TRUE)</f>
        <v>1-Junior clerk</v>
      </c>
    </row>
    <row r="408" spans="1:8" x14ac:dyDescent="0.45">
      <c r="A408" s="1">
        <v>43616</v>
      </c>
      <c r="B408">
        <f>YEAR(tblData[[#This Row],[Business date]])</f>
        <v>2019</v>
      </c>
      <c r="C408" t="str">
        <f>TEXT(tblData[[#This Row],[Business date]],"mmmm")</f>
        <v>maio</v>
      </c>
      <c r="D408" s="1" t="str">
        <f>"Qtr"&amp;ROUNDUP(MONTH(tblData[[#This Row],[Business date]])/3,0)</f>
        <v>Qtr2</v>
      </c>
      <c r="E408" t="s">
        <v>4</v>
      </c>
      <c r="F408" t="s">
        <v>2</v>
      </c>
      <c r="G408">
        <v>1325527.7849213553</v>
      </c>
      <c r="H408" t="str">
        <f>VLOOKUP(tblData[[#This Row],[Nominal value]],tblRank[],2,TRUE)&amp;"-"&amp;VLOOKUP(tblData[[#This Row],[Nominal value]],tblRank[],3,TRUE)</f>
        <v>3-Director</v>
      </c>
    </row>
    <row r="409" spans="1:8" x14ac:dyDescent="0.45">
      <c r="A409" s="1">
        <v>43616</v>
      </c>
      <c r="B409">
        <f>YEAR(tblData[[#This Row],[Business date]])</f>
        <v>2019</v>
      </c>
      <c r="C409" t="str">
        <f>TEXT(tblData[[#This Row],[Business date]],"mmmm")</f>
        <v>maio</v>
      </c>
      <c r="D409" s="1" t="str">
        <f>"Qtr"&amp;ROUNDUP(MONTH(tblData[[#This Row],[Business date]])/3,0)</f>
        <v>Qtr2</v>
      </c>
      <c r="E409" t="s">
        <v>4</v>
      </c>
      <c r="F409" t="s">
        <v>2</v>
      </c>
      <c r="G409">
        <v>30378.584790119377</v>
      </c>
      <c r="H409" t="str">
        <f>VLOOKUP(tblData[[#This Row],[Nominal value]],tblRank[],2,TRUE)&amp;"-"&amp;VLOOKUP(tblData[[#This Row],[Nominal value]],tblRank[],3,TRUE)</f>
        <v>1-Junior clerk</v>
      </c>
    </row>
    <row r="410" spans="1:8" x14ac:dyDescent="0.45">
      <c r="A410" s="1">
        <v>43616</v>
      </c>
      <c r="B410">
        <f>YEAR(tblData[[#This Row],[Business date]])</f>
        <v>2019</v>
      </c>
      <c r="C410" t="str">
        <f>TEXT(tblData[[#This Row],[Business date]],"mmmm")</f>
        <v>maio</v>
      </c>
      <c r="D410" s="1" t="str">
        <f>"Qtr"&amp;ROUNDUP(MONTH(tblData[[#This Row],[Business date]])/3,0)</f>
        <v>Qtr2</v>
      </c>
      <c r="E410" t="s">
        <v>5</v>
      </c>
      <c r="F410" t="s">
        <v>3</v>
      </c>
      <c r="G410">
        <v>11579.88093303749</v>
      </c>
      <c r="H410" t="str">
        <f>VLOOKUP(tblData[[#This Row],[Nominal value]],tblRank[],2,TRUE)&amp;"-"&amp;VLOOKUP(tblData[[#This Row],[Nominal value]],tblRank[],3,TRUE)</f>
        <v>1-Junior clerk</v>
      </c>
    </row>
    <row r="411" spans="1:8" x14ac:dyDescent="0.45">
      <c r="A411" s="1">
        <v>43617</v>
      </c>
      <c r="B411">
        <f>YEAR(tblData[[#This Row],[Business date]])</f>
        <v>2019</v>
      </c>
      <c r="C411" t="str">
        <f>TEXT(tblData[[#This Row],[Business date]],"mmmm")</f>
        <v>junho</v>
      </c>
      <c r="D411" s="1" t="str">
        <f>"Qtr"&amp;ROUNDUP(MONTH(tblData[[#This Row],[Business date]])/3,0)</f>
        <v>Qtr2</v>
      </c>
      <c r="E411" t="s">
        <v>4</v>
      </c>
      <c r="F411" t="s">
        <v>3</v>
      </c>
      <c r="G411">
        <v>68432.123283860608</v>
      </c>
      <c r="H411" t="str">
        <f>VLOOKUP(tblData[[#This Row],[Nominal value]],tblRank[],2,TRUE)&amp;"-"&amp;VLOOKUP(tblData[[#This Row],[Nominal value]],tblRank[],3,TRUE)</f>
        <v>1-Junior clerk</v>
      </c>
    </row>
    <row r="412" spans="1:8" x14ac:dyDescent="0.45">
      <c r="A412" s="1">
        <v>43617</v>
      </c>
      <c r="B412">
        <f>YEAR(tblData[[#This Row],[Business date]])</f>
        <v>2019</v>
      </c>
      <c r="C412" t="str">
        <f>TEXT(tblData[[#This Row],[Business date]],"mmmm")</f>
        <v>junho</v>
      </c>
      <c r="D412" s="1" t="str">
        <f>"Qtr"&amp;ROUNDUP(MONTH(tblData[[#This Row],[Business date]])/3,0)</f>
        <v>Qtr2</v>
      </c>
      <c r="E412" t="s">
        <v>5</v>
      </c>
      <c r="F412" t="s">
        <v>2</v>
      </c>
      <c r="G412">
        <v>36361.432129944646</v>
      </c>
      <c r="H412" t="str">
        <f>VLOOKUP(tblData[[#This Row],[Nominal value]],tblRank[],2,TRUE)&amp;"-"&amp;VLOOKUP(tblData[[#This Row],[Nominal value]],tblRank[],3,TRUE)</f>
        <v>1-Junior clerk</v>
      </c>
    </row>
    <row r="413" spans="1:8" x14ac:dyDescent="0.45">
      <c r="A413" s="1">
        <v>43617</v>
      </c>
      <c r="B413">
        <f>YEAR(tblData[[#This Row],[Business date]])</f>
        <v>2019</v>
      </c>
      <c r="C413" t="str">
        <f>TEXT(tblData[[#This Row],[Business date]],"mmmm")</f>
        <v>junho</v>
      </c>
      <c r="D413" s="1" t="str">
        <f>"Qtr"&amp;ROUNDUP(MONTH(tblData[[#This Row],[Business date]])/3,0)</f>
        <v>Qtr2</v>
      </c>
      <c r="E413" t="s">
        <v>5</v>
      </c>
      <c r="F413" t="s">
        <v>2</v>
      </c>
      <c r="G413">
        <v>11490.903609189052</v>
      </c>
      <c r="H413" t="str">
        <f>VLOOKUP(tblData[[#This Row],[Nominal value]],tblRank[],2,TRUE)&amp;"-"&amp;VLOOKUP(tblData[[#This Row],[Nominal value]],tblRank[],3,TRUE)</f>
        <v>1-Junior clerk</v>
      </c>
    </row>
    <row r="414" spans="1:8" x14ac:dyDescent="0.45">
      <c r="A414" s="1">
        <v>43618</v>
      </c>
      <c r="B414">
        <f>YEAR(tblData[[#This Row],[Business date]])</f>
        <v>2019</v>
      </c>
      <c r="C414" t="str">
        <f>TEXT(tblData[[#This Row],[Business date]],"mmmm")</f>
        <v>junho</v>
      </c>
      <c r="D414" s="1" t="str">
        <f>"Qtr"&amp;ROUNDUP(MONTH(tblData[[#This Row],[Business date]])/3,0)</f>
        <v>Qtr2</v>
      </c>
      <c r="E414" t="s">
        <v>4</v>
      </c>
      <c r="F414" t="s">
        <v>0</v>
      </c>
      <c r="G414">
        <v>35694.199560796689</v>
      </c>
      <c r="H414" t="str">
        <f>VLOOKUP(tblData[[#This Row],[Nominal value]],tblRank[],2,TRUE)&amp;"-"&amp;VLOOKUP(tblData[[#This Row],[Nominal value]],tblRank[],3,TRUE)</f>
        <v>1-Junior clerk</v>
      </c>
    </row>
    <row r="415" spans="1:8" x14ac:dyDescent="0.45">
      <c r="A415" s="1">
        <v>43618</v>
      </c>
      <c r="B415">
        <f>YEAR(tblData[[#This Row],[Business date]])</f>
        <v>2019</v>
      </c>
      <c r="C415" t="str">
        <f>TEXT(tblData[[#This Row],[Business date]],"mmmm")</f>
        <v>junho</v>
      </c>
      <c r="D415" s="1" t="str">
        <f>"Qtr"&amp;ROUNDUP(MONTH(tblData[[#This Row],[Business date]])/3,0)</f>
        <v>Qtr2</v>
      </c>
      <c r="E415" t="s">
        <v>4</v>
      </c>
      <c r="F415" t="s">
        <v>2</v>
      </c>
      <c r="G415">
        <v>26033.632927339502</v>
      </c>
      <c r="H415" t="str">
        <f>VLOOKUP(tblData[[#This Row],[Nominal value]],tblRank[],2,TRUE)&amp;"-"&amp;VLOOKUP(tblData[[#This Row],[Nominal value]],tblRank[],3,TRUE)</f>
        <v>1-Junior clerk</v>
      </c>
    </row>
    <row r="416" spans="1:8" x14ac:dyDescent="0.45">
      <c r="A416" s="1">
        <v>43618</v>
      </c>
      <c r="B416">
        <f>YEAR(tblData[[#This Row],[Business date]])</f>
        <v>2019</v>
      </c>
      <c r="C416" t="str">
        <f>TEXT(tblData[[#This Row],[Business date]],"mmmm")</f>
        <v>junho</v>
      </c>
      <c r="D416" s="1" t="str">
        <f>"Qtr"&amp;ROUNDUP(MONTH(tblData[[#This Row],[Business date]])/3,0)</f>
        <v>Qtr2</v>
      </c>
      <c r="E416" t="s">
        <v>5</v>
      </c>
      <c r="F416" t="s">
        <v>2</v>
      </c>
      <c r="G416">
        <v>58526.856544820868</v>
      </c>
      <c r="H416" t="str">
        <f>VLOOKUP(tblData[[#This Row],[Nominal value]],tblRank[],2,TRUE)&amp;"-"&amp;VLOOKUP(tblData[[#This Row],[Nominal value]],tblRank[],3,TRUE)</f>
        <v>1-Junior clerk</v>
      </c>
    </row>
    <row r="417" spans="1:8" x14ac:dyDescent="0.45">
      <c r="A417" s="1">
        <v>43619</v>
      </c>
      <c r="B417">
        <f>YEAR(tblData[[#This Row],[Business date]])</f>
        <v>2019</v>
      </c>
      <c r="C417" t="str">
        <f>TEXT(tblData[[#This Row],[Business date]],"mmmm")</f>
        <v>junho</v>
      </c>
      <c r="D417" s="1" t="str">
        <f>"Qtr"&amp;ROUNDUP(MONTH(tblData[[#This Row],[Business date]])/3,0)</f>
        <v>Qtr2</v>
      </c>
      <c r="E417" t="s">
        <v>4</v>
      </c>
      <c r="F417" t="s">
        <v>0</v>
      </c>
      <c r="G417">
        <v>35434.6777371641</v>
      </c>
      <c r="H417" t="str">
        <f>VLOOKUP(tblData[[#This Row],[Nominal value]],tblRank[],2,TRUE)&amp;"-"&amp;VLOOKUP(tblData[[#This Row],[Nominal value]],tblRank[],3,TRUE)</f>
        <v>1-Junior clerk</v>
      </c>
    </row>
    <row r="418" spans="1:8" x14ac:dyDescent="0.45">
      <c r="A418" s="1">
        <v>43619</v>
      </c>
      <c r="B418">
        <f>YEAR(tblData[[#This Row],[Business date]])</f>
        <v>2019</v>
      </c>
      <c r="C418" t="str">
        <f>TEXT(tblData[[#This Row],[Business date]],"mmmm")</f>
        <v>junho</v>
      </c>
      <c r="D418" s="1" t="str">
        <f>"Qtr"&amp;ROUNDUP(MONTH(tblData[[#This Row],[Business date]])/3,0)</f>
        <v>Qtr2</v>
      </c>
      <c r="E418" t="s">
        <v>5</v>
      </c>
      <c r="F418" t="s">
        <v>1</v>
      </c>
      <c r="G418">
        <v>38862.679461340667</v>
      </c>
      <c r="H418" t="str">
        <f>VLOOKUP(tblData[[#This Row],[Nominal value]],tblRank[],2,TRUE)&amp;"-"&amp;VLOOKUP(tblData[[#This Row],[Nominal value]],tblRank[],3,TRUE)</f>
        <v>1-Junior clerk</v>
      </c>
    </row>
    <row r="419" spans="1:8" x14ac:dyDescent="0.45">
      <c r="A419" s="1">
        <v>43619</v>
      </c>
      <c r="B419">
        <f>YEAR(tblData[[#This Row],[Business date]])</f>
        <v>2019</v>
      </c>
      <c r="C419" t="str">
        <f>TEXT(tblData[[#This Row],[Business date]],"mmmm")</f>
        <v>junho</v>
      </c>
      <c r="D419" s="1" t="str">
        <f>"Qtr"&amp;ROUNDUP(MONTH(tblData[[#This Row],[Business date]])/3,0)</f>
        <v>Qtr2</v>
      </c>
      <c r="E419" t="s">
        <v>4</v>
      </c>
      <c r="F419" t="s">
        <v>3</v>
      </c>
      <c r="G419">
        <v>83679.042979291131</v>
      </c>
      <c r="H419" t="str">
        <f>VLOOKUP(tblData[[#This Row],[Nominal value]],tblRank[],2,TRUE)&amp;"-"&amp;VLOOKUP(tblData[[#This Row],[Nominal value]],tblRank[],3,TRUE)</f>
        <v>1-Junior clerk</v>
      </c>
    </row>
    <row r="420" spans="1:8" x14ac:dyDescent="0.45">
      <c r="A420" s="1">
        <v>43620</v>
      </c>
      <c r="B420">
        <f>YEAR(tblData[[#This Row],[Business date]])</f>
        <v>2019</v>
      </c>
      <c r="C420" t="str">
        <f>TEXT(tblData[[#This Row],[Business date]],"mmmm")</f>
        <v>junho</v>
      </c>
      <c r="D420" s="1" t="str">
        <f>"Qtr"&amp;ROUNDUP(MONTH(tblData[[#This Row],[Business date]])/3,0)</f>
        <v>Qtr2</v>
      </c>
      <c r="E420" t="s">
        <v>5</v>
      </c>
      <c r="F420" t="s">
        <v>2</v>
      </c>
      <c r="G420">
        <v>7484571.4306679079</v>
      </c>
      <c r="H420" t="str">
        <f>VLOOKUP(tblData[[#This Row],[Nominal value]],tblRank[],2,TRUE)&amp;"-"&amp;VLOOKUP(tblData[[#This Row],[Nominal value]],tblRank[],3,TRUE)</f>
        <v>4-Senior Manager</v>
      </c>
    </row>
    <row r="421" spans="1:8" x14ac:dyDescent="0.45">
      <c r="A421" s="1">
        <v>43620</v>
      </c>
      <c r="B421">
        <f>YEAR(tblData[[#This Row],[Business date]])</f>
        <v>2019</v>
      </c>
      <c r="C421" t="str">
        <f>TEXT(tblData[[#This Row],[Business date]],"mmmm")</f>
        <v>junho</v>
      </c>
      <c r="D421" s="1" t="str">
        <f>"Qtr"&amp;ROUNDUP(MONTH(tblData[[#This Row],[Business date]])/3,0)</f>
        <v>Qtr2</v>
      </c>
      <c r="E421" t="s">
        <v>4</v>
      </c>
      <c r="F421" t="s">
        <v>2</v>
      </c>
      <c r="G421">
        <v>2777.9804253030838</v>
      </c>
      <c r="H421" t="str">
        <f>VLOOKUP(tblData[[#This Row],[Nominal value]],tblRank[],2,TRUE)&amp;"-"&amp;VLOOKUP(tblData[[#This Row],[Nominal value]],tblRank[],3,TRUE)</f>
        <v>1-Junior clerk</v>
      </c>
    </row>
    <row r="422" spans="1:8" x14ac:dyDescent="0.45">
      <c r="A422" s="1">
        <v>43620</v>
      </c>
      <c r="B422">
        <f>YEAR(tblData[[#This Row],[Business date]])</f>
        <v>2019</v>
      </c>
      <c r="C422" t="str">
        <f>TEXT(tblData[[#This Row],[Business date]],"mmmm")</f>
        <v>junho</v>
      </c>
      <c r="D422" s="1" t="str">
        <f>"Qtr"&amp;ROUNDUP(MONTH(tblData[[#This Row],[Business date]])/3,0)</f>
        <v>Qtr2</v>
      </c>
      <c r="E422" t="s">
        <v>5</v>
      </c>
      <c r="F422" t="s">
        <v>1</v>
      </c>
      <c r="G422">
        <v>32491.263160111183</v>
      </c>
      <c r="H422" t="str">
        <f>VLOOKUP(tblData[[#This Row],[Nominal value]],tblRank[],2,TRUE)&amp;"-"&amp;VLOOKUP(tblData[[#This Row],[Nominal value]],tblRank[],3,TRUE)</f>
        <v>1-Junior clerk</v>
      </c>
    </row>
    <row r="423" spans="1:8" x14ac:dyDescent="0.45">
      <c r="A423" s="1">
        <v>43621</v>
      </c>
      <c r="B423">
        <f>YEAR(tblData[[#This Row],[Business date]])</f>
        <v>2019</v>
      </c>
      <c r="C423" t="str">
        <f>TEXT(tblData[[#This Row],[Business date]],"mmmm")</f>
        <v>junho</v>
      </c>
      <c r="D423" s="1" t="str">
        <f>"Qtr"&amp;ROUNDUP(MONTH(tblData[[#This Row],[Business date]])/3,0)</f>
        <v>Qtr2</v>
      </c>
      <c r="E423" t="s">
        <v>5</v>
      </c>
      <c r="F423" t="s">
        <v>1</v>
      </c>
      <c r="G423">
        <v>39366.979607274247</v>
      </c>
      <c r="H423" t="str">
        <f>VLOOKUP(tblData[[#This Row],[Nominal value]],tblRank[],2,TRUE)&amp;"-"&amp;VLOOKUP(tblData[[#This Row],[Nominal value]],tblRank[],3,TRUE)</f>
        <v>1-Junior clerk</v>
      </c>
    </row>
    <row r="424" spans="1:8" x14ac:dyDescent="0.45">
      <c r="A424" s="1">
        <v>43621</v>
      </c>
      <c r="B424">
        <f>YEAR(tblData[[#This Row],[Business date]])</f>
        <v>2019</v>
      </c>
      <c r="C424" t="str">
        <f>TEXT(tblData[[#This Row],[Business date]],"mmmm")</f>
        <v>junho</v>
      </c>
      <c r="D424" s="1" t="str">
        <f>"Qtr"&amp;ROUNDUP(MONTH(tblData[[#This Row],[Business date]])/3,0)</f>
        <v>Qtr2</v>
      </c>
      <c r="E424" t="s">
        <v>4</v>
      </c>
      <c r="F424" t="s">
        <v>2</v>
      </c>
      <c r="G424">
        <v>45954.11505708503</v>
      </c>
      <c r="H424" t="str">
        <f>VLOOKUP(tblData[[#This Row],[Nominal value]],tblRank[],2,TRUE)&amp;"-"&amp;VLOOKUP(tblData[[#This Row],[Nominal value]],tblRank[],3,TRUE)</f>
        <v>1-Junior clerk</v>
      </c>
    </row>
    <row r="425" spans="1:8" x14ac:dyDescent="0.45">
      <c r="A425" s="1">
        <v>43621</v>
      </c>
      <c r="B425">
        <f>YEAR(tblData[[#This Row],[Business date]])</f>
        <v>2019</v>
      </c>
      <c r="C425" t="str">
        <f>TEXT(tblData[[#This Row],[Business date]],"mmmm")</f>
        <v>junho</v>
      </c>
      <c r="D425" s="1" t="str">
        <f>"Qtr"&amp;ROUNDUP(MONTH(tblData[[#This Row],[Business date]])/3,0)</f>
        <v>Qtr2</v>
      </c>
      <c r="E425" t="s">
        <v>5</v>
      </c>
      <c r="F425" t="s">
        <v>3</v>
      </c>
      <c r="G425">
        <v>76221.055161160097</v>
      </c>
      <c r="H425" t="str">
        <f>VLOOKUP(tblData[[#This Row],[Nominal value]],tblRank[],2,TRUE)&amp;"-"&amp;VLOOKUP(tblData[[#This Row],[Nominal value]],tblRank[],3,TRUE)</f>
        <v>1-Junior clerk</v>
      </c>
    </row>
    <row r="426" spans="1:8" x14ac:dyDescent="0.45">
      <c r="A426" s="1">
        <v>43622</v>
      </c>
      <c r="B426">
        <f>YEAR(tblData[[#This Row],[Business date]])</f>
        <v>2019</v>
      </c>
      <c r="C426" t="str">
        <f>TEXT(tblData[[#This Row],[Business date]],"mmmm")</f>
        <v>junho</v>
      </c>
      <c r="D426" s="1" t="str">
        <f>"Qtr"&amp;ROUNDUP(MONTH(tblData[[#This Row],[Business date]])/3,0)</f>
        <v>Qtr2</v>
      </c>
      <c r="E426" t="s">
        <v>5</v>
      </c>
      <c r="F426" t="s">
        <v>1</v>
      </c>
      <c r="G426">
        <v>5961733.1247747326</v>
      </c>
      <c r="H426" t="str">
        <f>VLOOKUP(tblData[[#This Row],[Nominal value]],tblRank[],2,TRUE)&amp;"-"&amp;VLOOKUP(tblData[[#This Row],[Nominal value]],tblRank[],3,TRUE)</f>
        <v>4-Senior Manager</v>
      </c>
    </row>
    <row r="427" spans="1:8" x14ac:dyDescent="0.45">
      <c r="A427" s="1">
        <v>43622</v>
      </c>
      <c r="B427">
        <f>YEAR(tblData[[#This Row],[Business date]])</f>
        <v>2019</v>
      </c>
      <c r="C427" t="str">
        <f>TEXT(tblData[[#This Row],[Business date]],"mmmm")</f>
        <v>junho</v>
      </c>
      <c r="D427" s="1" t="str">
        <f>"Qtr"&amp;ROUNDUP(MONTH(tblData[[#This Row],[Business date]])/3,0)</f>
        <v>Qtr2</v>
      </c>
      <c r="E427" t="s">
        <v>4</v>
      </c>
      <c r="F427" t="s">
        <v>2</v>
      </c>
      <c r="G427">
        <v>15278.239739998389</v>
      </c>
      <c r="H427" t="str">
        <f>VLOOKUP(tblData[[#This Row],[Nominal value]],tblRank[],2,TRUE)&amp;"-"&amp;VLOOKUP(tblData[[#This Row],[Nominal value]],tblRank[],3,TRUE)</f>
        <v>1-Junior clerk</v>
      </c>
    </row>
    <row r="428" spans="1:8" x14ac:dyDescent="0.45">
      <c r="A428" s="1">
        <v>43622</v>
      </c>
      <c r="B428">
        <f>YEAR(tblData[[#This Row],[Business date]])</f>
        <v>2019</v>
      </c>
      <c r="C428" t="str">
        <f>TEXT(tblData[[#This Row],[Business date]],"mmmm")</f>
        <v>junho</v>
      </c>
      <c r="D428" s="1" t="str">
        <f>"Qtr"&amp;ROUNDUP(MONTH(tblData[[#This Row],[Business date]])/3,0)</f>
        <v>Qtr2</v>
      </c>
      <c r="E428" t="s">
        <v>4</v>
      </c>
      <c r="F428" t="s">
        <v>2</v>
      </c>
      <c r="G428">
        <v>55932.195925266737</v>
      </c>
      <c r="H428" t="str">
        <f>VLOOKUP(tblData[[#This Row],[Nominal value]],tblRank[],2,TRUE)&amp;"-"&amp;VLOOKUP(tblData[[#This Row],[Nominal value]],tblRank[],3,TRUE)</f>
        <v>1-Junior clerk</v>
      </c>
    </row>
    <row r="429" spans="1:8" x14ac:dyDescent="0.45">
      <c r="A429" s="1">
        <v>43623</v>
      </c>
      <c r="B429">
        <f>YEAR(tblData[[#This Row],[Business date]])</f>
        <v>2019</v>
      </c>
      <c r="C429" t="str">
        <f>TEXT(tblData[[#This Row],[Business date]],"mmmm")</f>
        <v>junho</v>
      </c>
      <c r="D429" s="1" t="str">
        <f>"Qtr"&amp;ROUNDUP(MONTH(tblData[[#This Row],[Business date]])/3,0)</f>
        <v>Qtr2</v>
      </c>
      <c r="E429" t="s">
        <v>5</v>
      </c>
      <c r="F429" t="s">
        <v>0</v>
      </c>
      <c r="G429">
        <v>41806.985076803794</v>
      </c>
      <c r="H429" t="str">
        <f>VLOOKUP(tblData[[#This Row],[Nominal value]],tblRank[],2,TRUE)&amp;"-"&amp;VLOOKUP(tblData[[#This Row],[Nominal value]],tblRank[],3,TRUE)</f>
        <v>1-Junior clerk</v>
      </c>
    </row>
    <row r="430" spans="1:8" x14ac:dyDescent="0.45">
      <c r="A430" s="1">
        <v>43623</v>
      </c>
      <c r="B430">
        <f>YEAR(tblData[[#This Row],[Business date]])</f>
        <v>2019</v>
      </c>
      <c r="C430" t="str">
        <f>TEXT(tblData[[#This Row],[Business date]],"mmmm")</f>
        <v>junho</v>
      </c>
      <c r="D430" s="1" t="str">
        <f>"Qtr"&amp;ROUNDUP(MONTH(tblData[[#This Row],[Business date]])/3,0)</f>
        <v>Qtr2</v>
      </c>
      <c r="E430" t="s">
        <v>4</v>
      </c>
      <c r="F430" t="s">
        <v>3</v>
      </c>
      <c r="G430">
        <v>4505.2562483431257</v>
      </c>
      <c r="H430" t="str">
        <f>VLOOKUP(tblData[[#This Row],[Nominal value]],tblRank[],2,TRUE)&amp;"-"&amp;VLOOKUP(tblData[[#This Row],[Nominal value]],tblRank[],3,TRUE)</f>
        <v>1-Junior clerk</v>
      </c>
    </row>
    <row r="431" spans="1:8" x14ac:dyDescent="0.45">
      <c r="A431" s="1">
        <v>43623</v>
      </c>
      <c r="B431">
        <f>YEAR(tblData[[#This Row],[Business date]])</f>
        <v>2019</v>
      </c>
      <c r="C431" t="str">
        <f>TEXT(tblData[[#This Row],[Business date]],"mmmm")</f>
        <v>junho</v>
      </c>
      <c r="D431" s="1" t="str">
        <f>"Qtr"&amp;ROUNDUP(MONTH(tblData[[#This Row],[Business date]])/3,0)</f>
        <v>Qtr2</v>
      </c>
      <c r="E431" t="s">
        <v>4</v>
      </c>
      <c r="F431" t="s">
        <v>3</v>
      </c>
      <c r="G431">
        <v>36441.503507700465</v>
      </c>
      <c r="H431" t="str">
        <f>VLOOKUP(tblData[[#This Row],[Nominal value]],tblRank[],2,TRUE)&amp;"-"&amp;VLOOKUP(tblData[[#This Row],[Nominal value]],tblRank[],3,TRUE)</f>
        <v>1-Junior clerk</v>
      </c>
    </row>
    <row r="432" spans="1:8" x14ac:dyDescent="0.45">
      <c r="A432" s="1">
        <v>43624</v>
      </c>
      <c r="B432">
        <f>YEAR(tblData[[#This Row],[Business date]])</f>
        <v>2019</v>
      </c>
      <c r="C432" t="str">
        <f>TEXT(tblData[[#This Row],[Business date]],"mmmm")</f>
        <v>junho</v>
      </c>
      <c r="D432" s="1" t="str">
        <f>"Qtr"&amp;ROUNDUP(MONTH(tblData[[#This Row],[Business date]])/3,0)</f>
        <v>Qtr2</v>
      </c>
      <c r="E432" t="s">
        <v>5</v>
      </c>
      <c r="F432" t="s">
        <v>0</v>
      </c>
      <c r="G432">
        <v>95203.861008301334</v>
      </c>
      <c r="H432" t="str">
        <f>VLOOKUP(tblData[[#This Row],[Nominal value]],tblRank[],2,TRUE)&amp;"-"&amp;VLOOKUP(tblData[[#This Row],[Nominal value]],tblRank[],3,TRUE)</f>
        <v>1-Junior clerk</v>
      </c>
    </row>
    <row r="433" spans="1:8" x14ac:dyDescent="0.45">
      <c r="A433" s="1">
        <v>43624</v>
      </c>
      <c r="B433">
        <f>YEAR(tblData[[#This Row],[Business date]])</f>
        <v>2019</v>
      </c>
      <c r="C433" t="str">
        <f>TEXT(tblData[[#This Row],[Business date]],"mmmm")</f>
        <v>junho</v>
      </c>
      <c r="D433" s="1" t="str">
        <f>"Qtr"&amp;ROUNDUP(MONTH(tblData[[#This Row],[Business date]])/3,0)</f>
        <v>Qtr2</v>
      </c>
      <c r="E433" t="s">
        <v>5</v>
      </c>
      <c r="F433" t="s">
        <v>0</v>
      </c>
      <c r="G433">
        <v>27779.461063611609</v>
      </c>
      <c r="H433" t="str">
        <f>VLOOKUP(tblData[[#This Row],[Nominal value]],tblRank[],2,TRUE)&amp;"-"&amp;VLOOKUP(tblData[[#This Row],[Nominal value]],tblRank[],3,TRUE)</f>
        <v>1-Junior clerk</v>
      </c>
    </row>
    <row r="434" spans="1:8" x14ac:dyDescent="0.45">
      <c r="A434" s="1">
        <v>43624</v>
      </c>
      <c r="B434">
        <f>YEAR(tblData[[#This Row],[Business date]])</f>
        <v>2019</v>
      </c>
      <c r="C434" t="str">
        <f>TEXT(tblData[[#This Row],[Business date]],"mmmm")</f>
        <v>junho</v>
      </c>
      <c r="D434" s="1" t="str">
        <f>"Qtr"&amp;ROUNDUP(MONTH(tblData[[#This Row],[Business date]])/3,0)</f>
        <v>Qtr2</v>
      </c>
      <c r="E434" t="s">
        <v>4</v>
      </c>
      <c r="F434" t="s">
        <v>3</v>
      </c>
      <c r="G434">
        <v>75204.073158916523</v>
      </c>
      <c r="H434" t="str">
        <f>VLOOKUP(tblData[[#This Row],[Nominal value]],tblRank[],2,TRUE)&amp;"-"&amp;VLOOKUP(tblData[[#This Row],[Nominal value]],tblRank[],3,TRUE)</f>
        <v>1-Junior clerk</v>
      </c>
    </row>
    <row r="435" spans="1:8" x14ac:dyDescent="0.45">
      <c r="A435" s="1">
        <v>43625</v>
      </c>
      <c r="B435">
        <f>YEAR(tblData[[#This Row],[Business date]])</f>
        <v>2019</v>
      </c>
      <c r="C435" t="str">
        <f>TEXT(tblData[[#This Row],[Business date]],"mmmm")</f>
        <v>junho</v>
      </c>
      <c r="D435" s="1" t="str">
        <f>"Qtr"&amp;ROUNDUP(MONTH(tblData[[#This Row],[Business date]])/3,0)</f>
        <v>Qtr2</v>
      </c>
      <c r="E435" t="s">
        <v>5</v>
      </c>
      <c r="F435" t="s">
        <v>3</v>
      </c>
      <c r="G435">
        <v>45529.478847852188</v>
      </c>
      <c r="H435" t="str">
        <f>VLOOKUP(tblData[[#This Row],[Nominal value]],tblRank[],2,TRUE)&amp;"-"&amp;VLOOKUP(tblData[[#This Row],[Nominal value]],tblRank[],3,TRUE)</f>
        <v>1-Junior clerk</v>
      </c>
    </row>
    <row r="436" spans="1:8" x14ac:dyDescent="0.45">
      <c r="A436" s="1">
        <v>43625</v>
      </c>
      <c r="B436">
        <f>YEAR(tblData[[#This Row],[Business date]])</f>
        <v>2019</v>
      </c>
      <c r="C436" t="str">
        <f>TEXT(tblData[[#This Row],[Business date]],"mmmm")</f>
        <v>junho</v>
      </c>
      <c r="D436" s="1" t="str">
        <f>"Qtr"&amp;ROUNDUP(MONTH(tblData[[#This Row],[Business date]])/3,0)</f>
        <v>Qtr2</v>
      </c>
      <c r="E436" t="s">
        <v>4</v>
      </c>
      <c r="F436" t="s">
        <v>3</v>
      </c>
      <c r="G436">
        <v>50469.589848959477</v>
      </c>
      <c r="H436" t="str">
        <f>VLOOKUP(tblData[[#This Row],[Nominal value]],tblRank[],2,TRUE)&amp;"-"&amp;VLOOKUP(tblData[[#This Row],[Nominal value]],tblRank[],3,TRUE)</f>
        <v>1-Junior clerk</v>
      </c>
    </row>
    <row r="437" spans="1:8" x14ac:dyDescent="0.45">
      <c r="A437" s="1">
        <v>43625</v>
      </c>
      <c r="B437">
        <f>YEAR(tblData[[#This Row],[Business date]])</f>
        <v>2019</v>
      </c>
      <c r="C437" t="str">
        <f>TEXT(tblData[[#This Row],[Business date]],"mmmm")</f>
        <v>junho</v>
      </c>
      <c r="D437" s="1" t="str">
        <f>"Qtr"&amp;ROUNDUP(MONTH(tblData[[#This Row],[Business date]])/3,0)</f>
        <v>Qtr2</v>
      </c>
      <c r="E437" t="s">
        <v>4</v>
      </c>
      <c r="F437" t="s">
        <v>3</v>
      </c>
      <c r="G437">
        <v>47463.897458753367</v>
      </c>
      <c r="H437" t="str">
        <f>VLOOKUP(tblData[[#This Row],[Nominal value]],tblRank[],2,TRUE)&amp;"-"&amp;VLOOKUP(tblData[[#This Row],[Nominal value]],tblRank[],3,TRUE)</f>
        <v>1-Junior clerk</v>
      </c>
    </row>
    <row r="438" spans="1:8" x14ac:dyDescent="0.45">
      <c r="A438" s="1">
        <v>43626</v>
      </c>
      <c r="B438">
        <f>YEAR(tblData[[#This Row],[Business date]])</f>
        <v>2019</v>
      </c>
      <c r="C438" t="str">
        <f>TEXT(tblData[[#This Row],[Business date]],"mmmm")</f>
        <v>junho</v>
      </c>
      <c r="D438" s="1" t="str">
        <f>"Qtr"&amp;ROUNDUP(MONTH(tblData[[#This Row],[Business date]])/3,0)</f>
        <v>Qtr2</v>
      </c>
      <c r="E438" t="s">
        <v>4</v>
      </c>
      <c r="F438" t="s">
        <v>1</v>
      </c>
      <c r="G438">
        <v>2465619.1638254011</v>
      </c>
      <c r="H438" t="str">
        <f>VLOOKUP(tblData[[#This Row],[Nominal value]],tblRank[],2,TRUE)&amp;"-"&amp;VLOOKUP(tblData[[#This Row],[Nominal value]],tblRank[],3,TRUE)</f>
        <v>3-Director</v>
      </c>
    </row>
    <row r="439" spans="1:8" x14ac:dyDescent="0.45">
      <c r="A439" s="1">
        <v>43626</v>
      </c>
      <c r="B439">
        <f>YEAR(tblData[[#This Row],[Business date]])</f>
        <v>2019</v>
      </c>
      <c r="C439" t="str">
        <f>TEXT(tblData[[#This Row],[Business date]],"mmmm")</f>
        <v>junho</v>
      </c>
      <c r="D439" s="1" t="str">
        <f>"Qtr"&amp;ROUNDUP(MONTH(tblData[[#This Row],[Business date]])/3,0)</f>
        <v>Qtr2</v>
      </c>
      <c r="E439" t="s">
        <v>5</v>
      </c>
      <c r="F439" t="s">
        <v>1</v>
      </c>
      <c r="G439">
        <v>63748.821045546858</v>
      </c>
      <c r="H439" t="str">
        <f>VLOOKUP(tblData[[#This Row],[Nominal value]],tblRank[],2,TRUE)&amp;"-"&amp;VLOOKUP(tblData[[#This Row],[Nominal value]],tblRank[],3,TRUE)</f>
        <v>1-Junior clerk</v>
      </c>
    </row>
    <row r="440" spans="1:8" x14ac:dyDescent="0.45">
      <c r="A440" s="1">
        <v>43626</v>
      </c>
      <c r="B440">
        <f>YEAR(tblData[[#This Row],[Business date]])</f>
        <v>2019</v>
      </c>
      <c r="C440" t="str">
        <f>TEXT(tblData[[#This Row],[Business date]],"mmmm")</f>
        <v>junho</v>
      </c>
      <c r="D440" s="1" t="str">
        <f>"Qtr"&amp;ROUNDUP(MONTH(tblData[[#This Row],[Business date]])/3,0)</f>
        <v>Qtr2</v>
      </c>
      <c r="E440" t="s">
        <v>5</v>
      </c>
      <c r="F440" t="s">
        <v>0</v>
      </c>
      <c r="G440">
        <v>62258.301657724478</v>
      </c>
      <c r="H440" t="str">
        <f>VLOOKUP(tblData[[#This Row],[Nominal value]],tblRank[],2,TRUE)&amp;"-"&amp;VLOOKUP(tblData[[#This Row],[Nominal value]],tblRank[],3,TRUE)</f>
        <v>1-Junior clerk</v>
      </c>
    </row>
    <row r="441" spans="1:8" x14ac:dyDescent="0.45">
      <c r="A441" s="1">
        <v>43627</v>
      </c>
      <c r="B441">
        <f>YEAR(tblData[[#This Row],[Business date]])</f>
        <v>2019</v>
      </c>
      <c r="C441" t="str">
        <f>TEXT(tblData[[#This Row],[Business date]],"mmmm")</f>
        <v>junho</v>
      </c>
      <c r="D441" s="1" t="str">
        <f>"Qtr"&amp;ROUNDUP(MONTH(tblData[[#This Row],[Business date]])/3,0)</f>
        <v>Qtr2</v>
      </c>
      <c r="E441" t="s">
        <v>4</v>
      </c>
      <c r="F441" t="s">
        <v>2</v>
      </c>
      <c r="G441">
        <v>9737758.0089071691</v>
      </c>
      <c r="H441" t="str">
        <f>VLOOKUP(tblData[[#This Row],[Nominal value]],tblRank[],2,TRUE)&amp;"-"&amp;VLOOKUP(tblData[[#This Row],[Nominal value]],tblRank[],3,TRUE)</f>
        <v>4-Senior Manager</v>
      </c>
    </row>
    <row r="442" spans="1:8" x14ac:dyDescent="0.45">
      <c r="A442" s="1">
        <v>43627</v>
      </c>
      <c r="B442">
        <f>YEAR(tblData[[#This Row],[Business date]])</f>
        <v>2019</v>
      </c>
      <c r="C442" t="str">
        <f>TEXT(tblData[[#This Row],[Business date]],"mmmm")</f>
        <v>junho</v>
      </c>
      <c r="D442" s="1" t="str">
        <f>"Qtr"&amp;ROUNDUP(MONTH(tblData[[#This Row],[Business date]])/3,0)</f>
        <v>Qtr2</v>
      </c>
      <c r="E442" t="s">
        <v>4</v>
      </c>
      <c r="F442" t="s">
        <v>1</v>
      </c>
      <c r="G442">
        <v>51659.285762108906</v>
      </c>
      <c r="H442" t="str">
        <f>VLOOKUP(tblData[[#This Row],[Nominal value]],tblRank[],2,TRUE)&amp;"-"&amp;VLOOKUP(tblData[[#This Row],[Nominal value]],tblRank[],3,TRUE)</f>
        <v>1-Junior clerk</v>
      </c>
    </row>
    <row r="443" spans="1:8" x14ac:dyDescent="0.45">
      <c r="A443" s="1">
        <v>43627</v>
      </c>
      <c r="B443">
        <f>YEAR(tblData[[#This Row],[Business date]])</f>
        <v>2019</v>
      </c>
      <c r="C443" t="str">
        <f>TEXT(tblData[[#This Row],[Business date]],"mmmm")</f>
        <v>junho</v>
      </c>
      <c r="D443" s="1" t="str">
        <f>"Qtr"&amp;ROUNDUP(MONTH(tblData[[#This Row],[Business date]])/3,0)</f>
        <v>Qtr2</v>
      </c>
      <c r="E443" t="s">
        <v>4</v>
      </c>
      <c r="F443" t="s">
        <v>0</v>
      </c>
      <c r="G443">
        <v>89879.146939667306</v>
      </c>
      <c r="H443" t="str">
        <f>VLOOKUP(tblData[[#This Row],[Nominal value]],tblRank[],2,TRUE)&amp;"-"&amp;VLOOKUP(tblData[[#This Row],[Nominal value]],tblRank[],3,TRUE)</f>
        <v>1-Junior clerk</v>
      </c>
    </row>
    <row r="444" spans="1:8" x14ac:dyDescent="0.45">
      <c r="A444" s="1">
        <v>43628</v>
      </c>
      <c r="B444">
        <f>YEAR(tblData[[#This Row],[Business date]])</f>
        <v>2019</v>
      </c>
      <c r="C444" t="str">
        <f>TEXT(tblData[[#This Row],[Business date]],"mmmm")</f>
        <v>junho</v>
      </c>
      <c r="D444" s="1" t="str">
        <f>"Qtr"&amp;ROUNDUP(MONTH(tblData[[#This Row],[Business date]])/3,0)</f>
        <v>Qtr2</v>
      </c>
      <c r="E444" t="s">
        <v>5</v>
      </c>
      <c r="F444" t="s">
        <v>1</v>
      </c>
      <c r="G444">
        <v>612874.83661365055</v>
      </c>
      <c r="H444" t="str">
        <f>VLOOKUP(tblData[[#This Row],[Nominal value]],tblRank[],2,TRUE)&amp;"-"&amp;VLOOKUP(tblData[[#This Row],[Nominal value]],tblRank[],3,TRUE)</f>
        <v>2-Clerk</v>
      </c>
    </row>
    <row r="445" spans="1:8" x14ac:dyDescent="0.45">
      <c r="A445" s="1">
        <v>43628</v>
      </c>
      <c r="B445">
        <f>YEAR(tblData[[#This Row],[Business date]])</f>
        <v>2019</v>
      </c>
      <c r="C445" t="str">
        <f>TEXT(tblData[[#This Row],[Business date]],"mmmm")</f>
        <v>junho</v>
      </c>
      <c r="D445" s="1" t="str">
        <f>"Qtr"&amp;ROUNDUP(MONTH(tblData[[#This Row],[Business date]])/3,0)</f>
        <v>Qtr2</v>
      </c>
      <c r="E445" t="s">
        <v>5</v>
      </c>
      <c r="F445" t="s">
        <v>0</v>
      </c>
      <c r="G445">
        <v>6620296.7276046639</v>
      </c>
      <c r="H445" t="str">
        <f>VLOOKUP(tblData[[#This Row],[Nominal value]],tblRank[],2,TRUE)&amp;"-"&amp;VLOOKUP(tblData[[#This Row],[Nominal value]],tblRank[],3,TRUE)</f>
        <v>4-Senior Manager</v>
      </c>
    </row>
    <row r="446" spans="1:8" x14ac:dyDescent="0.45">
      <c r="A446" s="1">
        <v>43628</v>
      </c>
      <c r="B446">
        <f>YEAR(tblData[[#This Row],[Business date]])</f>
        <v>2019</v>
      </c>
      <c r="C446" t="str">
        <f>TEXT(tblData[[#This Row],[Business date]],"mmmm")</f>
        <v>junho</v>
      </c>
      <c r="D446" s="1" t="str">
        <f>"Qtr"&amp;ROUNDUP(MONTH(tblData[[#This Row],[Business date]])/3,0)</f>
        <v>Qtr2</v>
      </c>
      <c r="E446" t="s">
        <v>5</v>
      </c>
      <c r="F446" t="s">
        <v>3</v>
      </c>
      <c r="G446">
        <v>99764.895572756024</v>
      </c>
      <c r="H446" t="str">
        <f>VLOOKUP(tblData[[#This Row],[Nominal value]],tblRank[],2,TRUE)&amp;"-"&amp;VLOOKUP(tblData[[#This Row],[Nominal value]],tblRank[],3,TRUE)</f>
        <v>1-Junior clerk</v>
      </c>
    </row>
    <row r="447" spans="1:8" x14ac:dyDescent="0.45">
      <c r="A447" s="1">
        <v>43629</v>
      </c>
      <c r="B447">
        <f>YEAR(tblData[[#This Row],[Business date]])</f>
        <v>2019</v>
      </c>
      <c r="C447" t="str">
        <f>TEXT(tblData[[#This Row],[Business date]],"mmmm")</f>
        <v>junho</v>
      </c>
      <c r="D447" s="1" t="str">
        <f>"Qtr"&amp;ROUNDUP(MONTH(tblData[[#This Row],[Business date]])/3,0)</f>
        <v>Qtr2</v>
      </c>
      <c r="E447" t="s">
        <v>5</v>
      </c>
      <c r="F447" t="s">
        <v>2</v>
      </c>
      <c r="G447">
        <v>4879039.1127925683</v>
      </c>
      <c r="H447" t="str">
        <f>VLOOKUP(tblData[[#This Row],[Nominal value]],tblRank[],2,TRUE)&amp;"-"&amp;VLOOKUP(tblData[[#This Row],[Nominal value]],tblRank[],3,TRUE)</f>
        <v>3-Director</v>
      </c>
    </row>
    <row r="448" spans="1:8" x14ac:dyDescent="0.45">
      <c r="A448" s="1">
        <v>43629</v>
      </c>
      <c r="B448">
        <f>YEAR(tblData[[#This Row],[Business date]])</f>
        <v>2019</v>
      </c>
      <c r="C448" t="str">
        <f>TEXT(tblData[[#This Row],[Business date]],"mmmm")</f>
        <v>junho</v>
      </c>
      <c r="D448" s="1" t="str">
        <f>"Qtr"&amp;ROUNDUP(MONTH(tblData[[#This Row],[Business date]])/3,0)</f>
        <v>Qtr2</v>
      </c>
      <c r="E448" t="s">
        <v>5</v>
      </c>
      <c r="F448" t="s">
        <v>3</v>
      </c>
      <c r="G448">
        <v>9419911.6688727047</v>
      </c>
      <c r="H448" t="str">
        <f>VLOOKUP(tblData[[#This Row],[Nominal value]],tblRank[],2,TRUE)&amp;"-"&amp;VLOOKUP(tblData[[#This Row],[Nominal value]],tblRank[],3,TRUE)</f>
        <v>4-Senior Manager</v>
      </c>
    </row>
    <row r="449" spans="1:8" x14ac:dyDescent="0.45">
      <c r="A449" s="1">
        <v>43629</v>
      </c>
      <c r="B449">
        <f>YEAR(tblData[[#This Row],[Business date]])</f>
        <v>2019</v>
      </c>
      <c r="C449" t="str">
        <f>TEXT(tblData[[#This Row],[Business date]],"mmmm")</f>
        <v>junho</v>
      </c>
      <c r="D449" s="1" t="str">
        <f>"Qtr"&amp;ROUNDUP(MONTH(tblData[[#This Row],[Business date]])/3,0)</f>
        <v>Qtr2</v>
      </c>
      <c r="E449" t="s">
        <v>4</v>
      </c>
      <c r="F449" t="s">
        <v>0</v>
      </c>
      <c r="G449">
        <v>26483.727810195523</v>
      </c>
      <c r="H449" t="str">
        <f>VLOOKUP(tblData[[#This Row],[Nominal value]],tblRank[],2,TRUE)&amp;"-"&amp;VLOOKUP(tblData[[#This Row],[Nominal value]],tblRank[],3,TRUE)</f>
        <v>1-Junior clerk</v>
      </c>
    </row>
    <row r="450" spans="1:8" x14ac:dyDescent="0.45">
      <c r="A450" s="1">
        <v>43630</v>
      </c>
      <c r="B450">
        <f>YEAR(tblData[[#This Row],[Business date]])</f>
        <v>2019</v>
      </c>
      <c r="C450" t="str">
        <f>TEXT(tblData[[#This Row],[Business date]],"mmmm")</f>
        <v>junho</v>
      </c>
      <c r="D450" s="1" t="str">
        <f>"Qtr"&amp;ROUNDUP(MONTH(tblData[[#This Row],[Business date]])/3,0)</f>
        <v>Qtr2</v>
      </c>
      <c r="E450" t="s">
        <v>4</v>
      </c>
      <c r="F450" t="s">
        <v>0</v>
      </c>
      <c r="G450">
        <v>3977231.6626114766</v>
      </c>
      <c r="H450" t="str">
        <f>VLOOKUP(tblData[[#This Row],[Nominal value]],tblRank[],2,TRUE)&amp;"-"&amp;VLOOKUP(tblData[[#This Row],[Nominal value]],tblRank[],3,TRUE)</f>
        <v>3-Director</v>
      </c>
    </row>
    <row r="451" spans="1:8" x14ac:dyDescent="0.45">
      <c r="A451" s="1">
        <v>43630</v>
      </c>
      <c r="B451">
        <f>YEAR(tblData[[#This Row],[Business date]])</f>
        <v>2019</v>
      </c>
      <c r="C451" t="str">
        <f>TEXT(tblData[[#This Row],[Business date]],"mmmm")</f>
        <v>junho</v>
      </c>
      <c r="D451" s="1" t="str">
        <f>"Qtr"&amp;ROUNDUP(MONTH(tblData[[#This Row],[Business date]])/3,0)</f>
        <v>Qtr2</v>
      </c>
      <c r="E451" t="s">
        <v>4</v>
      </c>
      <c r="F451" t="s">
        <v>2</v>
      </c>
      <c r="G451">
        <v>601284.21098148648</v>
      </c>
      <c r="H451" t="str">
        <f>VLOOKUP(tblData[[#This Row],[Nominal value]],tblRank[],2,TRUE)&amp;"-"&amp;VLOOKUP(tblData[[#This Row],[Nominal value]],tblRank[],3,TRUE)</f>
        <v>2-Clerk</v>
      </c>
    </row>
    <row r="452" spans="1:8" x14ac:dyDescent="0.45">
      <c r="A452" s="1">
        <v>43630</v>
      </c>
      <c r="B452">
        <f>YEAR(tblData[[#This Row],[Business date]])</f>
        <v>2019</v>
      </c>
      <c r="C452" t="str">
        <f>TEXT(tblData[[#This Row],[Business date]],"mmmm")</f>
        <v>junho</v>
      </c>
      <c r="D452" s="1" t="str">
        <f>"Qtr"&amp;ROUNDUP(MONTH(tblData[[#This Row],[Business date]])/3,0)</f>
        <v>Qtr2</v>
      </c>
      <c r="E452" t="s">
        <v>5</v>
      </c>
      <c r="F452" t="s">
        <v>3</v>
      </c>
      <c r="G452">
        <v>94893.771142370402</v>
      </c>
      <c r="H452" t="str">
        <f>VLOOKUP(tblData[[#This Row],[Nominal value]],tblRank[],2,TRUE)&amp;"-"&amp;VLOOKUP(tblData[[#This Row],[Nominal value]],tblRank[],3,TRUE)</f>
        <v>1-Junior clerk</v>
      </c>
    </row>
    <row r="453" spans="1:8" x14ac:dyDescent="0.45">
      <c r="A453" s="1">
        <v>43631</v>
      </c>
      <c r="B453">
        <f>YEAR(tblData[[#This Row],[Business date]])</f>
        <v>2019</v>
      </c>
      <c r="C453" t="str">
        <f>TEXT(tblData[[#This Row],[Business date]],"mmmm")</f>
        <v>junho</v>
      </c>
      <c r="D453" s="1" t="str">
        <f>"Qtr"&amp;ROUNDUP(MONTH(tblData[[#This Row],[Business date]])/3,0)</f>
        <v>Qtr2</v>
      </c>
      <c r="E453" t="s">
        <v>5</v>
      </c>
      <c r="F453" t="s">
        <v>0</v>
      </c>
      <c r="G453">
        <v>6844911.5415333025</v>
      </c>
      <c r="H453" t="str">
        <f>VLOOKUP(tblData[[#This Row],[Nominal value]],tblRank[],2,TRUE)&amp;"-"&amp;VLOOKUP(tblData[[#This Row],[Nominal value]],tblRank[],3,TRUE)</f>
        <v>4-Senior Manager</v>
      </c>
    </row>
    <row r="454" spans="1:8" x14ac:dyDescent="0.45">
      <c r="A454" s="1">
        <v>43631</v>
      </c>
      <c r="B454">
        <f>YEAR(tblData[[#This Row],[Business date]])</f>
        <v>2019</v>
      </c>
      <c r="C454" t="str">
        <f>TEXT(tblData[[#This Row],[Business date]],"mmmm")</f>
        <v>junho</v>
      </c>
      <c r="D454" s="1" t="str">
        <f>"Qtr"&amp;ROUNDUP(MONTH(tblData[[#This Row],[Business date]])/3,0)</f>
        <v>Qtr2</v>
      </c>
      <c r="E454" t="s">
        <v>5</v>
      </c>
      <c r="F454" t="s">
        <v>0</v>
      </c>
      <c r="G454">
        <v>3650911.6735229874</v>
      </c>
      <c r="H454" t="str">
        <f>VLOOKUP(tblData[[#This Row],[Nominal value]],tblRank[],2,TRUE)&amp;"-"&amp;VLOOKUP(tblData[[#This Row],[Nominal value]],tblRank[],3,TRUE)</f>
        <v>3-Director</v>
      </c>
    </row>
    <row r="455" spans="1:8" x14ac:dyDescent="0.45">
      <c r="A455" s="1">
        <v>43631</v>
      </c>
      <c r="B455">
        <f>YEAR(tblData[[#This Row],[Business date]])</f>
        <v>2019</v>
      </c>
      <c r="C455" t="str">
        <f>TEXT(tblData[[#This Row],[Business date]],"mmmm")</f>
        <v>junho</v>
      </c>
      <c r="D455" s="1" t="str">
        <f>"Qtr"&amp;ROUNDUP(MONTH(tblData[[#This Row],[Business date]])/3,0)</f>
        <v>Qtr2</v>
      </c>
      <c r="E455" t="s">
        <v>5</v>
      </c>
      <c r="F455" t="s">
        <v>0</v>
      </c>
      <c r="G455">
        <v>70147.117602801649</v>
      </c>
      <c r="H455" t="str">
        <f>VLOOKUP(tblData[[#This Row],[Nominal value]],tblRank[],2,TRUE)&amp;"-"&amp;VLOOKUP(tblData[[#This Row],[Nominal value]],tblRank[],3,TRUE)</f>
        <v>1-Junior clerk</v>
      </c>
    </row>
    <row r="456" spans="1:8" x14ac:dyDescent="0.45">
      <c r="A456" s="1">
        <v>43632</v>
      </c>
      <c r="B456">
        <f>YEAR(tblData[[#This Row],[Business date]])</f>
        <v>2019</v>
      </c>
      <c r="C456" t="str">
        <f>TEXT(tblData[[#This Row],[Business date]],"mmmm")</f>
        <v>junho</v>
      </c>
      <c r="D456" s="1" t="str">
        <f>"Qtr"&amp;ROUNDUP(MONTH(tblData[[#This Row],[Business date]])/3,0)</f>
        <v>Qtr2</v>
      </c>
      <c r="E456" t="s">
        <v>4</v>
      </c>
      <c r="F456" t="s">
        <v>0</v>
      </c>
      <c r="G456">
        <v>66171.570483450443</v>
      </c>
      <c r="H456" t="str">
        <f>VLOOKUP(tblData[[#This Row],[Nominal value]],tblRank[],2,TRUE)&amp;"-"&amp;VLOOKUP(tblData[[#This Row],[Nominal value]],tblRank[],3,TRUE)</f>
        <v>1-Junior clerk</v>
      </c>
    </row>
    <row r="457" spans="1:8" x14ac:dyDescent="0.45">
      <c r="A457" s="1">
        <v>43632</v>
      </c>
      <c r="B457">
        <f>YEAR(tblData[[#This Row],[Business date]])</f>
        <v>2019</v>
      </c>
      <c r="C457" t="str">
        <f>TEXT(tblData[[#This Row],[Business date]],"mmmm")</f>
        <v>junho</v>
      </c>
      <c r="D457" s="1" t="str">
        <f>"Qtr"&amp;ROUNDUP(MONTH(tblData[[#This Row],[Business date]])/3,0)</f>
        <v>Qtr2</v>
      </c>
      <c r="E457" t="s">
        <v>4</v>
      </c>
      <c r="F457" t="s">
        <v>1</v>
      </c>
      <c r="G457">
        <v>56702.714093446368</v>
      </c>
      <c r="H457" t="str">
        <f>VLOOKUP(tblData[[#This Row],[Nominal value]],tblRank[],2,TRUE)&amp;"-"&amp;VLOOKUP(tblData[[#This Row],[Nominal value]],tblRank[],3,TRUE)</f>
        <v>1-Junior clerk</v>
      </c>
    </row>
    <row r="458" spans="1:8" x14ac:dyDescent="0.45">
      <c r="A458" s="1">
        <v>43632</v>
      </c>
      <c r="B458">
        <f>YEAR(tblData[[#This Row],[Business date]])</f>
        <v>2019</v>
      </c>
      <c r="C458" t="str">
        <f>TEXT(tblData[[#This Row],[Business date]],"mmmm")</f>
        <v>junho</v>
      </c>
      <c r="D458" s="1" t="str">
        <f>"Qtr"&amp;ROUNDUP(MONTH(tblData[[#This Row],[Business date]])/3,0)</f>
        <v>Qtr2</v>
      </c>
      <c r="E458" t="s">
        <v>5</v>
      </c>
      <c r="F458" t="s">
        <v>1</v>
      </c>
      <c r="G458">
        <v>21059.431333730339</v>
      </c>
      <c r="H458" t="str">
        <f>VLOOKUP(tblData[[#This Row],[Nominal value]],tblRank[],2,TRUE)&amp;"-"&amp;VLOOKUP(tblData[[#This Row],[Nominal value]],tblRank[],3,TRUE)</f>
        <v>1-Junior clerk</v>
      </c>
    </row>
    <row r="459" spans="1:8" x14ac:dyDescent="0.45">
      <c r="A459" s="1">
        <v>43633</v>
      </c>
      <c r="B459">
        <f>YEAR(tblData[[#This Row],[Business date]])</f>
        <v>2019</v>
      </c>
      <c r="C459" t="str">
        <f>TEXT(tblData[[#This Row],[Business date]],"mmmm")</f>
        <v>junho</v>
      </c>
      <c r="D459" s="1" t="str">
        <f>"Qtr"&amp;ROUNDUP(MONTH(tblData[[#This Row],[Business date]])/3,0)</f>
        <v>Qtr2</v>
      </c>
      <c r="E459" t="s">
        <v>4</v>
      </c>
      <c r="F459" t="s">
        <v>3</v>
      </c>
      <c r="G459">
        <v>4357494.5140117118</v>
      </c>
      <c r="H459" t="str">
        <f>VLOOKUP(tblData[[#This Row],[Nominal value]],tblRank[],2,TRUE)&amp;"-"&amp;VLOOKUP(tblData[[#This Row],[Nominal value]],tblRank[],3,TRUE)</f>
        <v>3-Director</v>
      </c>
    </row>
    <row r="460" spans="1:8" x14ac:dyDescent="0.45">
      <c r="A460" s="1">
        <v>43633</v>
      </c>
      <c r="B460">
        <f>YEAR(tblData[[#This Row],[Business date]])</f>
        <v>2019</v>
      </c>
      <c r="C460" t="str">
        <f>TEXT(tblData[[#This Row],[Business date]],"mmmm")</f>
        <v>junho</v>
      </c>
      <c r="D460" s="1" t="str">
        <f>"Qtr"&amp;ROUNDUP(MONTH(tblData[[#This Row],[Business date]])/3,0)</f>
        <v>Qtr2</v>
      </c>
      <c r="E460" t="s">
        <v>4</v>
      </c>
      <c r="F460" t="s">
        <v>0</v>
      </c>
      <c r="G460">
        <v>89094.318778855886</v>
      </c>
      <c r="H460" t="str">
        <f>VLOOKUP(tblData[[#This Row],[Nominal value]],tblRank[],2,TRUE)&amp;"-"&amp;VLOOKUP(tblData[[#This Row],[Nominal value]],tblRank[],3,TRUE)</f>
        <v>1-Junior clerk</v>
      </c>
    </row>
    <row r="461" spans="1:8" x14ac:dyDescent="0.45">
      <c r="A461" s="1">
        <v>43633</v>
      </c>
      <c r="B461">
        <f>YEAR(tblData[[#This Row],[Business date]])</f>
        <v>2019</v>
      </c>
      <c r="C461" t="str">
        <f>TEXT(tblData[[#This Row],[Business date]],"mmmm")</f>
        <v>junho</v>
      </c>
      <c r="D461" s="1" t="str">
        <f>"Qtr"&amp;ROUNDUP(MONTH(tblData[[#This Row],[Business date]])/3,0)</f>
        <v>Qtr2</v>
      </c>
      <c r="E461" t="s">
        <v>4</v>
      </c>
      <c r="F461" t="s">
        <v>3</v>
      </c>
      <c r="G461">
        <v>25731.007823750428</v>
      </c>
      <c r="H461" t="str">
        <f>VLOOKUP(tblData[[#This Row],[Nominal value]],tblRank[],2,TRUE)&amp;"-"&amp;VLOOKUP(tblData[[#This Row],[Nominal value]],tblRank[],3,TRUE)</f>
        <v>1-Junior clerk</v>
      </c>
    </row>
    <row r="462" spans="1:8" x14ac:dyDescent="0.45">
      <c r="A462" s="1">
        <v>43634</v>
      </c>
      <c r="B462">
        <f>YEAR(tblData[[#This Row],[Business date]])</f>
        <v>2019</v>
      </c>
      <c r="C462" t="str">
        <f>TEXT(tblData[[#This Row],[Business date]],"mmmm")</f>
        <v>junho</v>
      </c>
      <c r="D462" s="1" t="str">
        <f>"Qtr"&amp;ROUNDUP(MONTH(tblData[[#This Row],[Business date]])/3,0)</f>
        <v>Qtr2</v>
      </c>
      <c r="E462" t="s">
        <v>4</v>
      </c>
      <c r="F462" t="s">
        <v>0</v>
      </c>
      <c r="G462">
        <v>4299973.890479234</v>
      </c>
      <c r="H462" t="str">
        <f>VLOOKUP(tblData[[#This Row],[Nominal value]],tblRank[],2,TRUE)&amp;"-"&amp;VLOOKUP(tblData[[#This Row],[Nominal value]],tblRank[],3,TRUE)</f>
        <v>3-Director</v>
      </c>
    </row>
    <row r="463" spans="1:8" x14ac:dyDescent="0.45">
      <c r="A463" s="1">
        <v>43634</v>
      </c>
      <c r="B463">
        <f>YEAR(tblData[[#This Row],[Business date]])</f>
        <v>2019</v>
      </c>
      <c r="C463" t="str">
        <f>TEXT(tblData[[#This Row],[Business date]],"mmmm")</f>
        <v>junho</v>
      </c>
      <c r="D463" s="1" t="str">
        <f>"Qtr"&amp;ROUNDUP(MONTH(tblData[[#This Row],[Business date]])/3,0)</f>
        <v>Qtr2</v>
      </c>
      <c r="E463" t="s">
        <v>4</v>
      </c>
      <c r="F463" t="s">
        <v>2</v>
      </c>
      <c r="G463">
        <v>5896.9942444149992</v>
      </c>
      <c r="H463" t="str">
        <f>VLOOKUP(tblData[[#This Row],[Nominal value]],tblRank[],2,TRUE)&amp;"-"&amp;VLOOKUP(tblData[[#This Row],[Nominal value]],tblRank[],3,TRUE)</f>
        <v>1-Junior clerk</v>
      </c>
    </row>
    <row r="464" spans="1:8" x14ac:dyDescent="0.45">
      <c r="A464" s="1">
        <v>43634</v>
      </c>
      <c r="B464">
        <f>YEAR(tblData[[#This Row],[Business date]])</f>
        <v>2019</v>
      </c>
      <c r="C464" t="str">
        <f>TEXT(tblData[[#This Row],[Business date]],"mmmm")</f>
        <v>junho</v>
      </c>
      <c r="D464" s="1" t="str">
        <f>"Qtr"&amp;ROUNDUP(MONTH(tblData[[#This Row],[Business date]])/3,0)</f>
        <v>Qtr2</v>
      </c>
      <c r="E464" t="s">
        <v>5</v>
      </c>
      <c r="F464" t="s">
        <v>1</v>
      </c>
      <c r="G464">
        <v>58319.860349873401</v>
      </c>
      <c r="H464" t="str">
        <f>VLOOKUP(tblData[[#This Row],[Nominal value]],tblRank[],2,TRUE)&amp;"-"&amp;VLOOKUP(tblData[[#This Row],[Nominal value]],tblRank[],3,TRUE)</f>
        <v>1-Junior clerk</v>
      </c>
    </row>
    <row r="465" spans="1:8" x14ac:dyDescent="0.45">
      <c r="A465" s="1">
        <v>43635</v>
      </c>
      <c r="B465">
        <f>YEAR(tblData[[#This Row],[Business date]])</f>
        <v>2019</v>
      </c>
      <c r="C465" t="str">
        <f>TEXT(tblData[[#This Row],[Business date]],"mmmm")</f>
        <v>junho</v>
      </c>
      <c r="D465" s="1" t="str">
        <f>"Qtr"&amp;ROUNDUP(MONTH(tblData[[#This Row],[Business date]])/3,0)</f>
        <v>Qtr2</v>
      </c>
      <c r="E465" t="s">
        <v>5</v>
      </c>
      <c r="F465" t="s">
        <v>3</v>
      </c>
      <c r="G465">
        <v>25299.533261029628</v>
      </c>
      <c r="H465" t="str">
        <f>VLOOKUP(tblData[[#This Row],[Nominal value]],tblRank[],2,TRUE)&amp;"-"&amp;VLOOKUP(tblData[[#This Row],[Nominal value]],tblRank[],3,TRUE)</f>
        <v>1-Junior clerk</v>
      </c>
    </row>
    <row r="466" spans="1:8" x14ac:dyDescent="0.45">
      <c r="A466" s="1">
        <v>43635</v>
      </c>
      <c r="B466">
        <f>YEAR(tblData[[#This Row],[Business date]])</f>
        <v>2019</v>
      </c>
      <c r="C466" t="str">
        <f>TEXT(tblData[[#This Row],[Business date]],"mmmm")</f>
        <v>junho</v>
      </c>
      <c r="D466" s="1" t="str">
        <f>"Qtr"&amp;ROUNDUP(MONTH(tblData[[#This Row],[Business date]])/3,0)</f>
        <v>Qtr2</v>
      </c>
      <c r="E466" t="s">
        <v>5</v>
      </c>
      <c r="F466" t="s">
        <v>3</v>
      </c>
      <c r="G466">
        <v>62054.470144791128</v>
      </c>
      <c r="H466" t="str">
        <f>VLOOKUP(tblData[[#This Row],[Nominal value]],tblRank[],2,TRUE)&amp;"-"&amp;VLOOKUP(tblData[[#This Row],[Nominal value]],tblRank[],3,TRUE)</f>
        <v>1-Junior clerk</v>
      </c>
    </row>
    <row r="467" spans="1:8" x14ac:dyDescent="0.45">
      <c r="A467" s="1">
        <v>43635</v>
      </c>
      <c r="B467">
        <f>YEAR(tblData[[#This Row],[Business date]])</f>
        <v>2019</v>
      </c>
      <c r="C467" t="str">
        <f>TEXT(tblData[[#This Row],[Business date]],"mmmm")</f>
        <v>junho</v>
      </c>
      <c r="D467" s="1" t="str">
        <f>"Qtr"&amp;ROUNDUP(MONTH(tblData[[#This Row],[Business date]])/3,0)</f>
        <v>Qtr2</v>
      </c>
      <c r="E467" t="s">
        <v>5</v>
      </c>
      <c r="F467" t="s">
        <v>1</v>
      </c>
      <c r="G467">
        <v>50910.914124643081</v>
      </c>
      <c r="H467" t="str">
        <f>VLOOKUP(tblData[[#This Row],[Nominal value]],tblRank[],2,TRUE)&amp;"-"&amp;VLOOKUP(tblData[[#This Row],[Nominal value]],tblRank[],3,TRUE)</f>
        <v>1-Junior clerk</v>
      </c>
    </row>
    <row r="468" spans="1:8" x14ac:dyDescent="0.45">
      <c r="A468" s="1">
        <v>43636</v>
      </c>
      <c r="B468">
        <f>YEAR(tblData[[#This Row],[Business date]])</f>
        <v>2019</v>
      </c>
      <c r="C468" t="str">
        <f>TEXT(tblData[[#This Row],[Business date]],"mmmm")</f>
        <v>junho</v>
      </c>
      <c r="D468" s="1" t="str">
        <f>"Qtr"&amp;ROUNDUP(MONTH(tblData[[#This Row],[Business date]])/3,0)</f>
        <v>Qtr2</v>
      </c>
      <c r="E468" t="s">
        <v>4</v>
      </c>
      <c r="F468" t="s">
        <v>2</v>
      </c>
      <c r="G468">
        <v>9959543.6819896754</v>
      </c>
      <c r="H468" t="str">
        <f>VLOOKUP(tblData[[#This Row],[Nominal value]],tblRank[],2,TRUE)&amp;"-"&amp;VLOOKUP(tblData[[#This Row],[Nominal value]],tblRank[],3,TRUE)</f>
        <v>4-Senior Manager</v>
      </c>
    </row>
    <row r="469" spans="1:8" x14ac:dyDescent="0.45">
      <c r="A469" s="1">
        <v>43636</v>
      </c>
      <c r="B469">
        <f>YEAR(tblData[[#This Row],[Business date]])</f>
        <v>2019</v>
      </c>
      <c r="C469" t="str">
        <f>TEXT(tblData[[#This Row],[Business date]],"mmmm")</f>
        <v>junho</v>
      </c>
      <c r="D469" s="1" t="str">
        <f>"Qtr"&amp;ROUNDUP(MONTH(tblData[[#This Row],[Business date]])/3,0)</f>
        <v>Qtr2</v>
      </c>
      <c r="E469" t="s">
        <v>5</v>
      </c>
      <c r="F469" t="s">
        <v>3</v>
      </c>
      <c r="G469">
        <v>8590575.9682221375</v>
      </c>
      <c r="H469" t="str">
        <f>VLOOKUP(tblData[[#This Row],[Nominal value]],tblRank[],2,TRUE)&amp;"-"&amp;VLOOKUP(tblData[[#This Row],[Nominal value]],tblRank[],3,TRUE)</f>
        <v>4-Senior Manager</v>
      </c>
    </row>
    <row r="470" spans="1:8" x14ac:dyDescent="0.45">
      <c r="A470" s="1">
        <v>43636</v>
      </c>
      <c r="B470">
        <f>YEAR(tblData[[#This Row],[Business date]])</f>
        <v>2019</v>
      </c>
      <c r="C470" t="str">
        <f>TEXT(tblData[[#This Row],[Business date]],"mmmm")</f>
        <v>junho</v>
      </c>
      <c r="D470" s="1" t="str">
        <f>"Qtr"&amp;ROUNDUP(MONTH(tblData[[#This Row],[Business date]])/3,0)</f>
        <v>Qtr2</v>
      </c>
      <c r="E470" t="s">
        <v>4</v>
      </c>
      <c r="F470" t="s">
        <v>3</v>
      </c>
      <c r="G470">
        <v>76399.27099045545</v>
      </c>
      <c r="H470" t="str">
        <f>VLOOKUP(tblData[[#This Row],[Nominal value]],tblRank[],2,TRUE)&amp;"-"&amp;VLOOKUP(tblData[[#This Row],[Nominal value]],tblRank[],3,TRUE)</f>
        <v>1-Junior clerk</v>
      </c>
    </row>
    <row r="471" spans="1:8" x14ac:dyDescent="0.45">
      <c r="A471" s="1">
        <v>43637</v>
      </c>
      <c r="B471">
        <f>YEAR(tblData[[#This Row],[Business date]])</f>
        <v>2019</v>
      </c>
      <c r="C471" t="str">
        <f>TEXT(tblData[[#This Row],[Business date]],"mmmm")</f>
        <v>junho</v>
      </c>
      <c r="D471" s="1" t="str">
        <f>"Qtr"&amp;ROUNDUP(MONTH(tblData[[#This Row],[Business date]])/3,0)</f>
        <v>Qtr2</v>
      </c>
      <c r="E471" t="s">
        <v>5</v>
      </c>
      <c r="F471" t="s">
        <v>0</v>
      </c>
      <c r="G471">
        <v>9354160.0418543909</v>
      </c>
      <c r="H471" t="str">
        <f>VLOOKUP(tblData[[#This Row],[Nominal value]],tblRank[],2,TRUE)&amp;"-"&amp;VLOOKUP(tblData[[#This Row],[Nominal value]],tblRank[],3,TRUE)</f>
        <v>4-Senior Manager</v>
      </c>
    </row>
    <row r="472" spans="1:8" x14ac:dyDescent="0.45">
      <c r="A472" s="1">
        <v>43637</v>
      </c>
      <c r="B472">
        <f>YEAR(tblData[[#This Row],[Business date]])</f>
        <v>2019</v>
      </c>
      <c r="C472" t="str">
        <f>TEXT(tblData[[#This Row],[Business date]],"mmmm")</f>
        <v>junho</v>
      </c>
      <c r="D472" s="1" t="str">
        <f>"Qtr"&amp;ROUNDUP(MONTH(tblData[[#This Row],[Business date]])/3,0)</f>
        <v>Qtr2</v>
      </c>
      <c r="E472" t="s">
        <v>5</v>
      </c>
      <c r="F472" t="s">
        <v>1</v>
      </c>
      <c r="G472">
        <v>45510.237036969622</v>
      </c>
      <c r="H472" t="str">
        <f>VLOOKUP(tblData[[#This Row],[Nominal value]],tblRank[],2,TRUE)&amp;"-"&amp;VLOOKUP(tblData[[#This Row],[Nominal value]],tblRank[],3,TRUE)</f>
        <v>1-Junior clerk</v>
      </c>
    </row>
    <row r="473" spans="1:8" x14ac:dyDescent="0.45">
      <c r="A473" s="1">
        <v>43637</v>
      </c>
      <c r="B473">
        <f>YEAR(tblData[[#This Row],[Business date]])</f>
        <v>2019</v>
      </c>
      <c r="C473" t="str">
        <f>TEXT(tblData[[#This Row],[Business date]],"mmmm")</f>
        <v>junho</v>
      </c>
      <c r="D473" s="1" t="str">
        <f>"Qtr"&amp;ROUNDUP(MONTH(tblData[[#This Row],[Business date]])/3,0)</f>
        <v>Qtr2</v>
      </c>
      <c r="E473" t="s">
        <v>4</v>
      </c>
      <c r="F473" t="s">
        <v>0</v>
      </c>
      <c r="G473">
        <v>45770.751843418242</v>
      </c>
      <c r="H473" t="str">
        <f>VLOOKUP(tblData[[#This Row],[Nominal value]],tblRank[],2,TRUE)&amp;"-"&amp;VLOOKUP(tblData[[#This Row],[Nominal value]],tblRank[],3,TRUE)</f>
        <v>1-Junior clerk</v>
      </c>
    </row>
    <row r="474" spans="1:8" x14ac:dyDescent="0.45">
      <c r="A474" s="1">
        <v>43638</v>
      </c>
      <c r="B474">
        <f>YEAR(tblData[[#This Row],[Business date]])</f>
        <v>2019</v>
      </c>
      <c r="C474" t="str">
        <f>TEXT(tblData[[#This Row],[Business date]],"mmmm")</f>
        <v>junho</v>
      </c>
      <c r="D474" s="1" t="str">
        <f>"Qtr"&amp;ROUNDUP(MONTH(tblData[[#This Row],[Business date]])/3,0)</f>
        <v>Qtr2</v>
      </c>
      <c r="E474" t="s">
        <v>5</v>
      </c>
      <c r="F474" t="s">
        <v>2</v>
      </c>
      <c r="G474">
        <v>21064.864015852549</v>
      </c>
      <c r="H474" t="str">
        <f>VLOOKUP(tblData[[#This Row],[Nominal value]],tblRank[],2,TRUE)&amp;"-"&amp;VLOOKUP(tblData[[#This Row],[Nominal value]],tblRank[],3,TRUE)</f>
        <v>1-Junior clerk</v>
      </c>
    </row>
    <row r="475" spans="1:8" x14ac:dyDescent="0.45">
      <c r="A475" s="1">
        <v>43638</v>
      </c>
      <c r="B475">
        <f>YEAR(tblData[[#This Row],[Business date]])</f>
        <v>2019</v>
      </c>
      <c r="C475" t="str">
        <f>TEXT(tblData[[#This Row],[Business date]],"mmmm")</f>
        <v>junho</v>
      </c>
      <c r="D475" s="1" t="str">
        <f>"Qtr"&amp;ROUNDUP(MONTH(tblData[[#This Row],[Business date]])/3,0)</f>
        <v>Qtr2</v>
      </c>
      <c r="E475" t="s">
        <v>5</v>
      </c>
      <c r="F475" t="s">
        <v>0</v>
      </c>
      <c r="G475">
        <v>30253.147915120058</v>
      </c>
      <c r="H475" t="str">
        <f>VLOOKUP(tblData[[#This Row],[Nominal value]],tblRank[],2,TRUE)&amp;"-"&amp;VLOOKUP(tblData[[#This Row],[Nominal value]],tblRank[],3,TRUE)</f>
        <v>1-Junior clerk</v>
      </c>
    </row>
    <row r="476" spans="1:8" x14ac:dyDescent="0.45">
      <c r="A476" s="1">
        <v>43638</v>
      </c>
      <c r="B476">
        <f>YEAR(tblData[[#This Row],[Business date]])</f>
        <v>2019</v>
      </c>
      <c r="C476" t="str">
        <f>TEXT(tblData[[#This Row],[Business date]],"mmmm")</f>
        <v>junho</v>
      </c>
      <c r="D476" s="1" t="str">
        <f>"Qtr"&amp;ROUNDUP(MONTH(tblData[[#This Row],[Business date]])/3,0)</f>
        <v>Qtr2</v>
      </c>
      <c r="E476" t="s">
        <v>5</v>
      </c>
      <c r="F476" t="s">
        <v>3</v>
      </c>
      <c r="G476">
        <v>35067.159270151293</v>
      </c>
      <c r="H476" t="str">
        <f>VLOOKUP(tblData[[#This Row],[Nominal value]],tblRank[],2,TRUE)&amp;"-"&amp;VLOOKUP(tblData[[#This Row],[Nominal value]],tblRank[],3,TRUE)</f>
        <v>1-Junior clerk</v>
      </c>
    </row>
    <row r="477" spans="1:8" x14ac:dyDescent="0.45">
      <c r="A477" s="1">
        <v>43639</v>
      </c>
      <c r="B477">
        <f>YEAR(tblData[[#This Row],[Business date]])</f>
        <v>2019</v>
      </c>
      <c r="C477" t="str">
        <f>TEXT(tblData[[#This Row],[Business date]],"mmmm")</f>
        <v>junho</v>
      </c>
      <c r="D477" s="1" t="str">
        <f>"Qtr"&amp;ROUNDUP(MONTH(tblData[[#This Row],[Business date]])/3,0)</f>
        <v>Qtr2</v>
      </c>
      <c r="E477" t="s">
        <v>5</v>
      </c>
      <c r="F477" t="s">
        <v>3</v>
      </c>
      <c r="G477">
        <v>50761.916555036449</v>
      </c>
      <c r="H477" t="str">
        <f>VLOOKUP(tblData[[#This Row],[Nominal value]],tblRank[],2,TRUE)&amp;"-"&amp;VLOOKUP(tblData[[#This Row],[Nominal value]],tblRank[],3,TRUE)</f>
        <v>1-Junior clerk</v>
      </c>
    </row>
    <row r="478" spans="1:8" x14ac:dyDescent="0.45">
      <c r="A478" s="1">
        <v>43639</v>
      </c>
      <c r="B478">
        <f>YEAR(tblData[[#This Row],[Business date]])</f>
        <v>2019</v>
      </c>
      <c r="C478" t="str">
        <f>TEXT(tblData[[#This Row],[Business date]],"mmmm")</f>
        <v>junho</v>
      </c>
      <c r="D478" s="1" t="str">
        <f>"Qtr"&amp;ROUNDUP(MONTH(tblData[[#This Row],[Business date]])/3,0)</f>
        <v>Qtr2</v>
      </c>
      <c r="E478" t="s">
        <v>5</v>
      </c>
      <c r="F478" t="s">
        <v>3</v>
      </c>
      <c r="G478">
        <v>83428.111546732631</v>
      </c>
      <c r="H478" t="str">
        <f>VLOOKUP(tblData[[#This Row],[Nominal value]],tblRank[],2,TRUE)&amp;"-"&amp;VLOOKUP(tblData[[#This Row],[Nominal value]],tblRank[],3,TRUE)</f>
        <v>1-Junior clerk</v>
      </c>
    </row>
    <row r="479" spans="1:8" x14ac:dyDescent="0.45">
      <c r="A479" s="1">
        <v>43639</v>
      </c>
      <c r="B479">
        <f>YEAR(tblData[[#This Row],[Business date]])</f>
        <v>2019</v>
      </c>
      <c r="C479" t="str">
        <f>TEXT(tblData[[#This Row],[Business date]],"mmmm")</f>
        <v>junho</v>
      </c>
      <c r="D479" s="1" t="str">
        <f>"Qtr"&amp;ROUNDUP(MONTH(tblData[[#This Row],[Business date]])/3,0)</f>
        <v>Qtr2</v>
      </c>
      <c r="E479" t="s">
        <v>5</v>
      </c>
      <c r="F479" t="s">
        <v>2</v>
      </c>
      <c r="G479">
        <v>38984.464288676856</v>
      </c>
      <c r="H479" t="str">
        <f>VLOOKUP(tblData[[#This Row],[Nominal value]],tblRank[],2,TRUE)&amp;"-"&amp;VLOOKUP(tblData[[#This Row],[Nominal value]],tblRank[],3,TRUE)</f>
        <v>1-Junior clerk</v>
      </c>
    </row>
    <row r="480" spans="1:8" x14ac:dyDescent="0.45">
      <c r="A480" s="1">
        <v>43640</v>
      </c>
      <c r="B480">
        <f>YEAR(tblData[[#This Row],[Business date]])</f>
        <v>2019</v>
      </c>
      <c r="C480" t="str">
        <f>TEXT(tblData[[#This Row],[Business date]],"mmmm")</f>
        <v>junho</v>
      </c>
      <c r="D480" s="1" t="str">
        <f>"Qtr"&amp;ROUNDUP(MONTH(tblData[[#This Row],[Business date]])/3,0)</f>
        <v>Qtr2</v>
      </c>
      <c r="E480" t="s">
        <v>5</v>
      </c>
      <c r="F480" t="s">
        <v>0</v>
      </c>
      <c r="G480">
        <v>49938.996243806796</v>
      </c>
      <c r="H480" t="str">
        <f>VLOOKUP(tblData[[#This Row],[Nominal value]],tblRank[],2,TRUE)&amp;"-"&amp;VLOOKUP(tblData[[#This Row],[Nominal value]],tblRank[],3,TRUE)</f>
        <v>1-Junior clerk</v>
      </c>
    </row>
    <row r="481" spans="1:8" x14ac:dyDescent="0.45">
      <c r="A481" s="1">
        <v>43640</v>
      </c>
      <c r="B481">
        <f>YEAR(tblData[[#This Row],[Business date]])</f>
        <v>2019</v>
      </c>
      <c r="C481" t="str">
        <f>TEXT(tblData[[#This Row],[Business date]],"mmmm")</f>
        <v>junho</v>
      </c>
      <c r="D481" s="1" t="str">
        <f>"Qtr"&amp;ROUNDUP(MONTH(tblData[[#This Row],[Business date]])/3,0)</f>
        <v>Qtr2</v>
      </c>
      <c r="E481" t="s">
        <v>4</v>
      </c>
      <c r="F481" t="s">
        <v>1</v>
      </c>
      <c r="G481">
        <v>19579.164801556493</v>
      </c>
      <c r="H481" t="str">
        <f>VLOOKUP(tblData[[#This Row],[Nominal value]],tblRank[],2,TRUE)&amp;"-"&amp;VLOOKUP(tblData[[#This Row],[Nominal value]],tblRank[],3,TRUE)</f>
        <v>1-Junior clerk</v>
      </c>
    </row>
    <row r="482" spans="1:8" x14ac:dyDescent="0.45">
      <c r="A482" s="1">
        <v>43640</v>
      </c>
      <c r="B482">
        <f>YEAR(tblData[[#This Row],[Business date]])</f>
        <v>2019</v>
      </c>
      <c r="C482" t="str">
        <f>TEXT(tblData[[#This Row],[Business date]],"mmmm")</f>
        <v>junho</v>
      </c>
      <c r="D482" s="1" t="str">
        <f>"Qtr"&amp;ROUNDUP(MONTH(tblData[[#This Row],[Business date]])/3,0)</f>
        <v>Qtr2</v>
      </c>
      <c r="E482" t="s">
        <v>5</v>
      </c>
      <c r="F482" t="s">
        <v>3</v>
      </c>
      <c r="G482">
        <v>72870.694763214968</v>
      </c>
      <c r="H482" t="str">
        <f>VLOOKUP(tblData[[#This Row],[Nominal value]],tblRank[],2,TRUE)&amp;"-"&amp;VLOOKUP(tblData[[#This Row],[Nominal value]],tblRank[],3,TRUE)</f>
        <v>1-Junior clerk</v>
      </c>
    </row>
    <row r="483" spans="1:8" x14ac:dyDescent="0.45">
      <c r="A483" s="1">
        <v>43641</v>
      </c>
      <c r="B483">
        <f>YEAR(tblData[[#This Row],[Business date]])</f>
        <v>2019</v>
      </c>
      <c r="C483" t="str">
        <f>TEXT(tblData[[#This Row],[Business date]],"mmmm")</f>
        <v>junho</v>
      </c>
      <c r="D483" s="1" t="str">
        <f>"Qtr"&amp;ROUNDUP(MONTH(tblData[[#This Row],[Business date]])/3,0)</f>
        <v>Qtr2</v>
      </c>
      <c r="E483" t="s">
        <v>4</v>
      </c>
      <c r="F483" t="s">
        <v>3</v>
      </c>
      <c r="G483">
        <v>50414.160259206117</v>
      </c>
      <c r="H483" t="str">
        <f>VLOOKUP(tblData[[#This Row],[Nominal value]],tblRank[],2,TRUE)&amp;"-"&amp;VLOOKUP(tblData[[#This Row],[Nominal value]],tblRank[],3,TRUE)</f>
        <v>1-Junior clerk</v>
      </c>
    </row>
    <row r="484" spans="1:8" x14ac:dyDescent="0.45">
      <c r="A484" s="1">
        <v>43641</v>
      </c>
      <c r="B484">
        <f>YEAR(tblData[[#This Row],[Business date]])</f>
        <v>2019</v>
      </c>
      <c r="C484" t="str">
        <f>TEXT(tblData[[#This Row],[Business date]],"mmmm")</f>
        <v>junho</v>
      </c>
      <c r="D484" s="1" t="str">
        <f>"Qtr"&amp;ROUNDUP(MONTH(tblData[[#This Row],[Business date]])/3,0)</f>
        <v>Qtr2</v>
      </c>
      <c r="E484" t="s">
        <v>5</v>
      </c>
      <c r="F484" t="s">
        <v>1</v>
      </c>
      <c r="G484">
        <v>16879.199716753668</v>
      </c>
      <c r="H484" t="str">
        <f>VLOOKUP(tblData[[#This Row],[Nominal value]],tblRank[],2,TRUE)&amp;"-"&amp;VLOOKUP(tblData[[#This Row],[Nominal value]],tblRank[],3,TRUE)</f>
        <v>1-Junior clerk</v>
      </c>
    </row>
    <row r="485" spans="1:8" x14ac:dyDescent="0.45">
      <c r="A485" s="1">
        <v>43641</v>
      </c>
      <c r="B485">
        <f>YEAR(tblData[[#This Row],[Business date]])</f>
        <v>2019</v>
      </c>
      <c r="C485" t="str">
        <f>TEXT(tblData[[#This Row],[Business date]],"mmmm")</f>
        <v>junho</v>
      </c>
      <c r="D485" s="1" t="str">
        <f>"Qtr"&amp;ROUNDUP(MONTH(tblData[[#This Row],[Business date]])/3,0)</f>
        <v>Qtr2</v>
      </c>
      <c r="E485" t="s">
        <v>4</v>
      </c>
      <c r="F485" t="s">
        <v>2</v>
      </c>
      <c r="G485">
        <v>78893.236787153699</v>
      </c>
      <c r="H485" t="str">
        <f>VLOOKUP(tblData[[#This Row],[Nominal value]],tblRank[],2,TRUE)&amp;"-"&amp;VLOOKUP(tblData[[#This Row],[Nominal value]],tblRank[],3,TRUE)</f>
        <v>1-Junior clerk</v>
      </c>
    </row>
    <row r="486" spans="1:8" x14ac:dyDescent="0.45">
      <c r="A486" s="1">
        <v>43642</v>
      </c>
      <c r="B486">
        <f>YEAR(tblData[[#This Row],[Business date]])</f>
        <v>2019</v>
      </c>
      <c r="C486" t="str">
        <f>TEXT(tblData[[#This Row],[Business date]],"mmmm")</f>
        <v>junho</v>
      </c>
      <c r="D486" s="1" t="str">
        <f>"Qtr"&amp;ROUNDUP(MONTH(tblData[[#This Row],[Business date]])/3,0)</f>
        <v>Qtr2</v>
      </c>
      <c r="E486" t="s">
        <v>5</v>
      </c>
      <c r="F486" t="s">
        <v>1</v>
      </c>
      <c r="G486">
        <v>9491920.3452410512</v>
      </c>
      <c r="H486" t="str">
        <f>VLOOKUP(tblData[[#This Row],[Nominal value]],tblRank[],2,TRUE)&amp;"-"&amp;VLOOKUP(tblData[[#This Row],[Nominal value]],tblRank[],3,TRUE)</f>
        <v>4-Senior Manager</v>
      </c>
    </row>
    <row r="487" spans="1:8" x14ac:dyDescent="0.45">
      <c r="A487" s="1">
        <v>43642</v>
      </c>
      <c r="B487">
        <f>YEAR(tblData[[#This Row],[Business date]])</f>
        <v>2019</v>
      </c>
      <c r="C487" t="str">
        <f>TEXT(tblData[[#This Row],[Business date]],"mmmm")</f>
        <v>junho</v>
      </c>
      <c r="D487" s="1" t="str">
        <f>"Qtr"&amp;ROUNDUP(MONTH(tblData[[#This Row],[Business date]])/3,0)</f>
        <v>Qtr2</v>
      </c>
      <c r="E487" t="s">
        <v>5</v>
      </c>
      <c r="F487" t="s">
        <v>0</v>
      </c>
      <c r="G487">
        <v>6475140.3169227531</v>
      </c>
      <c r="H487" t="str">
        <f>VLOOKUP(tblData[[#This Row],[Nominal value]],tblRank[],2,TRUE)&amp;"-"&amp;VLOOKUP(tblData[[#This Row],[Nominal value]],tblRank[],3,TRUE)</f>
        <v>4-Senior Manager</v>
      </c>
    </row>
    <row r="488" spans="1:8" x14ac:dyDescent="0.45">
      <c r="A488" s="1">
        <v>43642</v>
      </c>
      <c r="B488">
        <f>YEAR(tblData[[#This Row],[Business date]])</f>
        <v>2019</v>
      </c>
      <c r="C488" t="str">
        <f>TEXT(tblData[[#This Row],[Business date]],"mmmm")</f>
        <v>junho</v>
      </c>
      <c r="D488" s="1" t="str">
        <f>"Qtr"&amp;ROUNDUP(MONTH(tblData[[#This Row],[Business date]])/3,0)</f>
        <v>Qtr2</v>
      </c>
      <c r="E488" t="s">
        <v>5</v>
      </c>
      <c r="F488" t="s">
        <v>1</v>
      </c>
      <c r="G488">
        <v>92818.026755185769</v>
      </c>
      <c r="H488" t="str">
        <f>VLOOKUP(tblData[[#This Row],[Nominal value]],tblRank[],2,TRUE)&amp;"-"&amp;VLOOKUP(tblData[[#This Row],[Nominal value]],tblRank[],3,TRUE)</f>
        <v>1-Junior clerk</v>
      </c>
    </row>
    <row r="489" spans="1:8" x14ac:dyDescent="0.45">
      <c r="A489" s="1">
        <v>43643</v>
      </c>
      <c r="B489">
        <f>YEAR(tblData[[#This Row],[Business date]])</f>
        <v>2019</v>
      </c>
      <c r="C489" t="str">
        <f>TEXT(tblData[[#This Row],[Business date]],"mmmm")</f>
        <v>junho</v>
      </c>
      <c r="D489" s="1" t="str">
        <f>"Qtr"&amp;ROUNDUP(MONTH(tblData[[#This Row],[Business date]])/3,0)</f>
        <v>Qtr2</v>
      </c>
      <c r="E489" t="s">
        <v>4</v>
      </c>
      <c r="F489" t="s">
        <v>0</v>
      </c>
      <c r="G489">
        <v>4189408.7395046609</v>
      </c>
      <c r="H489" t="str">
        <f>VLOOKUP(tblData[[#This Row],[Nominal value]],tblRank[],2,TRUE)&amp;"-"&amp;VLOOKUP(tblData[[#This Row],[Nominal value]],tblRank[],3,TRUE)</f>
        <v>3-Director</v>
      </c>
    </row>
    <row r="490" spans="1:8" x14ac:dyDescent="0.45">
      <c r="A490" s="1">
        <v>43643</v>
      </c>
      <c r="B490">
        <f>YEAR(tblData[[#This Row],[Business date]])</f>
        <v>2019</v>
      </c>
      <c r="C490" t="str">
        <f>TEXT(tblData[[#This Row],[Business date]],"mmmm")</f>
        <v>junho</v>
      </c>
      <c r="D490" s="1" t="str">
        <f>"Qtr"&amp;ROUNDUP(MONTH(tblData[[#This Row],[Business date]])/3,0)</f>
        <v>Qtr2</v>
      </c>
      <c r="E490" t="s">
        <v>5</v>
      </c>
      <c r="F490" t="s">
        <v>3</v>
      </c>
      <c r="G490">
        <v>45649.090755106779</v>
      </c>
      <c r="H490" t="str">
        <f>VLOOKUP(tblData[[#This Row],[Nominal value]],tblRank[],2,TRUE)&amp;"-"&amp;VLOOKUP(tblData[[#This Row],[Nominal value]],tblRank[],3,TRUE)</f>
        <v>1-Junior clerk</v>
      </c>
    </row>
    <row r="491" spans="1:8" x14ac:dyDescent="0.45">
      <c r="A491" s="1">
        <v>43643</v>
      </c>
      <c r="B491">
        <f>YEAR(tblData[[#This Row],[Business date]])</f>
        <v>2019</v>
      </c>
      <c r="C491" t="str">
        <f>TEXT(tblData[[#This Row],[Business date]],"mmmm")</f>
        <v>junho</v>
      </c>
      <c r="D491" s="1" t="str">
        <f>"Qtr"&amp;ROUNDUP(MONTH(tblData[[#This Row],[Business date]])/3,0)</f>
        <v>Qtr2</v>
      </c>
      <c r="E491" t="s">
        <v>5</v>
      </c>
      <c r="F491" t="s">
        <v>2</v>
      </c>
      <c r="G491">
        <v>39290.330324055489</v>
      </c>
      <c r="H491" t="str">
        <f>VLOOKUP(tblData[[#This Row],[Nominal value]],tblRank[],2,TRUE)&amp;"-"&amp;VLOOKUP(tblData[[#This Row],[Nominal value]],tblRank[],3,TRUE)</f>
        <v>1-Junior clerk</v>
      </c>
    </row>
    <row r="492" spans="1:8" x14ac:dyDescent="0.45">
      <c r="A492" s="1">
        <v>43644</v>
      </c>
      <c r="B492">
        <f>YEAR(tblData[[#This Row],[Business date]])</f>
        <v>2019</v>
      </c>
      <c r="C492" t="str">
        <f>TEXT(tblData[[#This Row],[Business date]],"mmmm")</f>
        <v>junho</v>
      </c>
      <c r="D492" s="1" t="str">
        <f>"Qtr"&amp;ROUNDUP(MONTH(tblData[[#This Row],[Business date]])/3,0)</f>
        <v>Qtr2</v>
      </c>
      <c r="E492" t="s">
        <v>4</v>
      </c>
      <c r="F492" t="s">
        <v>1</v>
      </c>
      <c r="G492">
        <v>98513.89044895726</v>
      </c>
      <c r="H492" t="str">
        <f>VLOOKUP(tblData[[#This Row],[Nominal value]],tblRank[],2,TRUE)&amp;"-"&amp;VLOOKUP(tblData[[#This Row],[Nominal value]],tblRank[],3,TRUE)</f>
        <v>1-Junior clerk</v>
      </c>
    </row>
    <row r="493" spans="1:8" x14ac:dyDescent="0.45">
      <c r="A493" s="1">
        <v>43644</v>
      </c>
      <c r="B493">
        <f>YEAR(tblData[[#This Row],[Business date]])</f>
        <v>2019</v>
      </c>
      <c r="C493" t="str">
        <f>TEXT(tblData[[#This Row],[Business date]],"mmmm")</f>
        <v>junho</v>
      </c>
      <c r="D493" s="1" t="str">
        <f>"Qtr"&amp;ROUNDUP(MONTH(tblData[[#This Row],[Business date]])/3,0)</f>
        <v>Qtr2</v>
      </c>
      <c r="E493" t="s">
        <v>5</v>
      </c>
      <c r="F493" t="s">
        <v>1</v>
      </c>
      <c r="G493">
        <v>81556.976363472728</v>
      </c>
      <c r="H493" t="str">
        <f>VLOOKUP(tblData[[#This Row],[Nominal value]],tblRank[],2,TRUE)&amp;"-"&amp;VLOOKUP(tblData[[#This Row],[Nominal value]],tblRank[],3,TRUE)</f>
        <v>1-Junior clerk</v>
      </c>
    </row>
    <row r="494" spans="1:8" x14ac:dyDescent="0.45">
      <c r="A494" s="1">
        <v>43644</v>
      </c>
      <c r="B494">
        <f>YEAR(tblData[[#This Row],[Business date]])</f>
        <v>2019</v>
      </c>
      <c r="C494" t="str">
        <f>TEXT(tblData[[#This Row],[Business date]],"mmmm")</f>
        <v>junho</v>
      </c>
      <c r="D494" s="1" t="str">
        <f>"Qtr"&amp;ROUNDUP(MONTH(tblData[[#This Row],[Business date]])/3,0)</f>
        <v>Qtr2</v>
      </c>
      <c r="E494" t="s">
        <v>5</v>
      </c>
      <c r="F494" t="s">
        <v>3</v>
      </c>
      <c r="G494">
        <v>90414.548693437144</v>
      </c>
      <c r="H494" t="str">
        <f>VLOOKUP(tblData[[#This Row],[Nominal value]],tblRank[],2,TRUE)&amp;"-"&amp;VLOOKUP(tblData[[#This Row],[Nominal value]],tblRank[],3,TRUE)</f>
        <v>1-Junior clerk</v>
      </c>
    </row>
    <row r="495" spans="1:8" x14ac:dyDescent="0.45">
      <c r="A495" s="1">
        <v>43645</v>
      </c>
      <c r="B495">
        <f>YEAR(tblData[[#This Row],[Business date]])</f>
        <v>2019</v>
      </c>
      <c r="C495" t="str">
        <f>TEXT(tblData[[#This Row],[Business date]],"mmmm")</f>
        <v>junho</v>
      </c>
      <c r="D495" s="1" t="str">
        <f>"Qtr"&amp;ROUNDUP(MONTH(tblData[[#This Row],[Business date]])/3,0)</f>
        <v>Qtr2</v>
      </c>
      <c r="E495" t="s">
        <v>4</v>
      </c>
      <c r="F495" t="s">
        <v>0</v>
      </c>
      <c r="G495">
        <v>4994425.3105928944</v>
      </c>
      <c r="H495" t="str">
        <f>VLOOKUP(tblData[[#This Row],[Nominal value]],tblRank[],2,TRUE)&amp;"-"&amp;VLOOKUP(tblData[[#This Row],[Nominal value]],tblRank[],3,TRUE)</f>
        <v>3-Director</v>
      </c>
    </row>
    <row r="496" spans="1:8" x14ac:dyDescent="0.45">
      <c r="A496" s="1">
        <v>43645</v>
      </c>
      <c r="B496">
        <f>YEAR(tblData[[#This Row],[Business date]])</f>
        <v>2019</v>
      </c>
      <c r="C496" t="str">
        <f>TEXT(tblData[[#This Row],[Business date]],"mmmm")</f>
        <v>junho</v>
      </c>
      <c r="D496" s="1" t="str">
        <f>"Qtr"&amp;ROUNDUP(MONTH(tblData[[#This Row],[Business date]])/3,0)</f>
        <v>Qtr2</v>
      </c>
      <c r="E496" t="s">
        <v>4</v>
      </c>
      <c r="F496" t="s">
        <v>1</v>
      </c>
      <c r="G496">
        <v>55.289822581239264</v>
      </c>
      <c r="H496" t="str">
        <f>VLOOKUP(tblData[[#This Row],[Nominal value]],tblRank[],2,TRUE)&amp;"-"&amp;VLOOKUP(tblData[[#This Row],[Nominal value]],tblRank[],3,TRUE)</f>
        <v>1-Junior clerk</v>
      </c>
    </row>
    <row r="497" spans="1:8" x14ac:dyDescent="0.45">
      <c r="A497" s="1">
        <v>43645</v>
      </c>
      <c r="B497">
        <f>YEAR(tblData[[#This Row],[Business date]])</f>
        <v>2019</v>
      </c>
      <c r="C497" t="str">
        <f>TEXT(tblData[[#This Row],[Business date]],"mmmm")</f>
        <v>junho</v>
      </c>
      <c r="D497" s="1" t="str">
        <f>"Qtr"&amp;ROUNDUP(MONTH(tblData[[#This Row],[Business date]])/3,0)</f>
        <v>Qtr2</v>
      </c>
      <c r="E497" t="s">
        <v>5</v>
      </c>
      <c r="F497" t="s">
        <v>1</v>
      </c>
      <c r="G497">
        <v>25497.977134635406</v>
      </c>
      <c r="H497" t="str">
        <f>VLOOKUP(tblData[[#This Row],[Nominal value]],tblRank[],2,TRUE)&amp;"-"&amp;VLOOKUP(tblData[[#This Row],[Nominal value]],tblRank[],3,TRUE)</f>
        <v>1-Junior clerk</v>
      </c>
    </row>
    <row r="498" spans="1:8" x14ac:dyDescent="0.45">
      <c r="A498" s="1">
        <v>43646</v>
      </c>
      <c r="B498">
        <f>YEAR(tblData[[#This Row],[Business date]])</f>
        <v>2019</v>
      </c>
      <c r="C498" t="str">
        <f>TEXT(tblData[[#This Row],[Business date]],"mmmm")</f>
        <v>junho</v>
      </c>
      <c r="D498" s="1" t="str">
        <f>"Qtr"&amp;ROUNDUP(MONTH(tblData[[#This Row],[Business date]])/3,0)</f>
        <v>Qtr2</v>
      </c>
      <c r="E498" t="s">
        <v>4</v>
      </c>
      <c r="F498" t="s">
        <v>0</v>
      </c>
      <c r="G498">
        <v>85360.010881623835</v>
      </c>
      <c r="H498" t="str">
        <f>VLOOKUP(tblData[[#This Row],[Nominal value]],tblRank[],2,TRUE)&amp;"-"&amp;VLOOKUP(tblData[[#This Row],[Nominal value]],tblRank[],3,TRUE)</f>
        <v>1-Junior clerk</v>
      </c>
    </row>
    <row r="499" spans="1:8" x14ac:dyDescent="0.45">
      <c r="A499" s="1">
        <v>43646</v>
      </c>
      <c r="B499">
        <f>YEAR(tblData[[#This Row],[Business date]])</f>
        <v>2019</v>
      </c>
      <c r="C499" t="str">
        <f>TEXT(tblData[[#This Row],[Business date]],"mmmm")</f>
        <v>junho</v>
      </c>
      <c r="D499" s="1" t="str">
        <f>"Qtr"&amp;ROUNDUP(MONTH(tblData[[#This Row],[Business date]])/3,0)</f>
        <v>Qtr2</v>
      </c>
      <c r="E499" t="s">
        <v>4</v>
      </c>
      <c r="F499" t="s">
        <v>1</v>
      </c>
      <c r="G499">
        <v>66165.076245199976</v>
      </c>
      <c r="H499" t="str">
        <f>VLOOKUP(tblData[[#This Row],[Nominal value]],tblRank[],2,TRUE)&amp;"-"&amp;VLOOKUP(tblData[[#This Row],[Nominal value]],tblRank[],3,TRUE)</f>
        <v>1-Junior clerk</v>
      </c>
    </row>
    <row r="500" spans="1:8" x14ac:dyDescent="0.45">
      <c r="A500" s="1">
        <v>43646</v>
      </c>
      <c r="B500">
        <f>YEAR(tblData[[#This Row],[Business date]])</f>
        <v>2019</v>
      </c>
      <c r="C500" t="str">
        <f>TEXT(tblData[[#This Row],[Business date]],"mmmm")</f>
        <v>junho</v>
      </c>
      <c r="D500" s="1" t="str">
        <f>"Qtr"&amp;ROUNDUP(MONTH(tblData[[#This Row],[Business date]])/3,0)</f>
        <v>Qtr2</v>
      </c>
      <c r="E500" t="s">
        <v>4</v>
      </c>
      <c r="F500" t="s">
        <v>0</v>
      </c>
      <c r="G500">
        <v>38394.854207019816</v>
      </c>
      <c r="H500" t="str">
        <f>VLOOKUP(tblData[[#This Row],[Nominal value]],tblRank[],2,TRUE)&amp;"-"&amp;VLOOKUP(tblData[[#This Row],[Nominal value]],tblRank[],3,TRUE)</f>
        <v>1-Junior clerk</v>
      </c>
    </row>
    <row r="501" spans="1:8" x14ac:dyDescent="0.45">
      <c r="A501" s="1">
        <v>43647</v>
      </c>
      <c r="B501">
        <f>YEAR(tblData[[#This Row],[Business date]])</f>
        <v>2019</v>
      </c>
      <c r="C501" t="str">
        <f>TEXT(tblData[[#This Row],[Business date]],"mmmm")</f>
        <v>julho</v>
      </c>
      <c r="D501" s="1" t="str">
        <f>"Qtr"&amp;ROUNDUP(MONTH(tblData[[#This Row],[Business date]])/3,0)</f>
        <v>Qtr3</v>
      </c>
      <c r="E501" t="s">
        <v>4</v>
      </c>
      <c r="F501" t="s">
        <v>1</v>
      </c>
      <c r="G501">
        <v>30656.980239821463</v>
      </c>
      <c r="H501" t="str">
        <f>VLOOKUP(tblData[[#This Row],[Nominal value]],tblRank[],2,TRUE)&amp;"-"&amp;VLOOKUP(tblData[[#This Row],[Nominal value]],tblRank[],3,TRUE)</f>
        <v>1-Junior clerk</v>
      </c>
    </row>
    <row r="502" spans="1:8" x14ac:dyDescent="0.45">
      <c r="A502" s="1">
        <v>43647</v>
      </c>
      <c r="B502">
        <f>YEAR(tblData[[#This Row],[Business date]])</f>
        <v>2019</v>
      </c>
      <c r="C502" t="str">
        <f>TEXT(tblData[[#This Row],[Business date]],"mmmm")</f>
        <v>julho</v>
      </c>
      <c r="D502" s="1" t="str">
        <f>"Qtr"&amp;ROUNDUP(MONTH(tblData[[#This Row],[Business date]])/3,0)</f>
        <v>Qtr3</v>
      </c>
      <c r="E502" t="s">
        <v>5</v>
      </c>
      <c r="F502" t="s">
        <v>1</v>
      </c>
      <c r="G502">
        <v>10947.280792860236</v>
      </c>
      <c r="H502" t="str">
        <f>VLOOKUP(tblData[[#This Row],[Nominal value]],tblRank[],2,TRUE)&amp;"-"&amp;VLOOKUP(tblData[[#This Row],[Nominal value]],tblRank[],3,TRUE)</f>
        <v>1-Junior clerk</v>
      </c>
    </row>
    <row r="503" spans="1:8" x14ac:dyDescent="0.45">
      <c r="A503" s="1">
        <v>43647</v>
      </c>
      <c r="B503">
        <f>YEAR(tblData[[#This Row],[Business date]])</f>
        <v>2019</v>
      </c>
      <c r="C503" t="str">
        <f>TEXT(tblData[[#This Row],[Business date]],"mmmm")</f>
        <v>julho</v>
      </c>
      <c r="D503" s="1" t="str">
        <f>"Qtr"&amp;ROUNDUP(MONTH(tblData[[#This Row],[Business date]])/3,0)</f>
        <v>Qtr3</v>
      </c>
      <c r="E503" t="s">
        <v>5</v>
      </c>
      <c r="F503" t="s">
        <v>1</v>
      </c>
      <c r="G503">
        <v>71366.097600821391</v>
      </c>
      <c r="H503" t="str">
        <f>VLOOKUP(tblData[[#This Row],[Nominal value]],tblRank[],2,TRUE)&amp;"-"&amp;VLOOKUP(tblData[[#This Row],[Nominal value]],tblRank[],3,TRUE)</f>
        <v>1-Junior clerk</v>
      </c>
    </row>
    <row r="504" spans="1:8" x14ac:dyDescent="0.45">
      <c r="A504" s="1">
        <v>43648</v>
      </c>
      <c r="B504">
        <f>YEAR(tblData[[#This Row],[Business date]])</f>
        <v>2019</v>
      </c>
      <c r="C504" t="str">
        <f>TEXT(tblData[[#This Row],[Business date]],"mmmm")</f>
        <v>julho</v>
      </c>
      <c r="D504" s="1" t="str">
        <f>"Qtr"&amp;ROUNDUP(MONTH(tblData[[#This Row],[Business date]])/3,0)</f>
        <v>Qtr3</v>
      </c>
      <c r="E504" t="s">
        <v>5</v>
      </c>
      <c r="F504" t="s">
        <v>0</v>
      </c>
      <c r="G504">
        <v>98736.469053443638</v>
      </c>
      <c r="H504" t="str">
        <f>VLOOKUP(tblData[[#This Row],[Nominal value]],tblRank[],2,TRUE)&amp;"-"&amp;VLOOKUP(tblData[[#This Row],[Nominal value]],tblRank[],3,TRUE)</f>
        <v>1-Junior clerk</v>
      </c>
    </row>
    <row r="505" spans="1:8" x14ac:dyDescent="0.45">
      <c r="A505" s="1">
        <v>43648</v>
      </c>
      <c r="B505">
        <f>YEAR(tblData[[#This Row],[Business date]])</f>
        <v>2019</v>
      </c>
      <c r="C505" t="str">
        <f>TEXT(tblData[[#This Row],[Business date]],"mmmm")</f>
        <v>julho</v>
      </c>
      <c r="D505" s="1" t="str">
        <f>"Qtr"&amp;ROUNDUP(MONTH(tblData[[#This Row],[Business date]])/3,0)</f>
        <v>Qtr3</v>
      </c>
      <c r="E505" t="s">
        <v>4</v>
      </c>
      <c r="F505" t="s">
        <v>2</v>
      </c>
      <c r="G505">
        <v>97214.529293139145</v>
      </c>
      <c r="H505" t="str">
        <f>VLOOKUP(tblData[[#This Row],[Nominal value]],tblRank[],2,TRUE)&amp;"-"&amp;VLOOKUP(tblData[[#This Row],[Nominal value]],tblRank[],3,TRUE)</f>
        <v>1-Junior clerk</v>
      </c>
    </row>
    <row r="506" spans="1:8" x14ac:dyDescent="0.45">
      <c r="A506" s="1">
        <v>43648</v>
      </c>
      <c r="B506">
        <f>YEAR(tblData[[#This Row],[Business date]])</f>
        <v>2019</v>
      </c>
      <c r="C506" t="str">
        <f>TEXT(tblData[[#This Row],[Business date]],"mmmm")</f>
        <v>julho</v>
      </c>
      <c r="D506" s="1" t="str">
        <f>"Qtr"&amp;ROUNDUP(MONTH(tblData[[#This Row],[Business date]])/3,0)</f>
        <v>Qtr3</v>
      </c>
      <c r="E506" t="s">
        <v>5</v>
      </c>
      <c r="F506" t="s">
        <v>1</v>
      </c>
      <c r="G506">
        <v>11312.966835668647</v>
      </c>
      <c r="H506" t="str">
        <f>VLOOKUP(tblData[[#This Row],[Nominal value]],tblRank[],2,TRUE)&amp;"-"&amp;VLOOKUP(tblData[[#This Row],[Nominal value]],tblRank[],3,TRUE)</f>
        <v>1-Junior clerk</v>
      </c>
    </row>
    <row r="507" spans="1:8" x14ac:dyDescent="0.45">
      <c r="A507" s="1">
        <v>43649</v>
      </c>
      <c r="B507">
        <f>YEAR(tblData[[#This Row],[Business date]])</f>
        <v>2019</v>
      </c>
      <c r="C507" t="str">
        <f>TEXT(tblData[[#This Row],[Business date]],"mmmm")</f>
        <v>julho</v>
      </c>
      <c r="D507" s="1" t="str">
        <f>"Qtr"&amp;ROUNDUP(MONTH(tblData[[#This Row],[Business date]])/3,0)</f>
        <v>Qtr3</v>
      </c>
      <c r="E507" t="s">
        <v>5</v>
      </c>
      <c r="F507" t="s">
        <v>2</v>
      </c>
      <c r="G507">
        <v>16300.450631215679</v>
      </c>
      <c r="H507" t="str">
        <f>VLOOKUP(tblData[[#This Row],[Nominal value]],tblRank[],2,TRUE)&amp;"-"&amp;VLOOKUP(tblData[[#This Row],[Nominal value]],tblRank[],3,TRUE)</f>
        <v>1-Junior clerk</v>
      </c>
    </row>
    <row r="508" spans="1:8" x14ac:dyDescent="0.45">
      <c r="A508" s="1">
        <v>43649</v>
      </c>
      <c r="B508">
        <f>YEAR(tblData[[#This Row],[Business date]])</f>
        <v>2019</v>
      </c>
      <c r="C508" t="str">
        <f>TEXT(tblData[[#This Row],[Business date]],"mmmm")</f>
        <v>julho</v>
      </c>
      <c r="D508" s="1" t="str">
        <f>"Qtr"&amp;ROUNDUP(MONTH(tblData[[#This Row],[Business date]])/3,0)</f>
        <v>Qtr3</v>
      </c>
      <c r="E508" t="s">
        <v>4</v>
      </c>
      <c r="F508" t="s">
        <v>1</v>
      </c>
      <c r="G508">
        <v>53065.108448637802</v>
      </c>
      <c r="H508" t="str">
        <f>VLOOKUP(tblData[[#This Row],[Nominal value]],tblRank[],2,TRUE)&amp;"-"&amp;VLOOKUP(tblData[[#This Row],[Nominal value]],tblRank[],3,TRUE)</f>
        <v>1-Junior clerk</v>
      </c>
    </row>
    <row r="509" spans="1:8" x14ac:dyDescent="0.45">
      <c r="A509" s="1">
        <v>43649</v>
      </c>
      <c r="B509">
        <f>YEAR(tblData[[#This Row],[Business date]])</f>
        <v>2019</v>
      </c>
      <c r="C509" t="str">
        <f>TEXT(tblData[[#This Row],[Business date]],"mmmm")</f>
        <v>julho</v>
      </c>
      <c r="D509" s="1" t="str">
        <f>"Qtr"&amp;ROUNDUP(MONTH(tblData[[#This Row],[Business date]])/3,0)</f>
        <v>Qtr3</v>
      </c>
      <c r="E509" t="s">
        <v>4</v>
      </c>
      <c r="F509" t="s">
        <v>1</v>
      </c>
      <c r="G509">
        <v>41696.786325293964</v>
      </c>
      <c r="H509" t="str">
        <f>VLOOKUP(tblData[[#This Row],[Nominal value]],tblRank[],2,TRUE)&amp;"-"&amp;VLOOKUP(tblData[[#This Row],[Nominal value]],tblRank[],3,TRUE)</f>
        <v>1-Junior clerk</v>
      </c>
    </row>
    <row r="510" spans="1:8" x14ac:dyDescent="0.45">
      <c r="A510" s="1">
        <v>43650</v>
      </c>
      <c r="B510">
        <f>YEAR(tblData[[#This Row],[Business date]])</f>
        <v>2019</v>
      </c>
      <c r="C510" t="str">
        <f>TEXT(tblData[[#This Row],[Business date]],"mmmm")</f>
        <v>julho</v>
      </c>
      <c r="D510" s="1" t="str">
        <f>"Qtr"&amp;ROUNDUP(MONTH(tblData[[#This Row],[Business date]])/3,0)</f>
        <v>Qtr3</v>
      </c>
      <c r="E510" t="s">
        <v>4</v>
      </c>
      <c r="F510" t="s">
        <v>3</v>
      </c>
      <c r="G510">
        <v>46459.141307247242</v>
      </c>
      <c r="H510" t="str">
        <f>VLOOKUP(tblData[[#This Row],[Nominal value]],tblRank[],2,TRUE)&amp;"-"&amp;VLOOKUP(tblData[[#This Row],[Nominal value]],tblRank[],3,TRUE)</f>
        <v>1-Junior clerk</v>
      </c>
    </row>
    <row r="511" spans="1:8" x14ac:dyDescent="0.45">
      <c r="A511" s="1">
        <v>43650</v>
      </c>
      <c r="B511">
        <f>YEAR(tblData[[#This Row],[Business date]])</f>
        <v>2019</v>
      </c>
      <c r="C511" t="str">
        <f>TEXT(tblData[[#This Row],[Business date]],"mmmm")</f>
        <v>julho</v>
      </c>
      <c r="D511" s="1" t="str">
        <f>"Qtr"&amp;ROUNDUP(MONTH(tblData[[#This Row],[Business date]])/3,0)</f>
        <v>Qtr3</v>
      </c>
      <c r="E511" t="s">
        <v>4</v>
      </c>
      <c r="F511" t="s">
        <v>1</v>
      </c>
      <c r="G511">
        <v>29523.839598039413</v>
      </c>
      <c r="H511" t="str">
        <f>VLOOKUP(tblData[[#This Row],[Nominal value]],tblRank[],2,TRUE)&amp;"-"&amp;VLOOKUP(tblData[[#This Row],[Nominal value]],tblRank[],3,TRUE)</f>
        <v>1-Junior clerk</v>
      </c>
    </row>
    <row r="512" spans="1:8" x14ac:dyDescent="0.45">
      <c r="A512" s="1">
        <v>43650</v>
      </c>
      <c r="B512">
        <f>YEAR(tblData[[#This Row],[Business date]])</f>
        <v>2019</v>
      </c>
      <c r="C512" t="str">
        <f>TEXT(tblData[[#This Row],[Business date]],"mmmm")</f>
        <v>julho</v>
      </c>
      <c r="D512" s="1" t="str">
        <f>"Qtr"&amp;ROUNDUP(MONTH(tblData[[#This Row],[Business date]])/3,0)</f>
        <v>Qtr3</v>
      </c>
      <c r="E512" t="s">
        <v>5</v>
      </c>
      <c r="F512" t="s">
        <v>3</v>
      </c>
      <c r="G512">
        <v>20560.224280948936</v>
      </c>
      <c r="H512" t="str">
        <f>VLOOKUP(tblData[[#This Row],[Nominal value]],tblRank[],2,TRUE)&amp;"-"&amp;VLOOKUP(tblData[[#This Row],[Nominal value]],tblRank[],3,TRUE)</f>
        <v>1-Junior clerk</v>
      </c>
    </row>
    <row r="513" spans="1:8" x14ac:dyDescent="0.45">
      <c r="A513" s="1">
        <v>43651</v>
      </c>
      <c r="B513">
        <f>YEAR(tblData[[#This Row],[Business date]])</f>
        <v>2019</v>
      </c>
      <c r="C513" t="str">
        <f>TEXT(tblData[[#This Row],[Business date]],"mmmm")</f>
        <v>julho</v>
      </c>
      <c r="D513" s="1" t="str">
        <f>"Qtr"&amp;ROUNDUP(MONTH(tblData[[#This Row],[Business date]])/3,0)</f>
        <v>Qtr3</v>
      </c>
      <c r="E513" t="s">
        <v>5</v>
      </c>
      <c r="F513" t="s">
        <v>3</v>
      </c>
      <c r="G513">
        <v>5557472.6543860305</v>
      </c>
      <c r="H513" t="str">
        <f>VLOOKUP(tblData[[#This Row],[Nominal value]],tblRank[],2,TRUE)&amp;"-"&amp;VLOOKUP(tblData[[#This Row],[Nominal value]],tblRank[],3,TRUE)</f>
        <v>4-Senior Manager</v>
      </c>
    </row>
    <row r="514" spans="1:8" x14ac:dyDescent="0.45">
      <c r="A514" s="1">
        <v>43651</v>
      </c>
      <c r="B514">
        <f>YEAR(tblData[[#This Row],[Business date]])</f>
        <v>2019</v>
      </c>
      <c r="C514" t="str">
        <f>TEXT(tblData[[#This Row],[Business date]],"mmmm")</f>
        <v>julho</v>
      </c>
      <c r="D514" s="1" t="str">
        <f>"Qtr"&amp;ROUNDUP(MONTH(tblData[[#This Row],[Business date]])/3,0)</f>
        <v>Qtr3</v>
      </c>
      <c r="E514" t="s">
        <v>5</v>
      </c>
      <c r="F514" t="s">
        <v>1</v>
      </c>
      <c r="G514">
        <v>75851.150378783554</v>
      </c>
      <c r="H514" t="str">
        <f>VLOOKUP(tblData[[#This Row],[Nominal value]],tblRank[],2,TRUE)&amp;"-"&amp;VLOOKUP(tblData[[#This Row],[Nominal value]],tblRank[],3,TRUE)</f>
        <v>1-Junior clerk</v>
      </c>
    </row>
    <row r="515" spans="1:8" x14ac:dyDescent="0.45">
      <c r="A515" s="1">
        <v>43651</v>
      </c>
      <c r="B515">
        <f>YEAR(tblData[[#This Row],[Business date]])</f>
        <v>2019</v>
      </c>
      <c r="C515" t="str">
        <f>TEXT(tblData[[#This Row],[Business date]],"mmmm")</f>
        <v>julho</v>
      </c>
      <c r="D515" s="1" t="str">
        <f>"Qtr"&amp;ROUNDUP(MONTH(tblData[[#This Row],[Business date]])/3,0)</f>
        <v>Qtr3</v>
      </c>
      <c r="E515" t="s">
        <v>4</v>
      </c>
      <c r="F515" t="s">
        <v>1</v>
      </c>
      <c r="G515">
        <v>95221.272334030931</v>
      </c>
      <c r="H515" t="str">
        <f>VLOOKUP(tblData[[#This Row],[Nominal value]],tblRank[],2,TRUE)&amp;"-"&amp;VLOOKUP(tblData[[#This Row],[Nominal value]],tblRank[],3,TRUE)</f>
        <v>1-Junior clerk</v>
      </c>
    </row>
    <row r="516" spans="1:8" x14ac:dyDescent="0.45">
      <c r="A516" s="1">
        <v>43652</v>
      </c>
      <c r="B516">
        <f>YEAR(tblData[[#This Row],[Business date]])</f>
        <v>2019</v>
      </c>
      <c r="C516" t="str">
        <f>TEXT(tblData[[#This Row],[Business date]],"mmmm")</f>
        <v>julho</v>
      </c>
      <c r="D516" s="1" t="str">
        <f>"Qtr"&amp;ROUNDUP(MONTH(tblData[[#This Row],[Business date]])/3,0)</f>
        <v>Qtr3</v>
      </c>
      <c r="E516" t="s">
        <v>4</v>
      </c>
      <c r="F516" t="s">
        <v>1</v>
      </c>
      <c r="G516">
        <v>2255760.6548359119</v>
      </c>
      <c r="H516" t="str">
        <f>VLOOKUP(tblData[[#This Row],[Nominal value]],tblRank[],2,TRUE)&amp;"-"&amp;VLOOKUP(tblData[[#This Row],[Nominal value]],tblRank[],3,TRUE)</f>
        <v>3-Director</v>
      </c>
    </row>
    <row r="517" spans="1:8" x14ac:dyDescent="0.45">
      <c r="A517" s="1">
        <v>43652</v>
      </c>
      <c r="B517">
        <f>YEAR(tblData[[#This Row],[Business date]])</f>
        <v>2019</v>
      </c>
      <c r="C517" t="str">
        <f>TEXT(tblData[[#This Row],[Business date]],"mmmm")</f>
        <v>julho</v>
      </c>
      <c r="D517" s="1" t="str">
        <f>"Qtr"&amp;ROUNDUP(MONTH(tblData[[#This Row],[Business date]])/3,0)</f>
        <v>Qtr3</v>
      </c>
      <c r="E517" t="s">
        <v>4</v>
      </c>
      <c r="F517" t="s">
        <v>1</v>
      </c>
      <c r="G517">
        <v>79741.905596718119</v>
      </c>
      <c r="H517" t="str">
        <f>VLOOKUP(tblData[[#This Row],[Nominal value]],tblRank[],2,TRUE)&amp;"-"&amp;VLOOKUP(tblData[[#This Row],[Nominal value]],tblRank[],3,TRUE)</f>
        <v>1-Junior clerk</v>
      </c>
    </row>
    <row r="518" spans="1:8" x14ac:dyDescent="0.45">
      <c r="A518" s="1">
        <v>43652</v>
      </c>
      <c r="B518">
        <f>YEAR(tblData[[#This Row],[Business date]])</f>
        <v>2019</v>
      </c>
      <c r="C518" t="str">
        <f>TEXT(tblData[[#This Row],[Business date]],"mmmm")</f>
        <v>julho</v>
      </c>
      <c r="D518" s="1" t="str">
        <f>"Qtr"&amp;ROUNDUP(MONTH(tblData[[#This Row],[Business date]])/3,0)</f>
        <v>Qtr3</v>
      </c>
      <c r="E518" t="s">
        <v>4</v>
      </c>
      <c r="F518" t="s">
        <v>3</v>
      </c>
      <c r="G518">
        <v>94375.026538809805</v>
      </c>
      <c r="H518" t="str">
        <f>VLOOKUP(tblData[[#This Row],[Nominal value]],tblRank[],2,TRUE)&amp;"-"&amp;VLOOKUP(tblData[[#This Row],[Nominal value]],tblRank[],3,TRUE)</f>
        <v>1-Junior clerk</v>
      </c>
    </row>
    <row r="519" spans="1:8" x14ac:dyDescent="0.45">
      <c r="A519" s="1">
        <v>43653</v>
      </c>
      <c r="B519">
        <f>YEAR(tblData[[#This Row],[Business date]])</f>
        <v>2019</v>
      </c>
      <c r="C519" t="str">
        <f>TEXT(tblData[[#This Row],[Business date]],"mmmm")</f>
        <v>julho</v>
      </c>
      <c r="D519" s="1" t="str">
        <f>"Qtr"&amp;ROUNDUP(MONTH(tblData[[#This Row],[Business date]])/3,0)</f>
        <v>Qtr3</v>
      </c>
      <c r="E519" t="s">
        <v>5</v>
      </c>
      <c r="F519" t="s">
        <v>0</v>
      </c>
      <c r="G519">
        <v>9868536.2122699767</v>
      </c>
      <c r="H519" t="str">
        <f>VLOOKUP(tblData[[#This Row],[Nominal value]],tblRank[],2,TRUE)&amp;"-"&amp;VLOOKUP(tblData[[#This Row],[Nominal value]],tblRank[],3,TRUE)</f>
        <v>4-Senior Manager</v>
      </c>
    </row>
    <row r="520" spans="1:8" x14ac:dyDescent="0.45">
      <c r="A520" s="1">
        <v>43653</v>
      </c>
      <c r="B520">
        <f>YEAR(tblData[[#This Row],[Business date]])</f>
        <v>2019</v>
      </c>
      <c r="C520" t="str">
        <f>TEXT(tblData[[#This Row],[Business date]],"mmmm")</f>
        <v>julho</v>
      </c>
      <c r="D520" s="1" t="str">
        <f>"Qtr"&amp;ROUNDUP(MONTH(tblData[[#This Row],[Business date]])/3,0)</f>
        <v>Qtr3</v>
      </c>
      <c r="E520" t="s">
        <v>4</v>
      </c>
      <c r="F520" t="s">
        <v>1</v>
      </c>
      <c r="G520">
        <v>10070.347879956344</v>
      </c>
      <c r="H520" t="str">
        <f>VLOOKUP(tblData[[#This Row],[Nominal value]],tblRank[],2,TRUE)&amp;"-"&amp;VLOOKUP(tblData[[#This Row],[Nominal value]],tblRank[],3,TRUE)</f>
        <v>1-Junior clerk</v>
      </c>
    </row>
    <row r="521" spans="1:8" x14ac:dyDescent="0.45">
      <c r="A521" s="1">
        <v>43653</v>
      </c>
      <c r="B521">
        <f>YEAR(tblData[[#This Row],[Business date]])</f>
        <v>2019</v>
      </c>
      <c r="C521" t="str">
        <f>TEXT(tblData[[#This Row],[Business date]],"mmmm")</f>
        <v>julho</v>
      </c>
      <c r="D521" s="1" t="str">
        <f>"Qtr"&amp;ROUNDUP(MONTH(tblData[[#This Row],[Business date]])/3,0)</f>
        <v>Qtr3</v>
      </c>
      <c r="E521" t="s">
        <v>5</v>
      </c>
      <c r="F521" t="s">
        <v>2</v>
      </c>
      <c r="G521">
        <v>52637.757851291368</v>
      </c>
      <c r="H521" t="str">
        <f>VLOOKUP(tblData[[#This Row],[Nominal value]],tblRank[],2,TRUE)&amp;"-"&amp;VLOOKUP(tblData[[#This Row],[Nominal value]],tblRank[],3,TRUE)</f>
        <v>1-Junior clerk</v>
      </c>
    </row>
    <row r="522" spans="1:8" x14ac:dyDescent="0.45">
      <c r="A522" s="1">
        <v>43654</v>
      </c>
      <c r="B522">
        <f>YEAR(tblData[[#This Row],[Business date]])</f>
        <v>2019</v>
      </c>
      <c r="C522" t="str">
        <f>TEXT(tblData[[#This Row],[Business date]],"mmmm")</f>
        <v>julho</v>
      </c>
      <c r="D522" s="1" t="str">
        <f>"Qtr"&amp;ROUNDUP(MONTH(tblData[[#This Row],[Business date]])/3,0)</f>
        <v>Qtr3</v>
      </c>
      <c r="E522" t="s">
        <v>5</v>
      </c>
      <c r="F522" t="s">
        <v>2</v>
      </c>
      <c r="G522">
        <v>75102.946694541301</v>
      </c>
      <c r="H522" t="str">
        <f>VLOOKUP(tblData[[#This Row],[Nominal value]],tblRank[],2,TRUE)&amp;"-"&amp;VLOOKUP(tblData[[#This Row],[Nominal value]],tblRank[],3,TRUE)</f>
        <v>1-Junior clerk</v>
      </c>
    </row>
    <row r="523" spans="1:8" x14ac:dyDescent="0.45">
      <c r="A523" s="1">
        <v>43654</v>
      </c>
      <c r="B523">
        <f>YEAR(tblData[[#This Row],[Business date]])</f>
        <v>2019</v>
      </c>
      <c r="C523" t="str">
        <f>TEXT(tblData[[#This Row],[Business date]],"mmmm")</f>
        <v>julho</v>
      </c>
      <c r="D523" s="1" t="str">
        <f>"Qtr"&amp;ROUNDUP(MONTH(tblData[[#This Row],[Business date]])/3,0)</f>
        <v>Qtr3</v>
      </c>
      <c r="E523" t="s">
        <v>4</v>
      </c>
      <c r="F523" t="s">
        <v>2</v>
      </c>
      <c r="G523">
        <v>66731.95552262773</v>
      </c>
      <c r="H523" t="str">
        <f>VLOOKUP(tblData[[#This Row],[Nominal value]],tblRank[],2,TRUE)&amp;"-"&amp;VLOOKUP(tblData[[#This Row],[Nominal value]],tblRank[],3,TRUE)</f>
        <v>1-Junior clerk</v>
      </c>
    </row>
    <row r="524" spans="1:8" x14ac:dyDescent="0.45">
      <c r="A524" s="1">
        <v>43654</v>
      </c>
      <c r="B524">
        <f>YEAR(tblData[[#This Row],[Business date]])</f>
        <v>2019</v>
      </c>
      <c r="C524" t="str">
        <f>TEXT(tblData[[#This Row],[Business date]],"mmmm")</f>
        <v>julho</v>
      </c>
      <c r="D524" s="1" t="str">
        <f>"Qtr"&amp;ROUNDUP(MONTH(tblData[[#This Row],[Business date]])/3,0)</f>
        <v>Qtr3</v>
      </c>
      <c r="E524" t="s">
        <v>4</v>
      </c>
      <c r="F524" t="s">
        <v>3</v>
      </c>
      <c r="G524">
        <v>77979.300023766671</v>
      </c>
      <c r="H524" t="str">
        <f>VLOOKUP(tblData[[#This Row],[Nominal value]],tblRank[],2,TRUE)&amp;"-"&amp;VLOOKUP(tblData[[#This Row],[Nominal value]],tblRank[],3,TRUE)</f>
        <v>1-Junior clerk</v>
      </c>
    </row>
    <row r="525" spans="1:8" x14ac:dyDescent="0.45">
      <c r="A525" s="1">
        <v>43655</v>
      </c>
      <c r="B525">
        <f>YEAR(tblData[[#This Row],[Business date]])</f>
        <v>2019</v>
      </c>
      <c r="C525" t="str">
        <f>TEXT(tblData[[#This Row],[Business date]],"mmmm")</f>
        <v>julho</v>
      </c>
      <c r="D525" s="1" t="str">
        <f>"Qtr"&amp;ROUNDUP(MONTH(tblData[[#This Row],[Business date]])/3,0)</f>
        <v>Qtr3</v>
      </c>
      <c r="E525" t="s">
        <v>4</v>
      </c>
      <c r="F525" t="s">
        <v>3</v>
      </c>
      <c r="G525">
        <v>1361957.0077688692</v>
      </c>
      <c r="H525" t="str">
        <f>VLOOKUP(tblData[[#This Row],[Nominal value]],tblRank[],2,TRUE)&amp;"-"&amp;VLOOKUP(tblData[[#This Row],[Nominal value]],tblRank[],3,TRUE)</f>
        <v>3-Director</v>
      </c>
    </row>
    <row r="526" spans="1:8" x14ac:dyDescent="0.45">
      <c r="A526" s="1">
        <v>43655</v>
      </c>
      <c r="B526">
        <f>YEAR(tblData[[#This Row],[Business date]])</f>
        <v>2019</v>
      </c>
      <c r="C526" t="str">
        <f>TEXT(tblData[[#This Row],[Business date]],"mmmm")</f>
        <v>julho</v>
      </c>
      <c r="D526" s="1" t="str">
        <f>"Qtr"&amp;ROUNDUP(MONTH(tblData[[#This Row],[Business date]])/3,0)</f>
        <v>Qtr3</v>
      </c>
      <c r="E526" t="s">
        <v>4</v>
      </c>
      <c r="F526" t="s">
        <v>0</v>
      </c>
      <c r="G526">
        <v>21014.530619852911</v>
      </c>
      <c r="H526" t="str">
        <f>VLOOKUP(tblData[[#This Row],[Nominal value]],tblRank[],2,TRUE)&amp;"-"&amp;VLOOKUP(tblData[[#This Row],[Nominal value]],tblRank[],3,TRUE)</f>
        <v>1-Junior clerk</v>
      </c>
    </row>
    <row r="527" spans="1:8" x14ac:dyDescent="0.45">
      <c r="A527" s="1">
        <v>43655</v>
      </c>
      <c r="B527">
        <f>YEAR(tblData[[#This Row],[Business date]])</f>
        <v>2019</v>
      </c>
      <c r="C527" t="str">
        <f>TEXT(tblData[[#This Row],[Business date]],"mmmm")</f>
        <v>julho</v>
      </c>
      <c r="D527" s="1" t="str">
        <f>"Qtr"&amp;ROUNDUP(MONTH(tblData[[#This Row],[Business date]])/3,0)</f>
        <v>Qtr3</v>
      </c>
      <c r="E527" t="s">
        <v>5</v>
      </c>
      <c r="F527" t="s">
        <v>3</v>
      </c>
      <c r="G527">
        <v>93108.015174212502</v>
      </c>
      <c r="H527" t="str">
        <f>VLOOKUP(tblData[[#This Row],[Nominal value]],tblRank[],2,TRUE)&amp;"-"&amp;VLOOKUP(tblData[[#This Row],[Nominal value]],tblRank[],3,TRUE)</f>
        <v>1-Junior clerk</v>
      </c>
    </row>
    <row r="528" spans="1:8" x14ac:dyDescent="0.45">
      <c r="A528" s="1">
        <v>43656</v>
      </c>
      <c r="B528">
        <f>YEAR(tblData[[#This Row],[Business date]])</f>
        <v>2019</v>
      </c>
      <c r="C528" t="str">
        <f>TEXT(tblData[[#This Row],[Business date]],"mmmm")</f>
        <v>julho</v>
      </c>
      <c r="D528" s="1" t="str">
        <f>"Qtr"&amp;ROUNDUP(MONTH(tblData[[#This Row],[Business date]])/3,0)</f>
        <v>Qtr3</v>
      </c>
      <c r="E528" t="s">
        <v>4</v>
      </c>
      <c r="F528" t="s">
        <v>0</v>
      </c>
      <c r="G528">
        <v>51775.444523070459</v>
      </c>
      <c r="H528" t="str">
        <f>VLOOKUP(tblData[[#This Row],[Nominal value]],tblRank[],2,TRUE)&amp;"-"&amp;VLOOKUP(tblData[[#This Row],[Nominal value]],tblRank[],3,TRUE)</f>
        <v>1-Junior clerk</v>
      </c>
    </row>
    <row r="529" spans="1:8" x14ac:dyDescent="0.45">
      <c r="A529" s="1">
        <v>43656</v>
      </c>
      <c r="B529">
        <f>YEAR(tblData[[#This Row],[Business date]])</f>
        <v>2019</v>
      </c>
      <c r="C529" t="str">
        <f>TEXT(tblData[[#This Row],[Business date]],"mmmm")</f>
        <v>julho</v>
      </c>
      <c r="D529" s="1" t="str">
        <f>"Qtr"&amp;ROUNDUP(MONTH(tblData[[#This Row],[Business date]])/3,0)</f>
        <v>Qtr3</v>
      </c>
      <c r="E529" t="s">
        <v>4</v>
      </c>
      <c r="F529" t="s">
        <v>2</v>
      </c>
      <c r="G529">
        <v>29836.662244171373</v>
      </c>
      <c r="H529" t="str">
        <f>VLOOKUP(tblData[[#This Row],[Nominal value]],tblRank[],2,TRUE)&amp;"-"&amp;VLOOKUP(tblData[[#This Row],[Nominal value]],tblRank[],3,TRUE)</f>
        <v>1-Junior clerk</v>
      </c>
    </row>
    <row r="530" spans="1:8" x14ac:dyDescent="0.45">
      <c r="A530" s="1">
        <v>43656</v>
      </c>
      <c r="B530">
        <f>YEAR(tblData[[#This Row],[Business date]])</f>
        <v>2019</v>
      </c>
      <c r="C530" t="str">
        <f>TEXT(tblData[[#This Row],[Business date]],"mmmm")</f>
        <v>julho</v>
      </c>
      <c r="D530" s="1" t="str">
        <f>"Qtr"&amp;ROUNDUP(MONTH(tblData[[#This Row],[Business date]])/3,0)</f>
        <v>Qtr3</v>
      </c>
      <c r="E530" t="s">
        <v>4</v>
      </c>
      <c r="F530" t="s">
        <v>2</v>
      </c>
      <c r="G530">
        <v>72937.494362538302</v>
      </c>
      <c r="H530" t="str">
        <f>VLOOKUP(tblData[[#This Row],[Nominal value]],tblRank[],2,TRUE)&amp;"-"&amp;VLOOKUP(tblData[[#This Row],[Nominal value]],tblRank[],3,TRUE)</f>
        <v>1-Junior clerk</v>
      </c>
    </row>
    <row r="531" spans="1:8" x14ac:dyDescent="0.45">
      <c r="A531" s="1">
        <v>43657</v>
      </c>
      <c r="B531">
        <f>YEAR(tblData[[#This Row],[Business date]])</f>
        <v>2019</v>
      </c>
      <c r="C531" t="str">
        <f>TEXT(tblData[[#This Row],[Business date]],"mmmm")</f>
        <v>julho</v>
      </c>
      <c r="D531" s="1" t="str">
        <f>"Qtr"&amp;ROUNDUP(MONTH(tblData[[#This Row],[Business date]])/3,0)</f>
        <v>Qtr3</v>
      </c>
      <c r="E531" t="s">
        <v>4</v>
      </c>
      <c r="F531" t="s">
        <v>1</v>
      </c>
      <c r="G531">
        <v>78842.919655389647</v>
      </c>
      <c r="H531" t="str">
        <f>VLOOKUP(tblData[[#This Row],[Nominal value]],tblRank[],2,TRUE)&amp;"-"&amp;VLOOKUP(tblData[[#This Row],[Nominal value]],tblRank[],3,TRUE)</f>
        <v>1-Junior clerk</v>
      </c>
    </row>
    <row r="532" spans="1:8" x14ac:dyDescent="0.45">
      <c r="A532" s="1">
        <v>43657</v>
      </c>
      <c r="B532">
        <f>YEAR(tblData[[#This Row],[Business date]])</f>
        <v>2019</v>
      </c>
      <c r="C532" t="str">
        <f>TEXT(tblData[[#This Row],[Business date]],"mmmm")</f>
        <v>julho</v>
      </c>
      <c r="D532" s="1" t="str">
        <f>"Qtr"&amp;ROUNDUP(MONTH(tblData[[#This Row],[Business date]])/3,0)</f>
        <v>Qtr3</v>
      </c>
      <c r="E532" t="s">
        <v>4</v>
      </c>
      <c r="F532" t="s">
        <v>2</v>
      </c>
      <c r="G532">
        <v>69757.118883909832</v>
      </c>
      <c r="H532" t="str">
        <f>VLOOKUP(tblData[[#This Row],[Nominal value]],tblRank[],2,TRUE)&amp;"-"&amp;VLOOKUP(tblData[[#This Row],[Nominal value]],tblRank[],3,TRUE)</f>
        <v>1-Junior clerk</v>
      </c>
    </row>
    <row r="533" spans="1:8" x14ac:dyDescent="0.45">
      <c r="A533" s="1">
        <v>43657</v>
      </c>
      <c r="B533">
        <f>YEAR(tblData[[#This Row],[Business date]])</f>
        <v>2019</v>
      </c>
      <c r="C533" t="str">
        <f>TEXT(tblData[[#This Row],[Business date]],"mmmm")</f>
        <v>julho</v>
      </c>
      <c r="D533" s="1" t="str">
        <f>"Qtr"&amp;ROUNDUP(MONTH(tblData[[#This Row],[Business date]])/3,0)</f>
        <v>Qtr3</v>
      </c>
      <c r="E533" t="s">
        <v>4</v>
      </c>
      <c r="F533" t="s">
        <v>1</v>
      </c>
      <c r="G533">
        <v>24657.448722467125</v>
      </c>
      <c r="H533" t="str">
        <f>VLOOKUP(tblData[[#This Row],[Nominal value]],tblRank[],2,TRUE)&amp;"-"&amp;VLOOKUP(tblData[[#This Row],[Nominal value]],tblRank[],3,TRUE)</f>
        <v>1-Junior clerk</v>
      </c>
    </row>
    <row r="534" spans="1:8" x14ac:dyDescent="0.45">
      <c r="A534" s="1">
        <v>43658</v>
      </c>
      <c r="B534">
        <f>YEAR(tblData[[#This Row],[Business date]])</f>
        <v>2019</v>
      </c>
      <c r="C534" t="str">
        <f>TEXT(tblData[[#This Row],[Business date]],"mmmm")</f>
        <v>julho</v>
      </c>
      <c r="D534" s="1" t="str">
        <f>"Qtr"&amp;ROUNDUP(MONTH(tblData[[#This Row],[Business date]])/3,0)</f>
        <v>Qtr3</v>
      </c>
      <c r="E534" t="s">
        <v>5</v>
      </c>
      <c r="F534" t="s">
        <v>3</v>
      </c>
      <c r="G534">
        <v>302723.74151630531</v>
      </c>
      <c r="H534" t="str">
        <f>VLOOKUP(tblData[[#This Row],[Nominal value]],tblRank[],2,TRUE)&amp;"-"&amp;VLOOKUP(tblData[[#This Row],[Nominal value]],tblRank[],3,TRUE)</f>
        <v>2-Clerk</v>
      </c>
    </row>
    <row r="535" spans="1:8" x14ac:dyDescent="0.45">
      <c r="A535" s="1">
        <v>43658</v>
      </c>
      <c r="B535">
        <f>YEAR(tblData[[#This Row],[Business date]])</f>
        <v>2019</v>
      </c>
      <c r="C535" t="str">
        <f>TEXT(tblData[[#This Row],[Business date]],"mmmm")</f>
        <v>julho</v>
      </c>
      <c r="D535" s="1" t="str">
        <f>"Qtr"&amp;ROUNDUP(MONTH(tblData[[#This Row],[Business date]])/3,0)</f>
        <v>Qtr3</v>
      </c>
      <c r="E535" t="s">
        <v>5</v>
      </c>
      <c r="F535" t="s">
        <v>1</v>
      </c>
      <c r="G535">
        <v>16477.809290518129</v>
      </c>
      <c r="H535" t="str">
        <f>VLOOKUP(tblData[[#This Row],[Nominal value]],tblRank[],2,TRUE)&amp;"-"&amp;VLOOKUP(tblData[[#This Row],[Nominal value]],tblRank[],3,TRUE)</f>
        <v>1-Junior clerk</v>
      </c>
    </row>
    <row r="536" spans="1:8" x14ac:dyDescent="0.45">
      <c r="A536" s="1">
        <v>43658</v>
      </c>
      <c r="B536">
        <f>YEAR(tblData[[#This Row],[Business date]])</f>
        <v>2019</v>
      </c>
      <c r="C536" t="str">
        <f>TEXT(tblData[[#This Row],[Business date]],"mmmm")</f>
        <v>julho</v>
      </c>
      <c r="D536" s="1" t="str">
        <f>"Qtr"&amp;ROUNDUP(MONTH(tblData[[#This Row],[Business date]])/3,0)</f>
        <v>Qtr3</v>
      </c>
      <c r="E536" t="s">
        <v>5</v>
      </c>
      <c r="F536" t="s">
        <v>0</v>
      </c>
      <c r="G536">
        <v>18867.086207646778</v>
      </c>
      <c r="H536" t="str">
        <f>VLOOKUP(tblData[[#This Row],[Nominal value]],tblRank[],2,TRUE)&amp;"-"&amp;VLOOKUP(tblData[[#This Row],[Nominal value]],tblRank[],3,TRUE)</f>
        <v>1-Junior clerk</v>
      </c>
    </row>
    <row r="537" spans="1:8" x14ac:dyDescent="0.45">
      <c r="A537" s="1">
        <v>43659</v>
      </c>
      <c r="B537">
        <f>YEAR(tblData[[#This Row],[Business date]])</f>
        <v>2019</v>
      </c>
      <c r="C537" t="str">
        <f>TEXT(tblData[[#This Row],[Business date]],"mmmm")</f>
        <v>julho</v>
      </c>
      <c r="D537" s="1" t="str">
        <f>"Qtr"&amp;ROUNDUP(MONTH(tblData[[#This Row],[Business date]])/3,0)</f>
        <v>Qtr3</v>
      </c>
      <c r="E537" t="s">
        <v>4</v>
      </c>
      <c r="F537" t="s">
        <v>0</v>
      </c>
      <c r="G537">
        <v>4162882.5775256716</v>
      </c>
      <c r="H537" t="str">
        <f>VLOOKUP(tblData[[#This Row],[Nominal value]],tblRank[],2,TRUE)&amp;"-"&amp;VLOOKUP(tblData[[#This Row],[Nominal value]],tblRank[],3,TRUE)</f>
        <v>3-Director</v>
      </c>
    </row>
    <row r="538" spans="1:8" x14ac:dyDescent="0.45">
      <c r="A538" s="1">
        <v>43659</v>
      </c>
      <c r="B538">
        <f>YEAR(tblData[[#This Row],[Business date]])</f>
        <v>2019</v>
      </c>
      <c r="C538" t="str">
        <f>TEXT(tblData[[#This Row],[Business date]],"mmmm")</f>
        <v>julho</v>
      </c>
      <c r="D538" s="1" t="str">
        <f>"Qtr"&amp;ROUNDUP(MONTH(tblData[[#This Row],[Business date]])/3,0)</f>
        <v>Qtr3</v>
      </c>
      <c r="E538" t="s">
        <v>5</v>
      </c>
      <c r="F538" t="s">
        <v>1</v>
      </c>
      <c r="G538">
        <v>41224.904843801567</v>
      </c>
      <c r="H538" t="str">
        <f>VLOOKUP(tblData[[#This Row],[Nominal value]],tblRank[],2,TRUE)&amp;"-"&amp;VLOOKUP(tblData[[#This Row],[Nominal value]],tblRank[],3,TRUE)</f>
        <v>1-Junior clerk</v>
      </c>
    </row>
    <row r="539" spans="1:8" x14ac:dyDescent="0.45">
      <c r="A539" s="1">
        <v>43659</v>
      </c>
      <c r="B539">
        <f>YEAR(tblData[[#This Row],[Business date]])</f>
        <v>2019</v>
      </c>
      <c r="C539" t="str">
        <f>TEXT(tblData[[#This Row],[Business date]],"mmmm")</f>
        <v>julho</v>
      </c>
      <c r="D539" s="1" t="str">
        <f>"Qtr"&amp;ROUNDUP(MONTH(tblData[[#This Row],[Business date]])/3,0)</f>
        <v>Qtr3</v>
      </c>
      <c r="E539" t="s">
        <v>4</v>
      </c>
      <c r="F539" t="s">
        <v>2</v>
      </c>
      <c r="G539">
        <v>65073.981036548947</v>
      </c>
      <c r="H539" t="str">
        <f>VLOOKUP(tblData[[#This Row],[Nominal value]],tblRank[],2,TRUE)&amp;"-"&amp;VLOOKUP(tblData[[#This Row],[Nominal value]],tblRank[],3,TRUE)</f>
        <v>1-Junior clerk</v>
      </c>
    </row>
    <row r="540" spans="1:8" x14ac:dyDescent="0.45">
      <c r="A540" s="1">
        <v>43660</v>
      </c>
      <c r="B540">
        <f>YEAR(tblData[[#This Row],[Business date]])</f>
        <v>2019</v>
      </c>
      <c r="C540" t="str">
        <f>TEXT(tblData[[#This Row],[Business date]],"mmmm")</f>
        <v>julho</v>
      </c>
      <c r="D540" s="1" t="str">
        <f>"Qtr"&amp;ROUNDUP(MONTH(tblData[[#This Row],[Business date]])/3,0)</f>
        <v>Qtr3</v>
      </c>
      <c r="E540" t="s">
        <v>5</v>
      </c>
      <c r="F540" t="s">
        <v>1</v>
      </c>
      <c r="G540">
        <v>11100.110758800518</v>
      </c>
      <c r="H540" t="str">
        <f>VLOOKUP(tblData[[#This Row],[Nominal value]],tblRank[],2,TRUE)&amp;"-"&amp;VLOOKUP(tblData[[#This Row],[Nominal value]],tblRank[],3,TRUE)</f>
        <v>1-Junior clerk</v>
      </c>
    </row>
    <row r="541" spans="1:8" x14ac:dyDescent="0.45">
      <c r="A541" s="1">
        <v>43660</v>
      </c>
      <c r="B541">
        <f>YEAR(tblData[[#This Row],[Business date]])</f>
        <v>2019</v>
      </c>
      <c r="C541" t="str">
        <f>TEXT(tblData[[#This Row],[Business date]],"mmmm")</f>
        <v>julho</v>
      </c>
      <c r="D541" s="1" t="str">
        <f>"Qtr"&amp;ROUNDUP(MONTH(tblData[[#This Row],[Business date]])/3,0)</f>
        <v>Qtr3</v>
      </c>
      <c r="E541" t="s">
        <v>5</v>
      </c>
      <c r="F541" t="s">
        <v>2</v>
      </c>
      <c r="G541">
        <v>36784.168440938593</v>
      </c>
      <c r="H541" t="str">
        <f>VLOOKUP(tblData[[#This Row],[Nominal value]],tblRank[],2,TRUE)&amp;"-"&amp;VLOOKUP(tblData[[#This Row],[Nominal value]],tblRank[],3,TRUE)</f>
        <v>1-Junior clerk</v>
      </c>
    </row>
    <row r="542" spans="1:8" x14ac:dyDescent="0.45">
      <c r="A542" s="1">
        <v>43660</v>
      </c>
      <c r="B542">
        <f>YEAR(tblData[[#This Row],[Business date]])</f>
        <v>2019</v>
      </c>
      <c r="C542" t="str">
        <f>TEXT(tblData[[#This Row],[Business date]],"mmmm")</f>
        <v>julho</v>
      </c>
      <c r="D542" s="1" t="str">
        <f>"Qtr"&amp;ROUNDUP(MONTH(tblData[[#This Row],[Business date]])/3,0)</f>
        <v>Qtr3</v>
      </c>
      <c r="E542" t="s">
        <v>4</v>
      </c>
      <c r="F542" t="s">
        <v>0</v>
      </c>
      <c r="G542">
        <v>86309.696009692765</v>
      </c>
      <c r="H542" t="str">
        <f>VLOOKUP(tblData[[#This Row],[Nominal value]],tblRank[],2,TRUE)&amp;"-"&amp;VLOOKUP(tblData[[#This Row],[Nominal value]],tblRank[],3,TRUE)</f>
        <v>1-Junior clerk</v>
      </c>
    </row>
    <row r="543" spans="1:8" x14ac:dyDescent="0.45">
      <c r="A543" s="1">
        <v>43661</v>
      </c>
      <c r="B543">
        <f>YEAR(tblData[[#This Row],[Business date]])</f>
        <v>2019</v>
      </c>
      <c r="C543" t="str">
        <f>TEXT(tblData[[#This Row],[Business date]],"mmmm")</f>
        <v>julho</v>
      </c>
      <c r="D543" s="1" t="str">
        <f>"Qtr"&amp;ROUNDUP(MONTH(tblData[[#This Row],[Business date]])/3,0)</f>
        <v>Qtr3</v>
      </c>
      <c r="E543" t="s">
        <v>4</v>
      </c>
      <c r="F543" t="s">
        <v>3</v>
      </c>
      <c r="G543">
        <v>273369.02157884755</v>
      </c>
      <c r="H543" t="str">
        <f>VLOOKUP(tblData[[#This Row],[Nominal value]],tblRank[],2,TRUE)&amp;"-"&amp;VLOOKUP(tblData[[#This Row],[Nominal value]],tblRank[],3,TRUE)</f>
        <v>2-Clerk</v>
      </c>
    </row>
    <row r="544" spans="1:8" x14ac:dyDescent="0.45">
      <c r="A544" s="1">
        <v>43661</v>
      </c>
      <c r="B544">
        <f>YEAR(tblData[[#This Row],[Business date]])</f>
        <v>2019</v>
      </c>
      <c r="C544" t="str">
        <f>TEXT(tblData[[#This Row],[Business date]],"mmmm")</f>
        <v>julho</v>
      </c>
      <c r="D544" s="1" t="str">
        <f>"Qtr"&amp;ROUNDUP(MONTH(tblData[[#This Row],[Business date]])/3,0)</f>
        <v>Qtr3</v>
      </c>
      <c r="E544" t="s">
        <v>5</v>
      </c>
      <c r="F544" t="s">
        <v>0</v>
      </c>
      <c r="G544">
        <v>1115853.4035720646</v>
      </c>
      <c r="H544" t="str">
        <f>VLOOKUP(tblData[[#This Row],[Nominal value]],tblRank[],2,TRUE)&amp;"-"&amp;VLOOKUP(tblData[[#This Row],[Nominal value]],tblRank[],3,TRUE)</f>
        <v>3-Director</v>
      </c>
    </row>
    <row r="545" spans="1:8" x14ac:dyDescent="0.45">
      <c r="A545" s="1">
        <v>43661</v>
      </c>
      <c r="B545">
        <f>YEAR(tblData[[#This Row],[Business date]])</f>
        <v>2019</v>
      </c>
      <c r="C545" t="str">
        <f>TEXT(tblData[[#This Row],[Business date]],"mmmm")</f>
        <v>julho</v>
      </c>
      <c r="D545" s="1" t="str">
        <f>"Qtr"&amp;ROUNDUP(MONTH(tblData[[#This Row],[Business date]])/3,0)</f>
        <v>Qtr3</v>
      </c>
      <c r="E545" t="s">
        <v>4</v>
      </c>
      <c r="F545" t="s">
        <v>1</v>
      </c>
      <c r="G545">
        <v>87790.704651409571</v>
      </c>
      <c r="H545" t="str">
        <f>VLOOKUP(tblData[[#This Row],[Nominal value]],tblRank[],2,TRUE)&amp;"-"&amp;VLOOKUP(tblData[[#This Row],[Nominal value]],tblRank[],3,TRUE)</f>
        <v>1-Junior clerk</v>
      </c>
    </row>
    <row r="546" spans="1:8" x14ac:dyDescent="0.45">
      <c r="A546" s="1">
        <v>43662</v>
      </c>
      <c r="B546">
        <f>YEAR(tblData[[#This Row],[Business date]])</f>
        <v>2019</v>
      </c>
      <c r="C546" t="str">
        <f>TEXT(tblData[[#This Row],[Business date]],"mmmm")</f>
        <v>julho</v>
      </c>
      <c r="D546" s="1" t="str">
        <f>"Qtr"&amp;ROUNDUP(MONTH(tblData[[#This Row],[Business date]])/3,0)</f>
        <v>Qtr3</v>
      </c>
      <c r="E546" t="s">
        <v>5</v>
      </c>
      <c r="F546" t="s">
        <v>0</v>
      </c>
      <c r="G546">
        <v>38625.160893461354</v>
      </c>
      <c r="H546" t="str">
        <f>VLOOKUP(tblData[[#This Row],[Nominal value]],tblRank[],2,TRUE)&amp;"-"&amp;VLOOKUP(tblData[[#This Row],[Nominal value]],tblRank[],3,TRUE)</f>
        <v>1-Junior clerk</v>
      </c>
    </row>
    <row r="547" spans="1:8" x14ac:dyDescent="0.45">
      <c r="A547" s="1">
        <v>43662</v>
      </c>
      <c r="B547">
        <f>YEAR(tblData[[#This Row],[Business date]])</f>
        <v>2019</v>
      </c>
      <c r="C547" t="str">
        <f>TEXT(tblData[[#This Row],[Business date]],"mmmm")</f>
        <v>julho</v>
      </c>
      <c r="D547" s="1" t="str">
        <f>"Qtr"&amp;ROUNDUP(MONTH(tblData[[#This Row],[Business date]])/3,0)</f>
        <v>Qtr3</v>
      </c>
      <c r="E547" t="s">
        <v>4</v>
      </c>
      <c r="F547" t="s">
        <v>1</v>
      </c>
      <c r="G547">
        <v>24105.688558737114</v>
      </c>
      <c r="H547" t="str">
        <f>VLOOKUP(tblData[[#This Row],[Nominal value]],tblRank[],2,TRUE)&amp;"-"&amp;VLOOKUP(tblData[[#This Row],[Nominal value]],tblRank[],3,TRUE)</f>
        <v>1-Junior clerk</v>
      </c>
    </row>
    <row r="548" spans="1:8" x14ac:dyDescent="0.45">
      <c r="A548" s="1">
        <v>43662</v>
      </c>
      <c r="B548">
        <f>YEAR(tblData[[#This Row],[Business date]])</f>
        <v>2019</v>
      </c>
      <c r="C548" t="str">
        <f>TEXT(tblData[[#This Row],[Business date]],"mmmm")</f>
        <v>julho</v>
      </c>
      <c r="D548" s="1" t="str">
        <f>"Qtr"&amp;ROUNDUP(MONTH(tblData[[#This Row],[Business date]])/3,0)</f>
        <v>Qtr3</v>
      </c>
      <c r="E548" t="s">
        <v>4</v>
      </c>
      <c r="F548" t="s">
        <v>1</v>
      </c>
      <c r="G548">
        <v>32974.728221593818</v>
      </c>
      <c r="H548" t="str">
        <f>VLOOKUP(tblData[[#This Row],[Nominal value]],tblRank[],2,TRUE)&amp;"-"&amp;VLOOKUP(tblData[[#This Row],[Nominal value]],tblRank[],3,TRUE)</f>
        <v>1-Junior clerk</v>
      </c>
    </row>
    <row r="549" spans="1:8" x14ac:dyDescent="0.45">
      <c r="A549" s="1">
        <v>43663</v>
      </c>
      <c r="B549">
        <f>YEAR(tblData[[#This Row],[Business date]])</f>
        <v>2019</v>
      </c>
      <c r="C549" t="str">
        <f>TEXT(tblData[[#This Row],[Business date]],"mmmm")</f>
        <v>julho</v>
      </c>
      <c r="D549" s="1" t="str">
        <f>"Qtr"&amp;ROUNDUP(MONTH(tblData[[#This Row],[Business date]])/3,0)</f>
        <v>Qtr3</v>
      </c>
      <c r="E549" t="s">
        <v>5</v>
      </c>
      <c r="F549" t="s">
        <v>0</v>
      </c>
      <c r="G549">
        <v>3326524.3851670478</v>
      </c>
      <c r="H549" t="str">
        <f>VLOOKUP(tblData[[#This Row],[Nominal value]],tblRank[],2,TRUE)&amp;"-"&amp;VLOOKUP(tblData[[#This Row],[Nominal value]],tblRank[],3,TRUE)</f>
        <v>3-Director</v>
      </c>
    </row>
    <row r="550" spans="1:8" x14ac:dyDescent="0.45">
      <c r="A550" s="1">
        <v>43663</v>
      </c>
      <c r="B550">
        <f>YEAR(tblData[[#This Row],[Business date]])</f>
        <v>2019</v>
      </c>
      <c r="C550" t="str">
        <f>TEXT(tblData[[#This Row],[Business date]],"mmmm")</f>
        <v>julho</v>
      </c>
      <c r="D550" s="1" t="str">
        <f>"Qtr"&amp;ROUNDUP(MONTH(tblData[[#This Row],[Business date]])/3,0)</f>
        <v>Qtr3</v>
      </c>
      <c r="E550" t="s">
        <v>5</v>
      </c>
      <c r="F550" t="s">
        <v>2</v>
      </c>
      <c r="G550">
        <v>2998277.9512510537</v>
      </c>
      <c r="H550" t="str">
        <f>VLOOKUP(tblData[[#This Row],[Nominal value]],tblRank[],2,TRUE)&amp;"-"&amp;VLOOKUP(tblData[[#This Row],[Nominal value]],tblRank[],3,TRUE)</f>
        <v>3-Director</v>
      </c>
    </row>
    <row r="551" spans="1:8" x14ac:dyDescent="0.45">
      <c r="A551" s="1">
        <v>43663</v>
      </c>
      <c r="B551">
        <f>YEAR(tblData[[#This Row],[Business date]])</f>
        <v>2019</v>
      </c>
      <c r="C551" t="str">
        <f>TEXT(tblData[[#This Row],[Business date]],"mmmm")</f>
        <v>julho</v>
      </c>
      <c r="D551" s="1" t="str">
        <f>"Qtr"&amp;ROUNDUP(MONTH(tblData[[#This Row],[Business date]])/3,0)</f>
        <v>Qtr3</v>
      </c>
      <c r="E551" t="s">
        <v>5</v>
      </c>
      <c r="F551" t="s">
        <v>0</v>
      </c>
      <c r="G551">
        <v>95182.586405623209</v>
      </c>
      <c r="H551" t="str">
        <f>VLOOKUP(tblData[[#This Row],[Nominal value]],tblRank[],2,TRUE)&amp;"-"&amp;VLOOKUP(tblData[[#This Row],[Nominal value]],tblRank[],3,TRUE)</f>
        <v>1-Junior clerk</v>
      </c>
    </row>
    <row r="552" spans="1:8" x14ac:dyDescent="0.45">
      <c r="A552" s="1">
        <v>43664</v>
      </c>
      <c r="B552">
        <f>YEAR(tblData[[#This Row],[Business date]])</f>
        <v>2019</v>
      </c>
      <c r="C552" t="str">
        <f>TEXT(tblData[[#This Row],[Business date]],"mmmm")</f>
        <v>julho</v>
      </c>
      <c r="D552" s="1" t="str">
        <f>"Qtr"&amp;ROUNDUP(MONTH(tblData[[#This Row],[Business date]])/3,0)</f>
        <v>Qtr3</v>
      </c>
      <c r="E552" t="s">
        <v>4</v>
      </c>
      <c r="F552" t="s">
        <v>0</v>
      </c>
      <c r="G552">
        <v>2326082.3126897612</v>
      </c>
      <c r="H552" t="str">
        <f>VLOOKUP(tblData[[#This Row],[Nominal value]],tblRank[],2,TRUE)&amp;"-"&amp;VLOOKUP(tblData[[#This Row],[Nominal value]],tblRank[],3,TRUE)</f>
        <v>3-Director</v>
      </c>
    </row>
    <row r="553" spans="1:8" x14ac:dyDescent="0.45">
      <c r="A553" s="1">
        <v>43664</v>
      </c>
      <c r="B553">
        <f>YEAR(tblData[[#This Row],[Business date]])</f>
        <v>2019</v>
      </c>
      <c r="C553" t="str">
        <f>TEXT(tblData[[#This Row],[Business date]],"mmmm")</f>
        <v>julho</v>
      </c>
      <c r="D553" s="1" t="str">
        <f>"Qtr"&amp;ROUNDUP(MONTH(tblData[[#This Row],[Business date]])/3,0)</f>
        <v>Qtr3</v>
      </c>
      <c r="E553" t="s">
        <v>5</v>
      </c>
      <c r="F553" t="s">
        <v>2</v>
      </c>
      <c r="G553">
        <v>1238540.8771951245</v>
      </c>
      <c r="H553" t="str">
        <f>VLOOKUP(tblData[[#This Row],[Nominal value]],tblRank[],2,TRUE)&amp;"-"&amp;VLOOKUP(tblData[[#This Row],[Nominal value]],tblRank[],3,TRUE)</f>
        <v>3-Director</v>
      </c>
    </row>
    <row r="554" spans="1:8" x14ac:dyDescent="0.45">
      <c r="A554" s="1">
        <v>43664</v>
      </c>
      <c r="B554">
        <f>YEAR(tblData[[#This Row],[Business date]])</f>
        <v>2019</v>
      </c>
      <c r="C554" t="str">
        <f>TEXT(tblData[[#This Row],[Business date]],"mmmm")</f>
        <v>julho</v>
      </c>
      <c r="D554" s="1" t="str">
        <f>"Qtr"&amp;ROUNDUP(MONTH(tblData[[#This Row],[Business date]])/3,0)</f>
        <v>Qtr3</v>
      </c>
      <c r="E554" t="s">
        <v>5</v>
      </c>
      <c r="F554" t="s">
        <v>1</v>
      </c>
      <c r="G554">
        <v>65477.999713044868</v>
      </c>
      <c r="H554" t="str">
        <f>VLOOKUP(tblData[[#This Row],[Nominal value]],tblRank[],2,TRUE)&amp;"-"&amp;VLOOKUP(tblData[[#This Row],[Nominal value]],tblRank[],3,TRUE)</f>
        <v>1-Junior clerk</v>
      </c>
    </row>
    <row r="555" spans="1:8" x14ac:dyDescent="0.45">
      <c r="A555" s="1">
        <v>43665</v>
      </c>
      <c r="B555">
        <f>YEAR(tblData[[#This Row],[Business date]])</f>
        <v>2019</v>
      </c>
      <c r="C555" t="str">
        <f>TEXT(tblData[[#This Row],[Business date]],"mmmm")</f>
        <v>julho</v>
      </c>
      <c r="D555" s="1" t="str">
        <f>"Qtr"&amp;ROUNDUP(MONTH(tblData[[#This Row],[Business date]])/3,0)</f>
        <v>Qtr3</v>
      </c>
      <c r="E555" t="s">
        <v>5</v>
      </c>
      <c r="F555" t="s">
        <v>3</v>
      </c>
      <c r="G555">
        <v>72370.53559343853</v>
      </c>
      <c r="H555" t="str">
        <f>VLOOKUP(tblData[[#This Row],[Nominal value]],tblRank[],2,TRUE)&amp;"-"&amp;VLOOKUP(tblData[[#This Row],[Nominal value]],tblRank[],3,TRUE)</f>
        <v>1-Junior clerk</v>
      </c>
    </row>
    <row r="556" spans="1:8" x14ac:dyDescent="0.45">
      <c r="A556" s="1">
        <v>43665</v>
      </c>
      <c r="B556">
        <f>YEAR(tblData[[#This Row],[Business date]])</f>
        <v>2019</v>
      </c>
      <c r="C556" t="str">
        <f>TEXT(tblData[[#This Row],[Business date]],"mmmm")</f>
        <v>julho</v>
      </c>
      <c r="D556" s="1" t="str">
        <f>"Qtr"&amp;ROUNDUP(MONTH(tblData[[#This Row],[Business date]])/3,0)</f>
        <v>Qtr3</v>
      </c>
      <c r="E556" t="s">
        <v>4</v>
      </c>
      <c r="F556" t="s">
        <v>0</v>
      </c>
      <c r="G556">
        <v>75108.813233637004</v>
      </c>
      <c r="H556" t="str">
        <f>VLOOKUP(tblData[[#This Row],[Nominal value]],tblRank[],2,TRUE)&amp;"-"&amp;VLOOKUP(tblData[[#This Row],[Nominal value]],tblRank[],3,TRUE)</f>
        <v>1-Junior clerk</v>
      </c>
    </row>
    <row r="557" spans="1:8" x14ac:dyDescent="0.45">
      <c r="A557" s="1">
        <v>43665</v>
      </c>
      <c r="B557">
        <f>YEAR(tblData[[#This Row],[Business date]])</f>
        <v>2019</v>
      </c>
      <c r="C557" t="str">
        <f>TEXT(tblData[[#This Row],[Business date]],"mmmm")</f>
        <v>julho</v>
      </c>
      <c r="D557" s="1" t="str">
        <f>"Qtr"&amp;ROUNDUP(MONTH(tblData[[#This Row],[Business date]])/3,0)</f>
        <v>Qtr3</v>
      </c>
      <c r="E557" t="s">
        <v>5</v>
      </c>
      <c r="F557" t="s">
        <v>1</v>
      </c>
      <c r="G557">
        <v>29803.647283191058</v>
      </c>
      <c r="H557" t="str">
        <f>VLOOKUP(tblData[[#This Row],[Nominal value]],tblRank[],2,TRUE)&amp;"-"&amp;VLOOKUP(tblData[[#This Row],[Nominal value]],tblRank[],3,TRUE)</f>
        <v>1-Junior clerk</v>
      </c>
    </row>
    <row r="558" spans="1:8" x14ac:dyDescent="0.45">
      <c r="A558" s="1">
        <v>43666</v>
      </c>
      <c r="B558">
        <f>YEAR(tblData[[#This Row],[Business date]])</f>
        <v>2019</v>
      </c>
      <c r="C558" t="str">
        <f>TEXT(tblData[[#This Row],[Business date]],"mmmm")</f>
        <v>julho</v>
      </c>
      <c r="D558" s="1" t="str">
        <f>"Qtr"&amp;ROUNDUP(MONTH(tblData[[#This Row],[Business date]])/3,0)</f>
        <v>Qtr3</v>
      </c>
      <c r="E558" t="s">
        <v>5</v>
      </c>
      <c r="F558" t="s">
        <v>2</v>
      </c>
      <c r="G558">
        <v>5937023.3072524928</v>
      </c>
      <c r="H558" t="str">
        <f>VLOOKUP(tblData[[#This Row],[Nominal value]],tblRank[],2,TRUE)&amp;"-"&amp;VLOOKUP(tblData[[#This Row],[Nominal value]],tblRank[],3,TRUE)</f>
        <v>4-Senior Manager</v>
      </c>
    </row>
    <row r="559" spans="1:8" x14ac:dyDescent="0.45">
      <c r="A559" s="1">
        <v>43666</v>
      </c>
      <c r="B559">
        <f>YEAR(tblData[[#This Row],[Business date]])</f>
        <v>2019</v>
      </c>
      <c r="C559" t="str">
        <f>TEXT(tblData[[#This Row],[Business date]],"mmmm")</f>
        <v>julho</v>
      </c>
      <c r="D559" s="1" t="str">
        <f>"Qtr"&amp;ROUNDUP(MONTH(tblData[[#This Row],[Business date]])/3,0)</f>
        <v>Qtr3</v>
      </c>
      <c r="E559" t="s">
        <v>4</v>
      </c>
      <c r="F559" t="s">
        <v>1</v>
      </c>
      <c r="G559">
        <v>12276.0762951581</v>
      </c>
      <c r="H559" t="str">
        <f>VLOOKUP(tblData[[#This Row],[Nominal value]],tblRank[],2,TRUE)&amp;"-"&amp;VLOOKUP(tblData[[#This Row],[Nominal value]],tblRank[],3,TRUE)</f>
        <v>1-Junior clerk</v>
      </c>
    </row>
    <row r="560" spans="1:8" x14ac:dyDescent="0.45">
      <c r="A560" s="1">
        <v>43666</v>
      </c>
      <c r="B560">
        <f>YEAR(tblData[[#This Row],[Business date]])</f>
        <v>2019</v>
      </c>
      <c r="C560" t="str">
        <f>TEXT(tblData[[#This Row],[Business date]],"mmmm")</f>
        <v>julho</v>
      </c>
      <c r="D560" s="1" t="str">
        <f>"Qtr"&amp;ROUNDUP(MONTH(tblData[[#This Row],[Business date]])/3,0)</f>
        <v>Qtr3</v>
      </c>
      <c r="E560" t="s">
        <v>5</v>
      </c>
      <c r="F560" t="s">
        <v>0</v>
      </c>
      <c r="G560">
        <v>61350.804051987208</v>
      </c>
      <c r="H560" t="str">
        <f>VLOOKUP(tblData[[#This Row],[Nominal value]],tblRank[],2,TRUE)&amp;"-"&amp;VLOOKUP(tblData[[#This Row],[Nominal value]],tblRank[],3,TRUE)</f>
        <v>1-Junior clerk</v>
      </c>
    </row>
    <row r="561" spans="1:8" x14ac:dyDescent="0.45">
      <c r="A561" s="1">
        <v>43667</v>
      </c>
      <c r="B561">
        <f>YEAR(tblData[[#This Row],[Business date]])</f>
        <v>2019</v>
      </c>
      <c r="C561" t="str">
        <f>TEXT(tblData[[#This Row],[Business date]],"mmmm")</f>
        <v>julho</v>
      </c>
      <c r="D561" s="1" t="str">
        <f>"Qtr"&amp;ROUNDUP(MONTH(tblData[[#This Row],[Business date]])/3,0)</f>
        <v>Qtr3</v>
      </c>
      <c r="E561" t="s">
        <v>4</v>
      </c>
      <c r="F561" t="s">
        <v>0</v>
      </c>
      <c r="G561">
        <v>4825820.4627844971</v>
      </c>
      <c r="H561" t="str">
        <f>VLOOKUP(tblData[[#This Row],[Nominal value]],tblRank[],2,TRUE)&amp;"-"&amp;VLOOKUP(tblData[[#This Row],[Nominal value]],tblRank[],3,TRUE)</f>
        <v>3-Director</v>
      </c>
    </row>
    <row r="562" spans="1:8" x14ac:dyDescent="0.45">
      <c r="A562" s="1">
        <v>43667</v>
      </c>
      <c r="B562">
        <f>YEAR(tblData[[#This Row],[Business date]])</f>
        <v>2019</v>
      </c>
      <c r="C562" t="str">
        <f>TEXT(tblData[[#This Row],[Business date]],"mmmm")</f>
        <v>julho</v>
      </c>
      <c r="D562" s="1" t="str">
        <f>"Qtr"&amp;ROUNDUP(MONTH(tblData[[#This Row],[Business date]])/3,0)</f>
        <v>Qtr3</v>
      </c>
      <c r="E562" t="s">
        <v>5</v>
      </c>
      <c r="F562" t="s">
        <v>2</v>
      </c>
      <c r="G562">
        <v>33133.624785417145</v>
      </c>
      <c r="H562" t="str">
        <f>VLOOKUP(tblData[[#This Row],[Nominal value]],tblRank[],2,TRUE)&amp;"-"&amp;VLOOKUP(tblData[[#This Row],[Nominal value]],tblRank[],3,TRUE)</f>
        <v>1-Junior clerk</v>
      </c>
    </row>
    <row r="563" spans="1:8" x14ac:dyDescent="0.45">
      <c r="A563" s="1">
        <v>43667</v>
      </c>
      <c r="B563">
        <f>YEAR(tblData[[#This Row],[Business date]])</f>
        <v>2019</v>
      </c>
      <c r="C563" t="str">
        <f>TEXT(tblData[[#This Row],[Business date]],"mmmm")</f>
        <v>julho</v>
      </c>
      <c r="D563" s="1" t="str">
        <f>"Qtr"&amp;ROUNDUP(MONTH(tblData[[#This Row],[Business date]])/3,0)</f>
        <v>Qtr3</v>
      </c>
      <c r="E563" t="s">
        <v>5</v>
      </c>
      <c r="F563" t="s">
        <v>1</v>
      </c>
      <c r="G563">
        <v>92075.442954835889</v>
      </c>
      <c r="H563" t="str">
        <f>VLOOKUP(tblData[[#This Row],[Nominal value]],tblRank[],2,TRUE)&amp;"-"&amp;VLOOKUP(tblData[[#This Row],[Nominal value]],tblRank[],3,TRUE)</f>
        <v>1-Junior clerk</v>
      </c>
    </row>
    <row r="564" spans="1:8" x14ac:dyDescent="0.45">
      <c r="A564" s="1">
        <v>43668</v>
      </c>
      <c r="B564">
        <f>YEAR(tblData[[#This Row],[Business date]])</f>
        <v>2019</v>
      </c>
      <c r="C564" t="str">
        <f>TEXT(tblData[[#This Row],[Business date]],"mmmm")</f>
        <v>julho</v>
      </c>
      <c r="D564" s="1" t="str">
        <f>"Qtr"&amp;ROUNDUP(MONTH(tblData[[#This Row],[Business date]])/3,0)</f>
        <v>Qtr3</v>
      </c>
      <c r="E564" t="s">
        <v>4</v>
      </c>
      <c r="F564" t="s">
        <v>0</v>
      </c>
      <c r="G564">
        <v>1089.2522587257147</v>
      </c>
      <c r="H564" t="str">
        <f>VLOOKUP(tblData[[#This Row],[Nominal value]],tblRank[],2,TRUE)&amp;"-"&amp;VLOOKUP(tblData[[#This Row],[Nominal value]],tblRank[],3,TRUE)</f>
        <v>1-Junior clerk</v>
      </c>
    </row>
    <row r="565" spans="1:8" x14ac:dyDescent="0.45">
      <c r="A565" s="1">
        <v>43668</v>
      </c>
      <c r="B565">
        <f>YEAR(tblData[[#This Row],[Business date]])</f>
        <v>2019</v>
      </c>
      <c r="C565" t="str">
        <f>TEXT(tblData[[#This Row],[Business date]],"mmmm")</f>
        <v>julho</v>
      </c>
      <c r="D565" s="1" t="str">
        <f>"Qtr"&amp;ROUNDUP(MONTH(tblData[[#This Row],[Business date]])/3,0)</f>
        <v>Qtr3</v>
      </c>
      <c r="E565" t="s">
        <v>4</v>
      </c>
      <c r="F565" t="s">
        <v>2</v>
      </c>
      <c r="G565">
        <v>12581.895059904658</v>
      </c>
      <c r="H565" t="str">
        <f>VLOOKUP(tblData[[#This Row],[Nominal value]],tblRank[],2,TRUE)&amp;"-"&amp;VLOOKUP(tblData[[#This Row],[Nominal value]],tblRank[],3,TRUE)</f>
        <v>1-Junior clerk</v>
      </c>
    </row>
    <row r="566" spans="1:8" x14ac:dyDescent="0.45">
      <c r="A566" s="1">
        <v>43668</v>
      </c>
      <c r="B566">
        <f>YEAR(tblData[[#This Row],[Business date]])</f>
        <v>2019</v>
      </c>
      <c r="C566" t="str">
        <f>TEXT(tblData[[#This Row],[Business date]],"mmmm")</f>
        <v>julho</v>
      </c>
      <c r="D566" s="1" t="str">
        <f>"Qtr"&amp;ROUNDUP(MONTH(tblData[[#This Row],[Business date]])/3,0)</f>
        <v>Qtr3</v>
      </c>
      <c r="E566" t="s">
        <v>4</v>
      </c>
      <c r="F566" t="s">
        <v>1</v>
      </c>
      <c r="G566">
        <v>53435.69154054737</v>
      </c>
      <c r="H566" t="str">
        <f>VLOOKUP(tblData[[#This Row],[Nominal value]],tblRank[],2,TRUE)&amp;"-"&amp;VLOOKUP(tblData[[#This Row],[Nominal value]],tblRank[],3,TRUE)</f>
        <v>1-Junior clerk</v>
      </c>
    </row>
    <row r="567" spans="1:8" x14ac:dyDescent="0.45">
      <c r="A567" s="1">
        <v>43669</v>
      </c>
      <c r="B567">
        <f>YEAR(tblData[[#This Row],[Business date]])</f>
        <v>2019</v>
      </c>
      <c r="C567" t="str">
        <f>TEXT(tblData[[#This Row],[Business date]],"mmmm")</f>
        <v>julho</v>
      </c>
      <c r="D567" s="1" t="str">
        <f>"Qtr"&amp;ROUNDUP(MONTH(tblData[[#This Row],[Business date]])/3,0)</f>
        <v>Qtr3</v>
      </c>
      <c r="E567" t="s">
        <v>4</v>
      </c>
      <c r="F567" t="s">
        <v>3</v>
      </c>
      <c r="G567">
        <v>1898842.6505842071</v>
      </c>
      <c r="H567" t="str">
        <f>VLOOKUP(tblData[[#This Row],[Nominal value]],tblRank[],2,TRUE)&amp;"-"&amp;VLOOKUP(tblData[[#This Row],[Nominal value]],tblRank[],3,TRUE)</f>
        <v>3-Director</v>
      </c>
    </row>
    <row r="568" spans="1:8" x14ac:dyDescent="0.45">
      <c r="A568" s="1">
        <v>43669</v>
      </c>
      <c r="B568">
        <f>YEAR(tblData[[#This Row],[Business date]])</f>
        <v>2019</v>
      </c>
      <c r="C568" t="str">
        <f>TEXT(tblData[[#This Row],[Business date]],"mmmm")</f>
        <v>julho</v>
      </c>
      <c r="D568" s="1" t="str">
        <f>"Qtr"&amp;ROUNDUP(MONTH(tblData[[#This Row],[Business date]])/3,0)</f>
        <v>Qtr3</v>
      </c>
      <c r="E568" t="s">
        <v>4</v>
      </c>
      <c r="F568" t="s">
        <v>3</v>
      </c>
      <c r="G568">
        <v>25161.256616594863</v>
      </c>
      <c r="H568" t="str">
        <f>VLOOKUP(tblData[[#This Row],[Nominal value]],tblRank[],2,TRUE)&amp;"-"&amp;VLOOKUP(tblData[[#This Row],[Nominal value]],tblRank[],3,TRUE)</f>
        <v>1-Junior clerk</v>
      </c>
    </row>
    <row r="569" spans="1:8" x14ac:dyDescent="0.45">
      <c r="A569" s="1">
        <v>43669</v>
      </c>
      <c r="B569">
        <f>YEAR(tblData[[#This Row],[Business date]])</f>
        <v>2019</v>
      </c>
      <c r="C569" t="str">
        <f>TEXT(tblData[[#This Row],[Business date]],"mmmm")</f>
        <v>julho</v>
      </c>
      <c r="D569" s="1" t="str">
        <f>"Qtr"&amp;ROUNDUP(MONTH(tblData[[#This Row],[Business date]])/3,0)</f>
        <v>Qtr3</v>
      </c>
      <c r="E569" t="s">
        <v>5</v>
      </c>
      <c r="F569" t="s">
        <v>2</v>
      </c>
      <c r="G569">
        <v>53400.968490802472</v>
      </c>
      <c r="H569" t="str">
        <f>VLOOKUP(tblData[[#This Row],[Nominal value]],tblRank[],2,TRUE)&amp;"-"&amp;VLOOKUP(tblData[[#This Row],[Nominal value]],tblRank[],3,TRUE)</f>
        <v>1-Junior clerk</v>
      </c>
    </row>
    <row r="570" spans="1:8" x14ac:dyDescent="0.45">
      <c r="A570" s="1">
        <v>43670</v>
      </c>
      <c r="B570">
        <f>YEAR(tblData[[#This Row],[Business date]])</f>
        <v>2019</v>
      </c>
      <c r="C570" t="str">
        <f>TEXT(tblData[[#This Row],[Business date]],"mmmm")</f>
        <v>julho</v>
      </c>
      <c r="D570" s="1" t="str">
        <f>"Qtr"&amp;ROUNDUP(MONTH(tblData[[#This Row],[Business date]])/3,0)</f>
        <v>Qtr3</v>
      </c>
      <c r="E570" t="s">
        <v>5</v>
      </c>
      <c r="F570" t="s">
        <v>0</v>
      </c>
      <c r="G570">
        <v>2038799.9965078374</v>
      </c>
      <c r="H570" t="str">
        <f>VLOOKUP(tblData[[#This Row],[Nominal value]],tblRank[],2,TRUE)&amp;"-"&amp;VLOOKUP(tblData[[#This Row],[Nominal value]],tblRank[],3,TRUE)</f>
        <v>3-Director</v>
      </c>
    </row>
    <row r="571" spans="1:8" x14ac:dyDescent="0.45">
      <c r="A571" s="1">
        <v>43670</v>
      </c>
      <c r="B571">
        <f>YEAR(tblData[[#This Row],[Business date]])</f>
        <v>2019</v>
      </c>
      <c r="C571" t="str">
        <f>TEXT(tblData[[#This Row],[Business date]],"mmmm")</f>
        <v>julho</v>
      </c>
      <c r="D571" s="1" t="str">
        <f>"Qtr"&amp;ROUNDUP(MONTH(tblData[[#This Row],[Business date]])/3,0)</f>
        <v>Qtr3</v>
      </c>
      <c r="E571" t="s">
        <v>5</v>
      </c>
      <c r="F571" t="s">
        <v>2</v>
      </c>
      <c r="G571">
        <v>2034.0596761314166</v>
      </c>
      <c r="H571" t="str">
        <f>VLOOKUP(tblData[[#This Row],[Nominal value]],tblRank[],2,TRUE)&amp;"-"&amp;VLOOKUP(tblData[[#This Row],[Nominal value]],tblRank[],3,TRUE)</f>
        <v>1-Junior clerk</v>
      </c>
    </row>
    <row r="572" spans="1:8" x14ac:dyDescent="0.45">
      <c r="A572" s="1">
        <v>43670</v>
      </c>
      <c r="B572">
        <f>YEAR(tblData[[#This Row],[Business date]])</f>
        <v>2019</v>
      </c>
      <c r="C572" t="str">
        <f>TEXT(tblData[[#This Row],[Business date]],"mmmm")</f>
        <v>julho</v>
      </c>
      <c r="D572" s="1" t="str">
        <f>"Qtr"&amp;ROUNDUP(MONTH(tblData[[#This Row],[Business date]])/3,0)</f>
        <v>Qtr3</v>
      </c>
      <c r="E572" t="s">
        <v>5</v>
      </c>
      <c r="F572" t="s">
        <v>2</v>
      </c>
      <c r="G572">
        <v>51790.435807879017</v>
      </c>
      <c r="H572" t="str">
        <f>VLOOKUP(tblData[[#This Row],[Nominal value]],tblRank[],2,TRUE)&amp;"-"&amp;VLOOKUP(tblData[[#This Row],[Nominal value]],tblRank[],3,TRUE)</f>
        <v>1-Junior clerk</v>
      </c>
    </row>
    <row r="573" spans="1:8" x14ac:dyDescent="0.45">
      <c r="A573" s="1">
        <v>43671</v>
      </c>
      <c r="B573">
        <f>YEAR(tblData[[#This Row],[Business date]])</f>
        <v>2019</v>
      </c>
      <c r="C573" t="str">
        <f>TEXT(tblData[[#This Row],[Business date]],"mmmm")</f>
        <v>julho</v>
      </c>
      <c r="D573" s="1" t="str">
        <f>"Qtr"&amp;ROUNDUP(MONTH(tblData[[#This Row],[Business date]])/3,0)</f>
        <v>Qtr3</v>
      </c>
      <c r="E573" t="s">
        <v>4</v>
      </c>
      <c r="F573" t="s">
        <v>2</v>
      </c>
      <c r="G573">
        <v>5451014.7898538793</v>
      </c>
      <c r="H573" t="str">
        <f>VLOOKUP(tblData[[#This Row],[Nominal value]],tblRank[],2,TRUE)&amp;"-"&amp;VLOOKUP(tblData[[#This Row],[Nominal value]],tblRank[],3,TRUE)</f>
        <v>4-Senior Manager</v>
      </c>
    </row>
    <row r="574" spans="1:8" x14ac:dyDescent="0.45">
      <c r="A574" s="1">
        <v>43671</v>
      </c>
      <c r="B574">
        <f>YEAR(tblData[[#This Row],[Business date]])</f>
        <v>2019</v>
      </c>
      <c r="C574" t="str">
        <f>TEXT(tblData[[#This Row],[Business date]],"mmmm")</f>
        <v>julho</v>
      </c>
      <c r="D574" s="1" t="str">
        <f>"Qtr"&amp;ROUNDUP(MONTH(tblData[[#This Row],[Business date]])/3,0)</f>
        <v>Qtr3</v>
      </c>
      <c r="E574" t="s">
        <v>5</v>
      </c>
      <c r="F574" t="s">
        <v>3</v>
      </c>
      <c r="G574">
        <v>29398.379513490559</v>
      </c>
      <c r="H574" t="str">
        <f>VLOOKUP(tblData[[#This Row],[Nominal value]],tblRank[],2,TRUE)&amp;"-"&amp;VLOOKUP(tblData[[#This Row],[Nominal value]],tblRank[],3,TRUE)</f>
        <v>1-Junior clerk</v>
      </c>
    </row>
    <row r="575" spans="1:8" x14ac:dyDescent="0.45">
      <c r="A575" s="1">
        <v>43671</v>
      </c>
      <c r="B575">
        <f>YEAR(tblData[[#This Row],[Business date]])</f>
        <v>2019</v>
      </c>
      <c r="C575" t="str">
        <f>TEXT(tblData[[#This Row],[Business date]],"mmmm")</f>
        <v>julho</v>
      </c>
      <c r="D575" s="1" t="str">
        <f>"Qtr"&amp;ROUNDUP(MONTH(tblData[[#This Row],[Business date]])/3,0)</f>
        <v>Qtr3</v>
      </c>
      <c r="E575" t="s">
        <v>4</v>
      </c>
      <c r="F575" t="s">
        <v>3</v>
      </c>
      <c r="G575">
        <v>76528.641902465184</v>
      </c>
      <c r="H575" t="str">
        <f>VLOOKUP(tblData[[#This Row],[Nominal value]],tblRank[],2,TRUE)&amp;"-"&amp;VLOOKUP(tblData[[#This Row],[Nominal value]],tblRank[],3,TRUE)</f>
        <v>1-Junior clerk</v>
      </c>
    </row>
    <row r="576" spans="1:8" x14ac:dyDescent="0.45">
      <c r="A576" s="1">
        <v>43672</v>
      </c>
      <c r="B576">
        <f>YEAR(tblData[[#This Row],[Business date]])</f>
        <v>2019</v>
      </c>
      <c r="C576" t="str">
        <f>TEXT(tblData[[#This Row],[Business date]],"mmmm")</f>
        <v>julho</v>
      </c>
      <c r="D576" s="1" t="str">
        <f>"Qtr"&amp;ROUNDUP(MONTH(tblData[[#This Row],[Business date]])/3,0)</f>
        <v>Qtr3</v>
      </c>
      <c r="E576" t="s">
        <v>5</v>
      </c>
      <c r="F576" t="s">
        <v>2</v>
      </c>
      <c r="G576">
        <v>11983.26279921893</v>
      </c>
      <c r="H576" t="str">
        <f>VLOOKUP(tblData[[#This Row],[Nominal value]],tblRank[],2,TRUE)&amp;"-"&amp;VLOOKUP(tblData[[#This Row],[Nominal value]],tblRank[],3,TRUE)</f>
        <v>1-Junior clerk</v>
      </c>
    </row>
    <row r="577" spans="1:8" x14ac:dyDescent="0.45">
      <c r="A577" s="1">
        <v>43672</v>
      </c>
      <c r="B577">
        <f>YEAR(tblData[[#This Row],[Business date]])</f>
        <v>2019</v>
      </c>
      <c r="C577" t="str">
        <f>TEXT(tblData[[#This Row],[Business date]],"mmmm")</f>
        <v>julho</v>
      </c>
      <c r="D577" s="1" t="str">
        <f>"Qtr"&amp;ROUNDUP(MONTH(tblData[[#This Row],[Business date]])/3,0)</f>
        <v>Qtr3</v>
      </c>
      <c r="E577" t="s">
        <v>5</v>
      </c>
      <c r="F577" t="s">
        <v>3</v>
      </c>
      <c r="G577">
        <v>34619.499639959562</v>
      </c>
      <c r="H577" t="str">
        <f>VLOOKUP(tblData[[#This Row],[Nominal value]],tblRank[],2,TRUE)&amp;"-"&amp;VLOOKUP(tblData[[#This Row],[Nominal value]],tblRank[],3,TRUE)</f>
        <v>1-Junior clerk</v>
      </c>
    </row>
    <row r="578" spans="1:8" x14ac:dyDescent="0.45">
      <c r="A578" s="1">
        <v>43672</v>
      </c>
      <c r="B578">
        <f>YEAR(tblData[[#This Row],[Business date]])</f>
        <v>2019</v>
      </c>
      <c r="C578" t="str">
        <f>TEXT(tblData[[#This Row],[Business date]],"mmmm")</f>
        <v>julho</v>
      </c>
      <c r="D578" s="1" t="str">
        <f>"Qtr"&amp;ROUNDUP(MONTH(tblData[[#This Row],[Business date]])/3,0)</f>
        <v>Qtr3</v>
      </c>
      <c r="E578" t="s">
        <v>4</v>
      </c>
      <c r="F578" t="s">
        <v>2</v>
      </c>
      <c r="G578">
        <v>8685.4278306216838</v>
      </c>
      <c r="H578" t="str">
        <f>VLOOKUP(tblData[[#This Row],[Nominal value]],tblRank[],2,TRUE)&amp;"-"&amp;VLOOKUP(tblData[[#This Row],[Nominal value]],tblRank[],3,TRUE)</f>
        <v>1-Junior clerk</v>
      </c>
    </row>
    <row r="579" spans="1:8" x14ac:dyDescent="0.45">
      <c r="A579" s="1">
        <v>43673</v>
      </c>
      <c r="B579">
        <f>YEAR(tblData[[#This Row],[Business date]])</f>
        <v>2019</v>
      </c>
      <c r="C579" t="str">
        <f>TEXT(tblData[[#This Row],[Business date]],"mmmm")</f>
        <v>julho</v>
      </c>
      <c r="D579" s="1" t="str">
        <f>"Qtr"&amp;ROUNDUP(MONTH(tblData[[#This Row],[Business date]])/3,0)</f>
        <v>Qtr3</v>
      </c>
      <c r="E579" t="s">
        <v>5</v>
      </c>
      <c r="F579" t="s">
        <v>3</v>
      </c>
      <c r="G579">
        <v>2414496.1687166635</v>
      </c>
      <c r="H579" t="str">
        <f>VLOOKUP(tblData[[#This Row],[Nominal value]],tblRank[],2,TRUE)&amp;"-"&amp;VLOOKUP(tblData[[#This Row],[Nominal value]],tblRank[],3,TRUE)</f>
        <v>3-Director</v>
      </c>
    </row>
    <row r="580" spans="1:8" x14ac:dyDescent="0.45">
      <c r="A580" s="1">
        <v>43673</v>
      </c>
      <c r="B580">
        <f>YEAR(tblData[[#This Row],[Business date]])</f>
        <v>2019</v>
      </c>
      <c r="C580" t="str">
        <f>TEXT(tblData[[#This Row],[Business date]],"mmmm")</f>
        <v>julho</v>
      </c>
      <c r="D580" s="1" t="str">
        <f>"Qtr"&amp;ROUNDUP(MONTH(tblData[[#This Row],[Business date]])/3,0)</f>
        <v>Qtr3</v>
      </c>
      <c r="E580" t="s">
        <v>4</v>
      </c>
      <c r="F580" t="s">
        <v>0</v>
      </c>
      <c r="G580">
        <v>49311.890051867013</v>
      </c>
      <c r="H580" t="str">
        <f>VLOOKUP(tblData[[#This Row],[Nominal value]],tblRank[],2,TRUE)&amp;"-"&amp;VLOOKUP(tblData[[#This Row],[Nominal value]],tblRank[],3,TRUE)</f>
        <v>1-Junior clerk</v>
      </c>
    </row>
    <row r="581" spans="1:8" x14ac:dyDescent="0.45">
      <c r="A581" s="1">
        <v>43673</v>
      </c>
      <c r="B581">
        <f>YEAR(tblData[[#This Row],[Business date]])</f>
        <v>2019</v>
      </c>
      <c r="C581" t="str">
        <f>TEXT(tblData[[#This Row],[Business date]],"mmmm")</f>
        <v>julho</v>
      </c>
      <c r="D581" s="1" t="str">
        <f>"Qtr"&amp;ROUNDUP(MONTH(tblData[[#This Row],[Business date]])/3,0)</f>
        <v>Qtr3</v>
      </c>
      <c r="E581" t="s">
        <v>5</v>
      </c>
      <c r="F581" t="s">
        <v>1</v>
      </c>
      <c r="G581">
        <v>32997.016224039202</v>
      </c>
      <c r="H581" t="str">
        <f>VLOOKUP(tblData[[#This Row],[Nominal value]],tblRank[],2,TRUE)&amp;"-"&amp;VLOOKUP(tblData[[#This Row],[Nominal value]],tblRank[],3,TRUE)</f>
        <v>1-Junior clerk</v>
      </c>
    </row>
    <row r="582" spans="1:8" x14ac:dyDescent="0.45">
      <c r="A582" s="1">
        <v>43674</v>
      </c>
      <c r="B582">
        <f>YEAR(tblData[[#This Row],[Business date]])</f>
        <v>2019</v>
      </c>
      <c r="C582" t="str">
        <f>TEXT(tblData[[#This Row],[Business date]],"mmmm")</f>
        <v>julho</v>
      </c>
      <c r="D582" s="1" t="str">
        <f>"Qtr"&amp;ROUNDUP(MONTH(tblData[[#This Row],[Business date]])/3,0)</f>
        <v>Qtr3</v>
      </c>
      <c r="E582" t="s">
        <v>4</v>
      </c>
      <c r="F582" t="s">
        <v>2</v>
      </c>
      <c r="G582">
        <v>1645.8018725709956</v>
      </c>
      <c r="H582" t="str">
        <f>VLOOKUP(tblData[[#This Row],[Nominal value]],tblRank[],2,TRUE)&amp;"-"&amp;VLOOKUP(tblData[[#This Row],[Nominal value]],tblRank[],3,TRUE)</f>
        <v>1-Junior clerk</v>
      </c>
    </row>
    <row r="583" spans="1:8" x14ac:dyDescent="0.45">
      <c r="A583" s="1">
        <v>43674</v>
      </c>
      <c r="B583">
        <f>YEAR(tblData[[#This Row],[Business date]])</f>
        <v>2019</v>
      </c>
      <c r="C583" t="str">
        <f>TEXT(tblData[[#This Row],[Business date]],"mmmm")</f>
        <v>julho</v>
      </c>
      <c r="D583" s="1" t="str">
        <f>"Qtr"&amp;ROUNDUP(MONTH(tblData[[#This Row],[Business date]])/3,0)</f>
        <v>Qtr3</v>
      </c>
      <c r="E583" t="s">
        <v>5</v>
      </c>
      <c r="F583" t="s">
        <v>1</v>
      </c>
      <c r="G583">
        <v>93549.011067093175</v>
      </c>
      <c r="H583" t="str">
        <f>VLOOKUP(tblData[[#This Row],[Nominal value]],tblRank[],2,TRUE)&amp;"-"&amp;VLOOKUP(tblData[[#This Row],[Nominal value]],tblRank[],3,TRUE)</f>
        <v>1-Junior clerk</v>
      </c>
    </row>
    <row r="584" spans="1:8" x14ac:dyDescent="0.45">
      <c r="A584" s="1">
        <v>43674</v>
      </c>
      <c r="B584">
        <f>YEAR(tblData[[#This Row],[Business date]])</f>
        <v>2019</v>
      </c>
      <c r="C584" t="str">
        <f>TEXT(tblData[[#This Row],[Business date]],"mmmm")</f>
        <v>julho</v>
      </c>
      <c r="D584" s="1" t="str">
        <f>"Qtr"&amp;ROUNDUP(MONTH(tblData[[#This Row],[Business date]])/3,0)</f>
        <v>Qtr3</v>
      </c>
      <c r="E584" t="s">
        <v>4</v>
      </c>
      <c r="F584" t="s">
        <v>2</v>
      </c>
      <c r="G584">
        <v>11544.884393733135</v>
      </c>
      <c r="H584" t="str">
        <f>VLOOKUP(tblData[[#This Row],[Nominal value]],tblRank[],2,TRUE)&amp;"-"&amp;VLOOKUP(tblData[[#This Row],[Nominal value]],tblRank[],3,TRUE)</f>
        <v>1-Junior clerk</v>
      </c>
    </row>
    <row r="585" spans="1:8" x14ac:dyDescent="0.45">
      <c r="A585" s="1">
        <v>43675</v>
      </c>
      <c r="B585">
        <f>YEAR(tblData[[#This Row],[Business date]])</f>
        <v>2019</v>
      </c>
      <c r="C585" t="str">
        <f>TEXT(tblData[[#This Row],[Business date]],"mmmm")</f>
        <v>julho</v>
      </c>
      <c r="D585" s="1" t="str">
        <f>"Qtr"&amp;ROUNDUP(MONTH(tblData[[#This Row],[Business date]])/3,0)</f>
        <v>Qtr3</v>
      </c>
      <c r="E585" t="s">
        <v>5</v>
      </c>
      <c r="F585" t="s">
        <v>2</v>
      </c>
      <c r="G585">
        <v>4158667.9397436632</v>
      </c>
      <c r="H585" t="str">
        <f>VLOOKUP(tblData[[#This Row],[Nominal value]],tblRank[],2,TRUE)&amp;"-"&amp;VLOOKUP(tblData[[#This Row],[Nominal value]],tblRank[],3,TRUE)</f>
        <v>3-Director</v>
      </c>
    </row>
    <row r="586" spans="1:8" x14ac:dyDescent="0.45">
      <c r="A586" s="1">
        <v>43675</v>
      </c>
      <c r="B586">
        <f>YEAR(tblData[[#This Row],[Business date]])</f>
        <v>2019</v>
      </c>
      <c r="C586" t="str">
        <f>TEXT(tblData[[#This Row],[Business date]],"mmmm")</f>
        <v>julho</v>
      </c>
      <c r="D586" s="1" t="str">
        <f>"Qtr"&amp;ROUNDUP(MONTH(tblData[[#This Row],[Business date]])/3,0)</f>
        <v>Qtr3</v>
      </c>
      <c r="E586" t="s">
        <v>4</v>
      </c>
      <c r="F586" t="s">
        <v>1</v>
      </c>
      <c r="G586">
        <v>5222546.9848876158</v>
      </c>
      <c r="H586" t="str">
        <f>VLOOKUP(tblData[[#This Row],[Nominal value]],tblRank[],2,TRUE)&amp;"-"&amp;VLOOKUP(tblData[[#This Row],[Nominal value]],tblRank[],3,TRUE)</f>
        <v>4-Senior Manager</v>
      </c>
    </row>
    <row r="587" spans="1:8" x14ac:dyDescent="0.45">
      <c r="A587" s="1">
        <v>43675</v>
      </c>
      <c r="B587">
        <f>YEAR(tblData[[#This Row],[Business date]])</f>
        <v>2019</v>
      </c>
      <c r="C587" t="str">
        <f>TEXT(tblData[[#This Row],[Business date]],"mmmm")</f>
        <v>julho</v>
      </c>
      <c r="D587" s="1" t="str">
        <f>"Qtr"&amp;ROUNDUP(MONTH(tblData[[#This Row],[Business date]])/3,0)</f>
        <v>Qtr3</v>
      </c>
      <c r="E587" t="s">
        <v>5</v>
      </c>
      <c r="F587" t="s">
        <v>0</v>
      </c>
      <c r="G587">
        <v>15530.679060368824</v>
      </c>
      <c r="H587" t="str">
        <f>VLOOKUP(tblData[[#This Row],[Nominal value]],tblRank[],2,TRUE)&amp;"-"&amp;VLOOKUP(tblData[[#This Row],[Nominal value]],tblRank[],3,TRUE)</f>
        <v>1-Junior clerk</v>
      </c>
    </row>
    <row r="588" spans="1:8" x14ac:dyDescent="0.45">
      <c r="A588" s="1">
        <v>43676</v>
      </c>
      <c r="B588">
        <f>YEAR(tblData[[#This Row],[Business date]])</f>
        <v>2019</v>
      </c>
      <c r="C588" t="str">
        <f>TEXT(tblData[[#This Row],[Business date]],"mmmm")</f>
        <v>julho</v>
      </c>
      <c r="D588" s="1" t="str">
        <f>"Qtr"&amp;ROUNDUP(MONTH(tblData[[#This Row],[Business date]])/3,0)</f>
        <v>Qtr3</v>
      </c>
      <c r="E588" t="s">
        <v>4</v>
      </c>
      <c r="F588" t="s">
        <v>1</v>
      </c>
      <c r="G588">
        <v>82522.490832682408</v>
      </c>
      <c r="H588" t="str">
        <f>VLOOKUP(tblData[[#This Row],[Nominal value]],tblRank[],2,TRUE)&amp;"-"&amp;VLOOKUP(tblData[[#This Row],[Nominal value]],tblRank[],3,TRUE)</f>
        <v>1-Junior clerk</v>
      </c>
    </row>
    <row r="589" spans="1:8" x14ac:dyDescent="0.45">
      <c r="A589" s="1">
        <v>43676</v>
      </c>
      <c r="B589">
        <f>YEAR(tblData[[#This Row],[Business date]])</f>
        <v>2019</v>
      </c>
      <c r="C589" t="str">
        <f>TEXT(tblData[[#This Row],[Business date]],"mmmm")</f>
        <v>julho</v>
      </c>
      <c r="D589" s="1" t="str">
        <f>"Qtr"&amp;ROUNDUP(MONTH(tblData[[#This Row],[Business date]])/3,0)</f>
        <v>Qtr3</v>
      </c>
      <c r="E589" t="s">
        <v>4</v>
      </c>
      <c r="F589" t="s">
        <v>1</v>
      </c>
      <c r="G589">
        <v>75402.745187924622</v>
      </c>
      <c r="H589" t="str">
        <f>VLOOKUP(tblData[[#This Row],[Nominal value]],tblRank[],2,TRUE)&amp;"-"&amp;VLOOKUP(tblData[[#This Row],[Nominal value]],tblRank[],3,TRUE)</f>
        <v>1-Junior clerk</v>
      </c>
    </row>
    <row r="590" spans="1:8" x14ac:dyDescent="0.45">
      <c r="A590" s="1">
        <v>43676</v>
      </c>
      <c r="B590">
        <f>YEAR(tblData[[#This Row],[Business date]])</f>
        <v>2019</v>
      </c>
      <c r="C590" t="str">
        <f>TEXT(tblData[[#This Row],[Business date]],"mmmm")</f>
        <v>julho</v>
      </c>
      <c r="D590" s="1" t="str">
        <f>"Qtr"&amp;ROUNDUP(MONTH(tblData[[#This Row],[Business date]])/3,0)</f>
        <v>Qtr3</v>
      </c>
      <c r="E590" t="s">
        <v>5</v>
      </c>
      <c r="F590" t="s">
        <v>0</v>
      </c>
      <c r="G590">
        <v>11360.59858932078</v>
      </c>
      <c r="H590" t="str">
        <f>VLOOKUP(tblData[[#This Row],[Nominal value]],tblRank[],2,TRUE)&amp;"-"&amp;VLOOKUP(tblData[[#This Row],[Nominal value]],tblRank[],3,TRUE)</f>
        <v>1-Junior clerk</v>
      </c>
    </row>
    <row r="591" spans="1:8" x14ac:dyDescent="0.45">
      <c r="A591" s="1">
        <v>43677</v>
      </c>
      <c r="B591">
        <f>YEAR(tblData[[#This Row],[Business date]])</f>
        <v>2019</v>
      </c>
      <c r="C591" t="str">
        <f>TEXT(tblData[[#This Row],[Business date]],"mmmm")</f>
        <v>julho</v>
      </c>
      <c r="D591" s="1" t="str">
        <f>"Qtr"&amp;ROUNDUP(MONTH(tblData[[#This Row],[Business date]])/3,0)</f>
        <v>Qtr3</v>
      </c>
      <c r="E591" t="s">
        <v>4</v>
      </c>
      <c r="F591" t="s">
        <v>2</v>
      </c>
      <c r="G591">
        <v>6720224.7448276253</v>
      </c>
      <c r="H591" t="str">
        <f>VLOOKUP(tblData[[#This Row],[Nominal value]],tblRank[],2,TRUE)&amp;"-"&amp;VLOOKUP(tblData[[#This Row],[Nominal value]],tblRank[],3,TRUE)</f>
        <v>4-Senior Manager</v>
      </c>
    </row>
    <row r="592" spans="1:8" x14ac:dyDescent="0.45">
      <c r="A592" s="1">
        <v>43677</v>
      </c>
      <c r="B592">
        <f>YEAR(tblData[[#This Row],[Business date]])</f>
        <v>2019</v>
      </c>
      <c r="C592" t="str">
        <f>TEXT(tblData[[#This Row],[Business date]],"mmmm")</f>
        <v>julho</v>
      </c>
      <c r="D592" s="1" t="str">
        <f>"Qtr"&amp;ROUNDUP(MONTH(tblData[[#This Row],[Business date]])/3,0)</f>
        <v>Qtr3</v>
      </c>
      <c r="E592" t="s">
        <v>5</v>
      </c>
      <c r="F592" t="s">
        <v>1</v>
      </c>
      <c r="G592">
        <v>5850907.4051803835</v>
      </c>
      <c r="H592" t="str">
        <f>VLOOKUP(tblData[[#This Row],[Nominal value]],tblRank[],2,TRUE)&amp;"-"&amp;VLOOKUP(tblData[[#This Row],[Nominal value]],tblRank[],3,TRUE)</f>
        <v>4-Senior Manager</v>
      </c>
    </row>
    <row r="593" spans="1:8" x14ac:dyDescent="0.45">
      <c r="A593" s="1">
        <v>43677</v>
      </c>
      <c r="B593">
        <f>YEAR(tblData[[#This Row],[Business date]])</f>
        <v>2019</v>
      </c>
      <c r="C593" t="str">
        <f>TEXT(tblData[[#This Row],[Business date]],"mmmm")</f>
        <v>julho</v>
      </c>
      <c r="D593" s="1" t="str">
        <f>"Qtr"&amp;ROUNDUP(MONTH(tblData[[#This Row],[Business date]])/3,0)</f>
        <v>Qtr3</v>
      </c>
      <c r="E593" t="s">
        <v>5</v>
      </c>
      <c r="F593" t="s">
        <v>3</v>
      </c>
      <c r="G593">
        <v>7585172.7797443848</v>
      </c>
      <c r="H593" t="str">
        <f>VLOOKUP(tblData[[#This Row],[Nominal value]],tblRank[],2,TRUE)&amp;"-"&amp;VLOOKUP(tblData[[#This Row],[Nominal value]],tblRank[],3,TRUE)</f>
        <v>4-Senior Manager</v>
      </c>
    </row>
    <row r="594" spans="1:8" x14ac:dyDescent="0.45">
      <c r="A594" s="1">
        <v>43678</v>
      </c>
      <c r="B594">
        <f>YEAR(tblData[[#This Row],[Business date]])</f>
        <v>2019</v>
      </c>
      <c r="C594" t="str">
        <f>TEXT(tblData[[#This Row],[Business date]],"mmmm")</f>
        <v>agosto</v>
      </c>
      <c r="D594" s="1" t="str">
        <f>"Qtr"&amp;ROUNDUP(MONTH(tblData[[#This Row],[Business date]])/3,0)</f>
        <v>Qtr3</v>
      </c>
      <c r="E594" t="s">
        <v>5</v>
      </c>
      <c r="F594" t="s">
        <v>2</v>
      </c>
      <c r="G594">
        <v>9135951.0876710098</v>
      </c>
      <c r="H594" t="str">
        <f>VLOOKUP(tblData[[#This Row],[Nominal value]],tblRank[],2,TRUE)&amp;"-"&amp;VLOOKUP(tblData[[#This Row],[Nominal value]],tblRank[],3,TRUE)</f>
        <v>4-Senior Manager</v>
      </c>
    </row>
    <row r="595" spans="1:8" x14ac:dyDescent="0.45">
      <c r="A595" s="1">
        <v>43678</v>
      </c>
      <c r="B595">
        <f>YEAR(tblData[[#This Row],[Business date]])</f>
        <v>2019</v>
      </c>
      <c r="C595" t="str">
        <f>TEXT(tblData[[#This Row],[Business date]],"mmmm")</f>
        <v>agosto</v>
      </c>
      <c r="D595" s="1" t="str">
        <f>"Qtr"&amp;ROUNDUP(MONTH(tblData[[#This Row],[Business date]])/3,0)</f>
        <v>Qtr3</v>
      </c>
      <c r="E595" t="s">
        <v>4</v>
      </c>
      <c r="F595" t="s">
        <v>0</v>
      </c>
      <c r="G595">
        <v>9126114.1494314428</v>
      </c>
      <c r="H595" t="str">
        <f>VLOOKUP(tblData[[#This Row],[Nominal value]],tblRank[],2,TRUE)&amp;"-"&amp;VLOOKUP(tblData[[#This Row],[Nominal value]],tblRank[],3,TRUE)</f>
        <v>4-Senior Manager</v>
      </c>
    </row>
    <row r="596" spans="1:8" x14ac:dyDescent="0.45">
      <c r="A596" s="1">
        <v>43678</v>
      </c>
      <c r="B596">
        <f>YEAR(tblData[[#This Row],[Business date]])</f>
        <v>2019</v>
      </c>
      <c r="C596" t="str">
        <f>TEXT(tblData[[#This Row],[Business date]],"mmmm")</f>
        <v>agosto</v>
      </c>
      <c r="D596" s="1" t="str">
        <f>"Qtr"&amp;ROUNDUP(MONTH(tblData[[#This Row],[Business date]])/3,0)</f>
        <v>Qtr3</v>
      </c>
      <c r="E596" t="s">
        <v>5</v>
      </c>
      <c r="F596" t="s">
        <v>1</v>
      </c>
      <c r="G596">
        <v>66462.368997548896</v>
      </c>
      <c r="H596" t="str">
        <f>VLOOKUP(tblData[[#This Row],[Nominal value]],tblRank[],2,TRUE)&amp;"-"&amp;VLOOKUP(tblData[[#This Row],[Nominal value]],tblRank[],3,TRUE)</f>
        <v>1-Junior clerk</v>
      </c>
    </row>
    <row r="597" spans="1:8" x14ac:dyDescent="0.45">
      <c r="A597" s="1">
        <v>43679</v>
      </c>
      <c r="B597">
        <f>YEAR(tblData[[#This Row],[Business date]])</f>
        <v>2019</v>
      </c>
      <c r="C597" t="str">
        <f>TEXT(tblData[[#This Row],[Business date]],"mmmm")</f>
        <v>agosto</v>
      </c>
      <c r="D597" s="1" t="str">
        <f>"Qtr"&amp;ROUNDUP(MONTH(tblData[[#This Row],[Business date]])/3,0)</f>
        <v>Qtr3</v>
      </c>
      <c r="E597" t="s">
        <v>5</v>
      </c>
      <c r="F597" t="s">
        <v>0</v>
      </c>
      <c r="G597">
        <v>3768021.3168530897</v>
      </c>
      <c r="H597" t="str">
        <f>VLOOKUP(tblData[[#This Row],[Nominal value]],tblRank[],2,TRUE)&amp;"-"&amp;VLOOKUP(tblData[[#This Row],[Nominal value]],tblRank[],3,TRUE)</f>
        <v>3-Director</v>
      </c>
    </row>
    <row r="598" spans="1:8" x14ac:dyDescent="0.45">
      <c r="A598" s="1">
        <v>43679</v>
      </c>
      <c r="B598">
        <f>YEAR(tblData[[#This Row],[Business date]])</f>
        <v>2019</v>
      </c>
      <c r="C598" t="str">
        <f>TEXT(tblData[[#This Row],[Business date]],"mmmm")</f>
        <v>agosto</v>
      </c>
      <c r="D598" s="1" t="str">
        <f>"Qtr"&amp;ROUNDUP(MONTH(tblData[[#This Row],[Business date]])/3,0)</f>
        <v>Qtr3</v>
      </c>
      <c r="E598" t="s">
        <v>5</v>
      </c>
      <c r="F598" t="s">
        <v>0</v>
      </c>
      <c r="G598">
        <v>53343.470586480798</v>
      </c>
      <c r="H598" t="str">
        <f>VLOOKUP(tblData[[#This Row],[Nominal value]],tblRank[],2,TRUE)&amp;"-"&amp;VLOOKUP(tblData[[#This Row],[Nominal value]],tblRank[],3,TRUE)</f>
        <v>1-Junior clerk</v>
      </c>
    </row>
    <row r="599" spans="1:8" x14ac:dyDescent="0.45">
      <c r="A599" s="1">
        <v>43679</v>
      </c>
      <c r="B599">
        <f>YEAR(tblData[[#This Row],[Business date]])</f>
        <v>2019</v>
      </c>
      <c r="C599" t="str">
        <f>TEXT(tblData[[#This Row],[Business date]],"mmmm")</f>
        <v>agosto</v>
      </c>
      <c r="D599" s="1" t="str">
        <f>"Qtr"&amp;ROUNDUP(MONTH(tblData[[#This Row],[Business date]])/3,0)</f>
        <v>Qtr3</v>
      </c>
      <c r="E599" t="s">
        <v>4</v>
      </c>
      <c r="F599" t="s">
        <v>0</v>
      </c>
      <c r="G599">
        <v>47077.026522655564</v>
      </c>
      <c r="H599" t="str">
        <f>VLOOKUP(tblData[[#This Row],[Nominal value]],tblRank[],2,TRUE)&amp;"-"&amp;VLOOKUP(tblData[[#This Row],[Nominal value]],tblRank[],3,TRUE)</f>
        <v>1-Junior clerk</v>
      </c>
    </row>
    <row r="600" spans="1:8" x14ac:dyDescent="0.45">
      <c r="A600" s="1">
        <v>43680</v>
      </c>
      <c r="B600">
        <f>YEAR(tblData[[#This Row],[Business date]])</f>
        <v>2019</v>
      </c>
      <c r="C600" t="str">
        <f>TEXT(tblData[[#This Row],[Business date]],"mmmm")</f>
        <v>agosto</v>
      </c>
      <c r="D600" s="1" t="str">
        <f>"Qtr"&amp;ROUNDUP(MONTH(tblData[[#This Row],[Business date]])/3,0)</f>
        <v>Qtr3</v>
      </c>
      <c r="E600" t="s">
        <v>5</v>
      </c>
      <c r="F600" t="s">
        <v>1</v>
      </c>
      <c r="G600">
        <v>6090341.1529257707</v>
      </c>
      <c r="H600" t="str">
        <f>VLOOKUP(tblData[[#This Row],[Nominal value]],tblRank[],2,TRUE)&amp;"-"&amp;VLOOKUP(tblData[[#This Row],[Nominal value]],tblRank[],3,TRUE)</f>
        <v>4-Senior Manager</v>
      </c>
    </row>
    <row r="601" spans="1:8" x14ac:dyDescent="0.45">
      <c r="A601" s="1">
        <v>43680</v>
      </c>
      <c r="B601">
        <f>YEAR(tblData[[#This Row],[Business date]])</f>
        <v>2019</v>
      </c>
      <c r="C601" t="str">
        <f>TEXT(tblData[[#This Row],[Business date]],"mmmm")</f>
        <v>agosto</v>
      </c>
      <c r="D601" s="1" t="str">
        <f>"Qtr"&amp;ROUNDUP(MONTH(tblData[[#This Row],[Business date]])/3,0)</f>
        <v>Qtr3</v>
      </c>
      <c r="E601" t="s">
        <v>5</v>
      </c>
      <c r="F601" t="s">
        <v>1</v>
      </c>
      <c r="G601">
        <v>60870.676548389354</v>
      </c>
      <c r="H601" t="str">
        <f>VLOOKUP(tblData[[#This Row],[Nominal value]],tblRank[],2,TRUE)&amp;"-"&amp;VLOOKUP(tblData[[#This Row],[Nominal value]],tblRank[],3,TRUE)</f>
        <v>1-Junior clerk</v>
      </c>
    </row>
    <row r="602" spans="1:8" x14ac:dyDescent="0.45">
      <c r="A602" s="1">
        <v>43680</v>
      </c>
      <c r="B602">
        <f>YEAR(tblData[[#This Row],[Business date]])</f>
        <v>2019</v>
      </c>
      <c r="C602" t="str">
        <f>TEXT(tblData[[#This Row],[Business date]],"mmmm")</f>
        <v>agosto</v>
      </c>
      <c r="D602" s="1" t="str">
        <f>"Qtr"&amp;ROUNDUP(MONTH(tblData[[#This Row],[Business date]])/3,0)</f>
        <v>Qtr3</v>
      </c>
      <c r="E602" t="s">
        <v>5</v>
      </c>
      <c r="F602" t="s">
        <v>2</v>
      </c>
      <c r="G602">
        <v>51301.932615029153</v>
      </c>
      <c r="H602" t="str">
        <f>VLOOKUP(tblData[[#This Row],[Nominal value]],tblRank[],2,TRUE)&amp;"-"&amp;VLOOKUP(tblData[[#This Row],[Nominal value]],tblRank[],3,TRUE)</f>
        <v>1-Junior clerk</v>
      </c>
    </row>
    <row r="603" spans="1:8" x14ac:dyDescent="0.45">
      <c r="A603" s="1">
        <v>43681</v>
      </c>
      <c r="B603">
        <f>YEAR(tblData[[#This Row],[Business date]])</f>
        <v>2019</v>
      </c>
      <c r="C603" t="str">
        <f>TEXT(tblData[[#This Row],[Business date]],"mmmm")</f>
        <v>agosto</v>
      </c>
      <c r="D603" s="1" t="str">
        <f>"Qtr"&amp;ROUNDUP(MONTH(tblData[[#This Row],[Business date]])/3,0)</f>
        <v>Qtr3</v>
      </c>
      <c r="E603" t="s">
        <v>5</v>
      </c>
      <c r="F603" t="s">
        <v>3</v>
      </c>
      <c r="G603">
        <v>317622.67920102837</v>
      </c>
      <c r="H603" t="str">
        <f>VLOOKUP(tblData[[#This Row],[Nominal value]],tblRank[],2,TRUE)&amp;"-"&amp;VLOOKUP(tblData[[#This Row],[Nominal value]],tblRank[],3,TRUE)</f>
        <v>2-Clerk</v>
      </c>
    </row>
    <row r="604" spans="1:8" x14ac:dyDescent="0.45">
      <c r="A604" s="1">
        <v>43681</v>
      </c>
      <c r="B604">
        <f>YEAR(tblData[[#This Row],[Business date]])</f>
        <v>2019</v>
      </c>
      <c r="C604" t="str">
        <f>TEXT(tblData[[#This Row],[Business date]],"mmmm")</f>
        <v>agosto</v>
      </c>
      <c r="D604" s="1" t="str">
        <f>"Qtr"&amp;ROUNDUP(MONTH(tblData[[#This Row],[Business date]])/3,0)</f>
        <v>Qtr3</v>
      </c>
      <c r="E604" t="s">
        <v>5</v>
      </c>
      <c r="F604" t="s">
        <v>0</v>
      </c>
      <c r="G604">
        <v>45254.097069094132</v>
      </c>
      <c r="H604" t="str">
        <f>VLOOKUP(tblData[[#This Row],[Nominal value]],tblRank[],2,TRUE)&amp;"-"&amp;VLOOKUP(tblData[[#This Row],[Nominal value]],tblRank[],3,TRUE)</f>
        <v>1-Junior clerk</v>
      </c>
    </row>
    <row r="605" spans="1:8" x14ac:dyDescent="0.45">
      <c r="A605" s="1">
        <v>43681</v>
      </c>
      <c r="B605">
        <f>YEAR(tblData[[#This Row],[Business date]])</f>
        <v>2019</v>
      </c>
      <c r="C605" t="str">
        <f>TEXT(tblData[[#This Row],[Business date]],"mmmm")</f>
        <v>agosto</v>
      </c>
      <c r="D605" s="1" t="str">
        <f>"Qtr"&amp;ROUNDUP(MONTH(tblData[[#This Row],[Business date]])/3,0)</f>
        <v>Qtr3</v>
      </c>
      <c r="E605" t="s">
        <v>5</v>
      </c>
      <c r="F605" t="s">
        <v>2</v>
      </c>
      <c r="G605">
        <v>23980.87124488124</v>
      </c>
      <c r="H605" t="str">
        <f>VLOOKUP(tblData[[#This Row],[Nominal value]],tblRank[],2,TRUE)&amp;"-"&amp;VLOOKUP(tblData[[#This Row],[Nominal value]],tblRank[],3,TRUE)</f>
        <v>1-Junior clerk</v>
      </c>
    </row>
    <row r="606" spans="1:8" x14ac:dyDescent="0.45">
      <c r="A606" s="1">
        <v>43682</v>
      </c>
      <c r="B606">
        <f>YEAR(tblData[[#This Row],[Business date]])</f>
        <v>2019</v>
      </c>
      <c r="C606" t="str">
        <f>TEXT(tblData[[#This Row],[Business date]],"mmmm")</f>
        <v>agosto</v>
      </c>
      <c r="D606" s="1" t="str">
        <f>"Qtr"&amp;ROUNDUP(MONTH(tblData[[#This Row],[Business date]])/3,0)</f>
        <v>Qtr3</v>
      </c>
      <c r="E606" t="s">
        <v>4</v>
      </c>
      <c r="F606" t="s">
        <v>1</v>
      </c>
      <c r="G606">
        <v>3822845.2499928246</v>
      </c>
      <c r="H606" t="str">
        <f>VLOOKUP(tblData[[#This Row],[Nominal value]],tblRank[],2,TRUE)&amp;"-"&amp;VLOOKUP(tblData[[#This Row],[Nominal value]],tblRank[],3,TRUE)</f>
        <v>3-Director</v>
      </c>
    </row>
    <row r="607" spans="1:8" x14ac:dyDescent="0.45">
      <c r="A607" s="1">
        <v>43682</v>
      </c>
      <c r="B607">
        <f>YEAR(tblData[[#This Row],[Business date]])</f>
        <v>2019</v>
      </c>
      <c r="C607" t="str">
        <f>TEXT(tblData[[#This Row],[Business date]],"mmmm")</f>
        <v>agosto</v>
      </c>
      <c r="D607" s="1" t="str">
        <f>"Qtr"&amp;ROUNDUP(MONTH(tblData[[#This Row],[Business date]])/3,0)</f>
        <v>Qtr3</v>
      </c>
      <c r="E607" t="s">
        <v>4</v>
      </c>
      <c r="F607" t="s">
        <v>3</v>
      </c>
      <c r="G607">
        <v>15384.994512718786</v>
      </c>
      <c r="H607" t="str">
        <f>VLOOKUP(tblData[[#This Row],[Nominal value]],tblRank[],2,TRUE)&amp;"-"&amp;VLOOKUP(tblData[[#This Row],[Nominal value]],tblRank[],3,TRUE)</f>
        <v>1-Junior clerk</v>
      </c>
    </row>
    <row r="608" spans="1:8" x14ac:dyDescent="0.45">
      <c r="A608" s="1">
        <v>43682</v>
      </c>
      <c r="B608">
        <f>YEAR(tblData[[#This Row],[Business date]])</f>
        <v>2019</v>
      </c>
      <c r="C608" t="str">
        <f>TEXT(tblData[[#This Row],[Business date]],"mmmm")</f>
        <v>agosto</v>
      </c>
      <c r="D608" s="1" t="str">
        <f>"Qtr"&amp;ROUNDUP(MONTH(tblData[[#This Row],[Business date]])/3,0)</f>
        <v>Qtr3</v>
      </c>
      <c r="E608" t="s">
        <v>4</v>
      </c>
      <c r="F608" t="s">
        <v>2</v>
      </c>
      <c r="G608">
        <v>91800.429409941455</v>
      </c>
      <c r="H608" t="str">
        <f>VLOOKUP(tblData[[#This Row],[Nominal value]],tblRank[],2,TRUE)&amp;"-"&amp;VLOOKUP(tblData[[#This Row],[Nominal value]],tblRank[],3,TRUE)</f>
        <v>1-Junior clerk</v>
      </c>
    </row>
    <row r="609" spans="1:8" x14ac:dyDescent="0.45">
      <c r="A609" s="1">
        <v>43683</v>
      </c>
      <c r="B609">
        <f>YEAR(tblData[[#This Row],[Business date]])</f>
        <v>2019</v>
      </c>
      <c r="C609" t="str">
        <f>TEXT(tblData[[#This Row],[Business date]],"mmmm")</f>
        <v>agosto</v>
      </c>
      <c r="D609" s="1" t="str">
        <f>"Qtr"&amp;ROUNDUP(MONTH(tblData[[#This Row],[Business date]])/3,0)</f>
        <v>Qtr3</v>
      </c>
      <c r="E609" t="s">
        <v>5</v>
      </c>
      <c r="F609" t="s">
        <v>2</v>
      </c>
      <c r="G609">
        <v>723483.11324815778</v>
      </c>
      <c r="H609" t="str">
        <f>VLOOKUP(tblData[[#This Row],[Nominal value]],tblRank[],2,TRUE)&amp;"-"&amp;VLOOKUP(tblData[[#This Row],[Nominal value]],tblRank[],3,TRUE)</f>
        <v>2-Clerk</v>
      </c>
    </row>
    <row r="610" spans="1:8" x14ac:dyDescent="0.45">
      <c r="A610" s="1">
        <v>43683</v>
      </c>
      <c r="B610">
        <f>YEAR(tblData[[#This Row],[Business date]])</f>
        <v>2019</v>
      </c>
      <c r="C610" t="str">
        <f>TEXT(tblData[[#This Row],[Business date]],"mmmm")</f>
        <v>agosto</v>
      </c>
      <c r="D610" s="1" t="str">
        <f>"Qtr"&amp;ROUNDUP(MONTH(tblData[[#This Row],[Business date]])/3,0)</f>
        <v>Qtr3</v>
      </c>
      <c r="E610" t="s">
        <v>5</v>
      </c>
      <c r="F610" t="s">
        <v>2</v>
      </c>
      <c r="G610">
        <v>51044.193884872511</v>
      </c>
      <c r="H610" t="str">
        <f>VLOOKUP(tblData[[#This Row],[Nominal value]],tblRank[],2,TRUE)&amp;"-"&amp;VLOOKUP(tblData[[#This Row],[Nominal value]],tblRank[],3,TRUE)</f>
        <v>1-Junior clerk</v>
      </c>
    </row>
    <row r="611" spans="1:8" x14ac:dyDescent="0.45">
      <c r="A611" s="1">
        <v>43683</v>
      </c>
      <c r="B611">
        <f>YEAR(tblData[[#This Row],[Business date]])</f>
        <v>2019</v>
      </c>
      <c r="C611" t="str">
        <f>TEXT(tblData[[#This Row],[Business date]],"mmmm")</f>
        <v>agosto</v>
      </c>
      <c r="D611" s="1" t="str">
        <f>"Qtr"&amp;ROUNDUP(MONTH(tblData[[#This Row],[Business date]])/3,0)</f>
        <v>Qtr3</v>
      </c>
      <c r="E611" t="s">
        <v>5</v>
      </c>
      <c r="F611" t="s">
        <v>0</v>
      </c>
      <c r="G611">
        <v>73493.934945385205</v>
      </c>
      <c r="H611" t="str">
        <f>VLOOKUP(tblData[[#This Row],[Nominal value]],tblRank[],2,TRUE)&amp;"-"&amp;VLOOKUP(tblData[[#This Row],[Nominal value]],tblRank[],3,TRUE)</f>
        <v>1-Junior clerk</v>
      </c>
    </row>
    <row r="612" spans="1:8" x14ac:dyDescent="0.45">
      <c r="A612" s="1">
        <v>43684</v>
      </c>
      <c r="B612">
        <f>YEAR(tblData[[#This Row],[Business date]])</f>
        <v>2019</v>
      </c>
      <c r="C612" t="str">
        <f>TEXT(tblData[[#This Row],[Business date]],"mmmm")</f>
        <v>agosto</v>
      </c>
      <c r="D612" s="1" t="str">
        <f>"Qtr"&amp;ROUNDUP(MONTH(tblData[[#This Row],[Business date]])/3,0)</f>
        <v>Qtr3</v>
      </c>
      <c r="E612" t="s">
        <v>5</v>
      </c>
      <c r="F612" t="s">
        <v>2</v>
      </c>
      <c r="G612">
        <v>29773.658409187054</v>
      </c>
      <c r="H612" t="str">
        <f>VLOOKUP(tblData[[#This Row],[Nominal value]],tblRank[],2,TRUE)&amp;"-"&amp;VLOOKUP(tblData[[#This Row],[Nominal value]],tblRank[],3,TRUE)</f>
        <v>1-Junior clerk</v>
      </c>
    </row>
    <row r="613" spans="1:8" x14ac:dyDescent="0.45">
      <c r="A613" s="1">
        <v>43684</v>
      </c>
      <c r="B613">
        <f>YEAR(tblData[[#This Row],[Business date]])</f>
        <v>2019</v>
      </c>
      <c r="C613" t="str">
        <f>TEXT(tblData[[#This Row],[Business date]],"mmmm")</f>
        <v>agosto</v>
      </c>
      <c r="D613" s="1" t="str">
        <f>"Qtr"&amp;ROUNDUP(MONTH(tblData[[#This Row],[Business date]])/3,0)</f>
        <v>Qtr3</v>
      </c>
      <c r="E613" t="s">
        <v>5</v>
      </c>
      <c r="F613" t="s">
        <v>0</v>
      </c>
      <c r="G613">
        <v>54451.348062374505</v>
      </c>
      <c r="H613" t="str">
        <f>VLOOKUP(tblData[[#This Row],[Nominal value]],tblRank[],2,TRUE)&amp;"-"&amp;VLOOKUP(tblData[[#This Row],[Nominal value]],tblRank[],3,TRUE)</f>
        <v>1-Junior clerk</v>
      </c>
    </row>
    <row r="614" spans="1:8" x14ac:dyDescent="0.45">
      <c r="A614" s="1">
        <v>43684</v>
      </c>
      <c r="B614">
        <f>YEAR(tblData[[#This Row],[Business date]])</f>
        <v>2019</v>
      </c>
      <c r="C614" t="str">
        <f>TEXT(tblData[[#This Row],[Business date]],"mmmm")</f>
        <v>agosto</v>
      </c>
      <c r="D614" s="1" t="str">
        <f>"Qtr"&amp;ROUNDUP(MONTH(tblData[[#This Row],[Business date]])/3,0)</f>
        <v>Qtr3</v>
      </c>
      <c r="E614" t="s">
        <v>4</v>
      </c>
      <c r="F614" t="s">
        <v>2</v>
      </c>
      <c r="G614">
        <v>58486.424380117205</v>
      </c>
      <c r="H614" t="str">
        <f>VLOOKUP(tblData[[#This Row],[Nominal value]],tblRank[],2,TRUE)&amp;"-"&amp;VLOOKUP(tblData[[#This Row],[Nominal value]],tblRank[],3,TRUE)</f>
        <v>1-Junior clerk</v>
      </c>
    </row>
    <row r="615" spans="1:8" x14ac:dyDescent="0.45">
      <c r="A615" s="1">
        <v>43685</v>
      </c>
      <c r="B615">
        <f>YEAR(tblData[[#This Row],[Business date]])</f>
        <v>2019</v>
      </c>
      <c r="C615" t="str">
        <f>TEXT(tblData[[#This Row],[Business date]],"mmmm")</f>
        <v>agosto</v>
      </c>
      <c r="D615" s="1" t="str">
        <f>"Qtr"&amp;ROUNDUP(MONTH(tblData[[#This Row],[Business date]])/3,0)</f>
        <v>Qtr3</v>
      </c>
      <c r="E615" t="s">
        <v>5</v>
      </c>
      <c r="F615" t="s">
        <v>2</v>
      </c>
      <c r="G615">
        <v>1673839.8292500267</v>
      </c>
      <c r="H615" t="str">
        <f>VLOOKUP(tblData[[#This Row],[Nominal value]],tblRank[],2,TRUE)&amp;"-"&amp;VLOOKUP(tblData[[#This Row],[Nominal value]],tblRank[],3,TRUE)</f>
        <v>3-Director</v>
      </c>
    </row>
    <row r="616" spans="1:8" x14ac:dyDescent="0.45">
      <c r="A616" s="1">
        <v>43685</v>
      </c>
      <c r="B616">
        <f>YEAR(tblData[[#This Row],[Business date]])</f>
        <v>2019</v>
      </c>
      <c r="C616" t="str">
        <f>TEXT(tblData[[#This Row],[Business date]],"mmmm")</f>
        <v>agosto</v>
      </c>
      <c r="D616" s="1" t="str">
        <f>"Qtr"&amp;ROUNDUP(MONTH(tblData[[#This Row],[Business date]])/3,0)</f>
        <v>Qtr3</v>
      </c>
      <c r="E616" t="s">
        <v>4</v>
      </c>
      <c r="F616" t="s">
        <v>0</v>
      </c>
      <c r="G616">
        <v>464606.07268716925</v>
      </c>
      <c r="H616" t="str">
        <f>VLOOKUP(tblData[[#This Row],[Nominal value]],tblRank[],2,TRUE)&amp;"-"&amp;VLOOKUP(tblData[[#This Row],[Nominal value]],tblRank[],3,TRUE)</f>
        <v>2-Clerk</v>
      </c>
    </row>
    <row r="617" spans="1:8" x14ac:dyDescent="0.45">
      <c r="A617" s="1">
        <v>43685</v>
      </c>
      <c r="B617">
        <f>YEAR(tblData[[#This Row],[Business date]])</f>
        <v>2019</v>
      </c>
      <c r="C617" t="str">
        <f>TEXT(tblData[[#This Row],[Business date]],"mmmm")</f>
        <v>agosto</v>
      </c>
      <c r="D617" s="1" t="str">
        <f>"Qtr"&amp;ROUNDUP(MONTH(tblData[[#This Row],[Business date]])/3,0)</f>
        <v>Qtr3</v>
      </c>
      <c r="E617" t="s">
        <v>4</v>
      </c>
      <c r="F617" t="s">
        <v>0</v>
      </c>
      <c r="G617">
        <v>15833.733689855722</v>
      </c>
      <c r="H617" t="str">
        <f>VLOOKUP(tblData[[#This Row],[Nominal value]],tblRank[],2,TRUE)&amp;"-"&amp;VLOOKUP(tblData[[#This Row],[Nominal value]],tblRank[],3,TRUE)</f>
        <v>1-Junior clerk</v>
      </c>
    </row>
    <row r="618" spans="1:8" x14ac:dyDescent="0.45">
      <c r="A618" s="1">
        <v>43686</v>
      </c>
      <c r="B618">
        <f>YEAR(tblData[[#This Row],[Business date]])</f>
        <v>2019</v>
      </c>
      <c r="C618" t="str">
        <f>TEXT(tblData[[#This Row],[Business date]],"mmmm")</f>
        <v>agosto</v>
      </c>
      <c r="D618" s="1" t="str">
        <f>"Qtr"&amp;ROUNDUP(MONTH(tblData[[#This Row],[Business date]])/3,0)</f>
        <v>Qtr3</v>
      </c>
      <c r="E618" t="s">
        <v>5</v>
      </c>
      <c r="F618" t="s">
        <v>1</v>
      </c>
      <c r="G618">
        <v>9482327.128296528</v>
      </c>
      <c r="H618" t="str">
        <f>VLOOKUP(tblData[[#This Row],[Nominal value]],tblRank[],2,TRUE)&amp;"-"&amp;VLOOKUP(tblData[[#This Row],[Nominal value]],tblRank[],3,TRUE)</f>
        <v>4-Senior Manager</v>
      </c>
    </row>
    <row r="619" spans="1:8" x14ac:dyDescent="0.45">
      <c r="A619" s="1">
        <v>43686</v>
      </c>
      <c r="B619">
        <f>YEAR(tblData[[#This Row],[Business date]])</f>
        <v>2019</v>
      </c>
      <c r="C619" t="str">
        <f>TEXT(tblData[[#This Row],[Business date]],"mmmm")</f>
        <v>agosto</v>
      </c>
      <c r="D619" s="1" t="str">
        <f>"Qtr"&amp;ROUNDUP(MONTH(tblData[[#This Row],[Business date]])/3,0)</f>
        <v>Qtr3</v>
      </c>
      <c r="E619" t="s">
        <v>5</v>
      </c>
      <c r="F619" t="s">
        <v>1</v>
      </c>
      <c r="G619">
        <v>21560.278899806206</v>
      </c>
      <c r="H619" t="str">
        <f>VLOOKUP(tblData[[#This Row],[Nominal value]],tblRank[],2,TRUE)&amp;"-"&amp;VLOOKUP(tblData[[#This Row],[Nominal value]],tblRank[],3,TRUE)</f>
        <v>1-Junior clerk</v>
      </c>
    </row>
    <row r="620" spans="1:8" x14ac:dyDescent="0.45">
      <c r="A620" s="1">
        <v>43686</v>
      </c>
      <c r="B620">
        <f>YEAR(tblData[[#This Row],[Business date]])</f>
        <v>2019</v>
      </c>
      <c r="C620" t="str">
        <f>TEXT(tblData[[#This Row],[Business date]],"mmmm")</f>
        <v>agosto</v>
      </c>
      <c r="D620" s="1" t="str">
        <f>"Qtr"&amp;ROUNDUP(MONTH(tblData[[#This Row],[Business date]])/3,0)</f>
        <v>Qtr3</v>
      </c>
      <c r="E620" t="s">
        <v>4</v>
      </c>
      <c r="F620" t="s">
        <v>1</v>
      </c>
      <c r="G620">
        <v>56760.112466172031</v>
      </c>
      <c r="H620" t="str">
        <f>VLOOKUP(tblData[[#This Row],[Nominal value]],tblRank[],2,TRUE)&amp;"-"&amp;VLOOKUP(tblData[[#This Row],[Nominal value]],tblRank[],3,TRUE)</f>
        <v>1-Junior clerk</v>
      </c>
    </row>
    <row r="621" spans="1:8" x14ac:dyDescent="0.45">
      <c r="A621" s="1">
        <v>43687</v>
      </c>
      <c r="B621">
        <f>YEAR(tblData[[#This Row],[Business date]])</f>
        <v>2019</v>
      </c>
      <c r="C621" t="str">
        <f>TEXT(tblData[[#This Row],[Business date]],"mmmm")</f>
        <v>agosto</v>
      </c>
      <c r="D621" s="1" t="str">
        <f>"Qtr"&amp;ROUNDUP(MONTH(tblData[[#This Row],[Business date]])/3,0)</f>
        <v>Qtr3</v>
      </c>
      <c r="E621" t="s">
        <v>4</v>
      </c>
      <c r="F621" t="s">
        <v>3</v>
      </c>
      <c r="G621">
        <v>8383653.823624637</v>
      </c>
      <c r="H621" t="str">
        <f>VLOOKUP(tblData[[#This Row],[Nominal value]],tblRank[],2,TRUE)&amp;"-"&amp;VLOOKUP(tblData[[#This Row],[Nominal value]],tblRank[],3,TRUE)</f>
        <v>4-Senior Manager</v>
      </c>
    </row>
    <row r="622" spans="1:8" x14ac:dyDescent="0.45">
      <c r="A622" s="1">
        <v>43687</v>
      </c>
      <c r="B622">
        <f>YEAR(tblData[[#This Row],[Business date]])</f>
        <v>2019</v>
      </c>
      <c r="C622" t="str">
        <f>TEXT(tblData[[#This Row],[Business date]],"mmmm")</f>
        <v>agosto</v>
      </c>
      <c r="D622" s="1" t="str">
        <f>"Qtr"&amp;ROUNDUP(MONTH(tblData[[#This Row],[Business date]])/3,0)</f>
        <v>Qtr3</v>
      </c>
      <c r="E622" t="s">
        <v>5</v>
      </c>
      <c r="F622" t="s">
        <v>1</v>
      </c>
      <c r="G622">
        <v>24225.0395819974</v>
      </c>
      <c r="H622" t="str">
        <f>VLOOKUP(tblData[[#This Row],[Nominal value]],tblRank[],2,TRUE)&amp;"-"&amp;VLOOKUP(tblData[[#This Row],[Nominal value]],tblRank[],3,TRUE)</f>
        <v>1-Junior clerk</v>
      </c>
    </row>
    <row r="623" spans="1:8" x14ac:dyDescent="0.45">
      <c r="A623" s="1">
        <v>43687</v>
      </c>
      <c r="B623">
        <f>YEAR(tblData[[#This Row],[Business date]])</f>
        <v>2019</v>
      </c>
      <c r="C623" t="str">
        <f>TEXT(tblData[[#This Row],[Business date]],"mmmm")</f>
        <v>agosto</v>
      </c>
      <c r="D623" s="1" t="str">
        <f>"Qtr"&amp;ROUNDUP(MONTH(tblData[[#This Row],[Business date]])/3,0)</f>
        <v>Qtr3</v>
      </c>
      <c r="E623" t="s">
        <v>4</v>
      </c>
      <c r="F623" t="s">
        <v>2</v>
      </c>
      <c r="G623">
        <v>8919.3414710515444</v>
      </c>
      <c r="H623" t="str">
        <f>VLOOKUP(tblData[[#This Row],[Nominal value]],tblRank[],2,TRUE)&amp;"-"&amp;VLOOKUP(tblData[[#This Row],[Nominal value]],tblRank[],3,TRUE)</f>
        <v>1-Junior clerk</v>
      </c>
    </row>
    <row r="624" spans="1:8" x14ac:dyDescent="0.45">
      <c r="A624" s="1">
        <v>43688</v>
      </c>
      <c r="B624">
        <f>YEAR(tblData[[#This Row],[Business date]])</f>
        <v>2019</v>
      </c>
      <c r="C624" t="str">
        <f>TEXT(tblData[[#This Row],[Business date]],"mmmm")</f>
        <v>agosto</v>
      </c>
      <c r="D624" s="1" t="str">
        <f>"Qtr"&amp;ROUNDUP(MONTH(tblData[[#This Row],[Business date]])/3,0)</f>
        <v>Qtr3</v>
      </c>
      <c r="E624" t="s">
        <v>5</v>
      </c>
      <c r="F624" t="s">
        <v>0</v>
      </c>
      <c r="G624">
        <v>8342089.7544533415</v>
      </c>
      <c r="H624" t="str">
        <f>VLOOKUP(tblData[[#This Row],[Nominal value]],tblRank[],2,TRUE)&amp;"-"&amp;VLOOKUP(tblData[[#This Row],[Nominal value]],tblRank[],3,TRUE)</f>
        <v>4-Senior Manager</v>
      </c>
    </row>
    <row r="625" spans="1:8" x14ac:dyDescent="0.45">
      <c r="A625" s="1">
        <v>43688</v>
      </c>
      <c r="B625">
        <f>YEAR(tblData[[#This Row],[Business date]])</f>
        <v>2019</v>
      </c>
      <c r="C625" t="str">
        <f>TEXT(tblData[[#This Row],[Business date]],"mmmm")</f>
        <v>agosto</v>
      </c>
      <c r="D625" s="1" t="str">
        <f>"Qtr"&amp;ROUNDUP(MONTH(tblData[[#This Row],[Business date]])/3,0)</f>
        <v>Qtr3</v>
      </c>
      <c r="E625" t="s">
        <v>4</v>
      </c>
      <c r="F625" t="s">
        <v>2</v>
      </c>
      <c r="G625">
        <v>94317.156710943091</v>
      </c>
      <c r="H625" t="str">
        <f>VLOOKUP(tblData[[#This Row],[Nominal value]],tblRank[],2,TRUE)&amp;"-"&amp;VLOOKUP(tblData[[#This Row],[Nominal value]],tblRank[],3,TRUE)</f>
        <v>1-Junior clerk</v>
      </c>
    </row>
    <row r="626" spans="1:8" x14ac:dyDescent="0.45">
      <c r="A626" s="1">
        <v>43688</v>
      </c>
      <c r="B626">
        <f>YEAR(tblData[[#This Row],[Business date]])</f>
        <v>2019</v>
      </c>
      <c r="C626" t="str">
        <f>TEXT(tblData[[#This Row],[Business date]],"mmmm")</f>
        <v>agosto</v>
      </c>
      <c r="D626" s="1" t="str">
        <f>"Qtr"&amp;ROUNDUP(MONTH(tblData[[#This Row],[Business date]])/3,0)</f>
        <v>Qtr3</v>
      </c>
      <c r="E626" t="s">
        <v>4</v>
      </c>
      <c r="F626" t="s">
        <v>2</v>
      </c>
      <c r="G626">
        <v>20837.048550683434</v>
      </c>
      <c r="H626" t="str">
        <f>VLOOKUP(tblData[[#This Row],[Nominal value]],tblRank[],2,TRUE)&amp;"-"&amp;VLOOKUP(tblData[[#This Row],[Nominal value]],tblRank[],3,TRUE)</f>
        <v>1-Junior clerk</v>
      </c>
    </row>
    <row r="627" spans="1:8" x14ac:dyDescent="0.45">
      <c r="A627" s="1">
        <v>43689</v>
      </c>
      <c r="B627">
        <f>YEAR(tblData[[#This Row],[Business date]])</f>
        <v>2019</v>
      </c>
      <c r="C627" t="str">
        <f>TEXT(tblData[[#This Row],[Business date]],"mmmm")</f>
        <v>agosto</v>
      </c>
      <c r="D627" s="1" t="str">
        <f>"Qtr"&amp;ROUNDUP(MONTH(tblData[[#This Row],[Business date]])/3,0)</f>
        <v>Qtr3</v>
      </c>
      <c r="E627" t="s">
        <v>5</v>
      </c>
      <c r="F627" t="s">
        <v>3</v>
      </c>
      <c r="G627">
        <v>2620804.0081491377</v>
      </c>
      <c r="H627" t="str">
        <f>VLOOKUP(tblData[[#This Row],[Nominal value]],tblRank[],2,TRUE)&amp;"-"&amp;VLOOKUP(tblData[[#This Row],[Nominal value]],tblRank[],3,TRUE)</f>
        <v>3-Director</v>
      </c>
    </row>
    <row r="628" spans="1:8" x14ac:dyDescent="0.45">
      <c r="A628" s="1">
        <v>43689</v>
      </c>
      <c r="B628">
        <f>YEAR(tblData[[#This Row],[Business date]])</f>
        <v>2019</v>
      </c>
      <c r="C628" t="str">
        <f>TEXT(tblData[[#This Row],[Business date]],"mmmm")</f>
        <v>agosto</v>
      </c>
      <c r="D628" s="1" t="str">
        <f>"Qtr"&amp;ROUNDUP(MONTH(tblData[[#This Row],[Business date]])/3,0)</f>
        <v>Qtr3</v>
      </c>
      <c r="E628" t="s">
        <v>5</v>
      </c>
      <c r="F628" t="s">
        <v>0</v>
      </c>
      <c r="G628">
        <v>35515.473405331169</v>
      </c>
      <c r="H628" t="str">
        <f>VLOOKUP(tblData[[#This Row],[Nominal value]],tblRank[],2,TRUE)&amp;"-"&amp;VLOOKUP(tblData[[#This Row],[Nominal value]],tblRank[],3,TRUE)</f>
        <v>1-Junior clerk</v>
      </c>
    </row>
    <row r="629" spans="1:8" x14ac:dyDescent="0.45">
      <c r="A629" s="1">
        <v>43689</v>
      </c>
      <c r="B629">
        <f>YEAR(tblData[[#This Row],[Business date]])</f>
        <v>2019</v>
      </c>
      <c r="C629" t="str">
        <f>TEXT(tblData[[#This Row],[Business date]],"mmmm")</f>
        <v>agosto</v>
      </c>
      <c r="D629" s="1" t="str">
        <f>"Qtr"&amp;ROUNDUP(MONTH(tblData[[#This Row],[Business date]])/3,0)</f>
        <v>Qtr3</v>
      </c>
      <c r="E629" t="s">
        <v>5</v>
      </c>
      <c r="F629" t="s">
        <v>0</v>
      </c>
      <c r="G629">
        <v>84293.930479453891</v>
      </c>
      <c r="H629" t="str">
        <f>VLOOKUP(tblData[[#This Row],[Nominal value]],tblRank[],2,TRUE)&amp;"-"&amp;VLOOKUP(tblData[[#This Row],[Nominal value]],tblRank[],3,TRUE)</f>
        <v>1-Junior clerk</v>
      </c>
    </row>
    <row r="630" spans="1:8" x14ac:dyDescent="0.45">
      <c r="A630" s="1">
        <v>43690</v>
      </c>
      <c r="B630">
        <f>YEAR(tblData[[#This Row],[Business date]])</f>
        <v>2019</v>
      </c>
      <c r="C630" t="str">
        <f>TEXT(tblData[[#This Row],[Business date]],"mmmm")</f>
        <v>agosto</v>
      </c>
      <c r="D630" s="1" t="str">
        <f>"Qtr"&amp;ROUNDUP(MONTH(tblData[[#This Row],[Business date]])/3,0)</f>
        <v>Qtr3</v>
      </c>
      <c r="E630" t="s">
        <v>4</v>
      </c>
      <c r="F630" t="s">
        <v>2</v>
      </c>
      <c r="G630">
        <v>8899695.097011812</v>
      </c>
      <c r="H630" t="str">
        <f>VLOOKUP(tblData[[#This Row],[Nominal value]],tblRank[],2,TRUE)&amp;"-"&amp;VLOOKUP(tblData[[#This Row],[Nominal value]],tblRank[],3,TRUE)</f>
        <v>4-Senior Manager</v>
      </c>
    </row>
    <row r="631" spans="1:8" x14ac:dyDescent="0.45">
      <c r="A631" s="1">
        <v>43690</v>
      </c>
      <c r="B631">
        <f>YEAR(tblData[[#This Row],[Business date]])</f>
        <v>2019</v>
      </c>
      <c r="C631" t="str">
        <f>TEXT(tblData[[#This Row],[Business date]],"mmmm")</f>
        <v>agosto</v>
      </c>
      <c r="D631" s="1" t="str">
        <f>"Qtr"&amp;ROUNDUP(MONTH(tblData[[#This Row],[Business date]])/3,0)</f>
        <v>Qtr3</v>
      </c>
      <c r="E631" t="s">
        <v>5</v>
      </c>
      <c r="F631" t="s">
        <v>0</v>
      </c>
      <c r="G631">
        <v>7083003.9061423829</v>
      </c>
      <c r="H631" t="str">
        <f>VLOOKUP(tblData[[#This Row],[Nominal value]],tblRank[],2,TRUE)&amp;"-"&amp;VLOOKUP(tblData[[#This Row],[Nominal value]],tblRank[],3,TRUE)</f>
        <v>4-Senior Manager</v>
      </c>
    </row>
    <row r="632" spans="1:8" x14ac:dyDescent="0.45">
      <c r="A632" s="1">
        <v>43690</v>
      </c>
      <c r="B632">
        <f>YEAR(tblData[[#This Row],[Business date]])</f>
        <v>2019</v>
      </c>
      <c r="C632" t="str">
        <f>TEXT(tblData[[#This Row],[Business date]],"mmmm")</f>
        <v>agosto</v>
      </c>
      <c r="D632" s="1" t="str">
        <f>"Qtr"&amp;ROUNDUP(MONTH(tblData[[#This Row],[Business date]])/3,0)</f>
        <v>Qtr3</v>
      </c>
      <c r="E632" t="s">
        <v>4</v>
      </c>
      <c r="F632" t="s">
        <v>2</v>
      </c>
      <c r="G632">
        <v>76036.209520181103</v>
      </c>
      <c r="H632" t="str">
        <f>VLOOKUP(tblData[[#This Row],[Nominal value]],tblRank[],2,TRUE)&amp;"-"&amp;VLOOKUP(tblData[[#This Row],[Nominal value]],tblRank[],3,TRUE)</f>
        <v>1-Junior clerk</v>
      </c>
    </row>
    <row r="633" spans="1:8" x14ac:dyDescent="0.45">
      <c r="A633" s="1">
        <v>43691</v>
      </c>
      <c r="B633">
        <f>YEAR(tblData[[#This Row],[Business date]])</f>
        <v>2019</v>
      </c>
      <c r="C633" t="str">
        <f>TEXT(tblData[[#This Row],[Business date]],"mmmm")</f>
        <v>agosto</v>
      </c>
      <c r="D633" s="1" t="str">
        <f>"Qtr"&amp;ROUNDUP(MONTH(tblData[[#This Row],[Business date]])/3,0)</f>
        <v>Qtr3</v>
      </c>
      <c r="E633" t="s">
        <v>4</v>
      </c>
      <c r="F633" t="s">
        <v>2</v>
      </c>
      <c r="G633">
        <v>7613641.1059336029</v>
      </c>
      <c r="H633" t="str">
        <f>VLOOKUP(tblData[[#This Row],[Nominal value]],tblRank[],2,TRUE)&amp;"-"&amp;VLOOKUP(tblData[[#This Row],[Nominal value]],tblRank[],3,TRUE)</f>
        <v>4-Senior Manager</v>
      </c>
    </row>
    <row r="634" spans="1:8" x14ac:dyDescent="0.45">
      <c r="A634" s="1">
        <v>43691</v>
      </c>
      <c r="B634">
        <f>YEAR(tblData[[#This Row],[Business date]])</f>
        <v>2019</v>
      </c>
      <c r="C634" t="str">
        <f>TEXT(tblData[[#This Row],[Business date]],"mmmm")</f>
        <v>agosto</v>
      </c>
      <c r="D634" s="1" t="str">
        <f>"Qtr"&amp;ROUNDUP(MONTH(tblData[[#This Row],[Business date]])/3,0)</f>
        <v>Qtr3</v>
      </c>
      <c r="E634" t="s">
        <v>5</v>
      </c>
      <c r="F634" t="s">
        <v>2</v>
      </c>
      <c r="G634">
        <v>9094898.9469114356</v>
      </c>
      <c r="H634" t="str">
        <f>VLOOKUP(tblData[[#This Row],[Nominal value]],tblRank[],2,TRUE)&amp;"-"&amp;VLOOKUP(tblData[[#This Row],[Nominal value]],tblRank[],3,TRUE)</f>
        <v>4-Senior Manager</v>
      </c>
    </row>
    <row r="635" spans="1:8" x14ac:dyDescent="0.45">
      <c r="A635" s="1">
        <v>43691</v>
      </c>
      <c r="B635">
        <f>YEAR(tblData[[#This Row],[Business date]])</f>
        <v>2019</v>
      </c>
      <c r="C635" t="str">
        <f>TEXT(tblData[[#This Row],[Business date]],"mmmm")</f>
        <v>agosto</v>
      </c>
      <c r="D635" s="1" t="str">
        <f>"Qtr"&amp;ROUNDUP(MONTH(tblData[[#This Row],[Business date]])/3,0)</f>
        <v>Qtr3</v>
      </c>
      <c r="E635" t="s">
        <v>5</v>
      </c>
      <c r="F635" t="s">
        <v>1</v>
      </c>
      <c r="G635">
        <v>46614.857694377468</v>
      </c>
      <c r="H635" t="str">
        <f>VLOOKUP(tblData[[#This Row],[Nominal value]],tblRank[],2,TRUE)&amp;"-"&amp;VLOOKUP(tblData[[#This Row],[Nominal value]],tblRank[],3,TRUE)</f>
        <v>1-Junior clerk</v>
      </c>
    </row>
    <row r="636" spans="1:8" x14ac:dyDescent="0.45">
      <c r="A636" s="1">
        <v>43692</v>
      </c>
      <c r="B636">
        <f>YEAR(tblData[[#This Row],[Business date]])</f>
        <v>2019</v>
      </c>
      <c r="C636" t="str">
        <f>TEXT(tblData[[#This Row],[Business date]],"mmmm")</f>
        <v>agosto</v>
      </c>
      <c r="D636" s="1" t="str">
        <f>"Qtr"&amp;ROUNDUP(MONTH(tblData[[#This Row],[Business date]])/3,0)</f>
        <v>Qtr3</v>
      </c>
      <c r="E636" t="s">
        <v>4</v>
      </c>
      <c r="F636" t="s">
        <v>0</v>
      </c>
      <c r="G636">
        <v>4127356.9220164851</v>
      </c>
      <c r="H636" t="str">
        <f>VLOOKUP(tblData[[#This Row],[Nominal value]],tblRank[],2,TRUE)&amp;"-"&amp;VLOOKUP(tblData[[#This Row],[Nominal value]],tblRank[],3,TRUE)</f>
        <v>3-Director</v>
      </c>
    </row>
    <row r="637" spans="1:8" x14ac:dyDescent="0.45">
      <c r="A637" s="1">
        <v>43692</v>
      </c>
      <c r="B637">
        <f>YEAR(tblData[[#This Row],[Business date]])</f>
        <v>2019</v>
      </c>
      <c r="C637" t="str">
        <f>TEXT(tblData[[#This Row],[Business date]],"mmmm")</f>
        <v>agosto</v>
      </c>
      <c r="D637" s="1" t="str">
        <f>"Qtr"&amp;ROUNDUP(MONTH(tblData[[#This Row],[Business date]])/3,0)</f>
        <v>Qtr3</v>
      </c>
      <c r="E637" t="s">
        <v>5</v>
      </c>
      <c r="F637" t="s">
        <v>3</v>
      </c>
      <c r="G637">
        <v>33794.004520363262</v>
      </c>
      <c r="H637" t="str">
        <f>VLOOKUP(tblData[[#This Row],[Nominal value]],tblRank[],2,TRUE)&amp;"-"&amp;VLOOKUP(tblData[[#This Row],[Nominal value]],tblRank[],3,TRUE)</f>
        <v>1-Junior clerk</v>
      </c>
    </row>
    <row r="638" spans="1:8" x14ac:dyDescent="0.45">
      <c r="A638" s="1">
        <v>43692</v>
      </c>
      <c r="B638">
        <f>YEAR(tblData[[#This Row],[Business date]])</f>
        <v>2019</v>
      </c>
      <c r="C638" t="str">
        <f>TEXT(tblData[[#This Row],[Business date]],"mmmm")</f>
        <v>agosto</v>
      </c>
      <c r="D638" s="1" t="str">
        <f>"Qtr"&amp;ROUNDUP(MONTH(tblData[[#This Row],[Business date]])/3,0)</f>
        <v>Qtr3</v>
      </c>
      <c r="E638" t="s">
        <v>4</v>
      </c>
      <c r="F638" t="s">
        <v>0</v>
      </c>
      <c r="G638">
        <v>67686.718002299269</v>
      </c>
      <c r="H638" t="str">
        <f>VLOOKUP(tblData[[#This Row],[Nominal value]],tblRank[],2,TRUE)&amp;"-"&amp;VLOOKUP(tblData[[#This Row],[Nominal value]],tblRank[],3,TRUE)</f>
        <v>1-Junior clerk</v>
      </c>
    </row>
    <row r="639" spans="1:8" x14ac:dyDescent="0.45">
      <c r="A639" s="1">
        <v>43693</v>
      </c>
      <c r="B639">
        <f>YEAR(tblData[[#This Row],[Business date]])</f>
        <v>2019</v>
      </c>
      <c r="C639" t="str">
        <f>TEXT(tblData[[#This Row],[Business date]],"mmmm")</f>
        <v>agosto</v>
      </c>
      <c r="D639" s="1" t="str">
        <f>"Qtr"&amp;ROUNDUP(MONTH(tblData[[#This Row],[Business date]])/3,0)</f>
        <v>Qtr3</v>
      </c>
      <c r="E639" t="s">
        <v>4</v>
      </c>
      <c r="F639" t="s">
        <v>2</v>
      </c>
      <c r="G639">
        <v>1030289.486629098</v>
      </c>
      <c r="H639" t="str">
        <f>VLOOKUP(tblData[[#This Row],[Nominal value]],tblRank[],2,TRUE)&amp;"-"&amp;VLOOKUP(tblData[[#This Row],[Nominal value]],tblRank[],3,TRUE)</f>
        <v>3-Director</v>
      </c>
    </row>
    <row r="640" spans="1:8" x14ac:dyDescent="0.45">
      <c r="A640" s="1">
        <v>43693</v>
      </c>
      <c r="B640">
        <f>YEAR(tblData[[#This Row],[Business date]])</f>
        <v>2019</v>
      </c>
      <c r="C640" t="str">
        <f>TEXT(tblData[[#This Row],[Business date]],"mmmm")</f>
        <v>agosto</v>
      </c>
      <c r="D640" s="1" t="str">
        <f>"Qtr"&amp;ROUNDUP(MONTH(tblData[[#This Row],[Business date]])/3,0)</f>
        <v>Qtr3</v>
      </c>
      <c r="E640" t="s">
        <v>5</v>
      </c>
      <c r="F640" t="s">
        <v>0</v>
      </c>
      <c r="G640">
        <v>765243.72364711994</v>
      </c>
      <c r="H640" t="str">
        <f>VLOOKUP(tblData[[#This Row],[Nominal value]],tblRank[],2,TRUE)&amp;"-"&amp;VLOOKUP(tblData[[#This Row],[Nominal value]],tblRank[],3,TRUE)</f>
        <v>2-Clerk</v>
      </c>
    </row>
    <row r="641" spans="1:8" x14ac:dyDescent="0.45">
      <c r="A641" s="1">
        <v>43693</v>
      </c>
      <c r="B641">
        <f>YEAR(tblData[[#This Row],[Business date]])</f>
        <v>2019</v>
      </c>
      <c r="C641" t="str">
        <f>TEXT(tblData[[#This Row],[Business date]],"mmmm")</f>
        <v>agosto</v>
      </c>
      <c r="D641" s="1" t="str">
        <f>"Qtr"&amp;ROUNDUP(MONTH(tblData[[#This Row],[Business date]])/3,0)</f>
        <v>Qtr3</v>
      </c>
      <c r="E641" t="s">
        <v>5</v>
      </c>
      <c r="F641" t="s">
        <v>1</v>
      </c>
      <c r="G641">
        <v>1544860.4058148828</v>
      </c>
      <c r="H641" t="str">
        <f>VLOOKUP(tblData[[#This Row],[Nominal value]],tblRank[],2,TRUE)&amp;"-"&amp;VLOOKUP(tblData[[#This Row],[Nominal value]],tblRank[],3,TRUE)</f>
        <v>3-Director</v>
      </c>
    </row>
    <row r="642" spans="1:8" x14ac:dyDescent="0.45">
      <c r="A642" s="1">
        <v>43694</v>
      </c>
      <c r="B642">
        <f>YEAR(tblData[[#This Row],[Business date]])</f>
        <v>2019</v>
      </c>
      <c r="C642" t="str">
        <f>TEXT(tblData[[#This Row],[Business date]],"mmmm")</f>
        <v>agosto</v>
      </c>
      <c r="D642" s="1" t="str">
        <f>"Qtr"&amp;ROUNDUP(MONTH(tblData[[#This Row],[Business date]])/3,0)</f>
        <v>Qtr3</v>
      </c>
      <c r="E642" t="s">
        <v>4</v>
      </c>
      <c r="F642" t="s">
        <v>0</v>
      </c>
      <c r="G642">
        <v>3406515.8905917904</v>
      </c>
      <c r="H642" t="str">
        <f>VLOOKUP(tblData[[#This Row],[Nominal value]],tblRank[],2,TRUE)&amp;"-"&amp;VLOOKUP(tblData[[#This Row],[Nominal value]],tblRank[],3,TRUE)</f>
        <v>3-Director</v>
      </c>
    </row>
    <row r="643" spans="1:8" x14ac:dyDescent="0.45">
      <c r="A643" s="1">
        <v>43694</v>
      </c>
      <c r="B643">
        <f>YEAR(tblData[[#This Row],[Business date]])</f>
        <v>2019</v>
      </c>
      <c r="C643" t="str">
        <f>TEXT(tblData[[#This Row],[Business date]],"mmmm")</f>
        <v>agosto</v>
      </c>
      <c r="D643" s="1" t="str">
        <f>"Qtr"&amp;ROUNDUP(MONTH(tblData[[#This Row],[Business date]])/3,0)</f>
        <v>Qtr3</v>
      </c>
      <c r="E643" t="s">
        <v>5</v>
      </c>
      <c r="F643" t="s">
        <v>2</v>
      </c>
      <c r="G643">
        <v>32015.153681342756</v>
      </c>
      <c r="H643" t="str">
        <f>VLOOKUP(tblData[[#This Row],[Nominal value]],tblRank[],2,TRUE)&amp;"-"&amp;VLOOKUP(tblData[[#This Row],[Nominal value]],tblRank[],3,TRUE)</f>
        <v>1-Junior clerk</v>
      </c>
    </row>
    <row r="644" spans="1:8" x14ac:dyDescent="0.45">
      <c r="A644" s="1">
        <v>43694</v>
      </c>
      <c r="B644">
        <f>YEAR(tblData[[#This Row],[Business date]])</f>
        <v>2019</v>
      </c>
      <c r="C644" t="str">
        <f>TEXT(tblData[[#This Row],[Business date]],"mmmm")</f>
        <v>agosto</v>
      </c>
      <c r="D644" s="1" t="str">
        <f>"Qtr"&amp;ROUNDUP(MONTH(tblData[[#This Row],[Business date]])/3,0)</f>
        <v>Qtr3</v>
      </c>
      <c r="E644" t="s">
        <v>4</v>
      </c>
      <c r="F644" t="s">
        <v>1</v>
      </c>
      <c r="G644">
        <v>1837.4878459844313</v>
      </c>
      <c r="H644" t="str">
        <f>VLOOKUP(tblData[[#This Row],[Nominal value]],tblRank[],2,TRUE)&amp;"-"&amp;VLOOKUP(tblData[[#This Row],[Nominal value]],tblRank[],3,TRUE)</f>
        <v>1-Junior clerk</v>
      </c>
    </row>
    <row r="645" spans="1:8" x14ac:dyDescent="0.45">
      <c r="A645" s="1">
        <v>43695</v>
      </c>
      <c r="B645">
        <f>YEAR(tblData[[#This Row],[Business date]])</f>
        <v>2019</v>
      </c>
      <c r="C645" t="str">
        <f>TEXT(tblData[[#This Row],[Business date]],"mmmm")</f>
        <v>agosto</v>
      </c>
      <c r="D645" s="1" t="str">
        <f>"Qtr"&amp;ROUNDUP(MONTH(tblData[[#This Row],[Business date]])/3,0)</f>
        <v>Qtr3</v>
      </c>
      <c r="E645" t="s">
        <v>5</v>
      </c>
      <c r="F645" t="s">
        <v>2</v>
      </c>
      <c r="G645">
        <v>4961425.4778055996</v>
      </c>
      <c r="H645" t="str">
        <f>VLOOKUP(tblData[[#This Row],[Nominal value]],tblRank[],2,TRUE)&amp;"-"&amp;VLOOKUP(tblData[[#This Row],[Nominal value]],tblRank[],3,TRUE)</f>
        <v>3-Director</v>
      </c>
    </row>
    <row r="646" spans="1:8" x14ac:dyDescent="0.45">
      <c r="A646" s="1">
        <v>43695</v>
      </c>
      <c r="B646">
        <f>YEAR(tblData[[#This Row],[Business date]])</f>
        <v>2019</v>
      </c>
      <c r="C646" t="str">
        <f>TEXT(tblData[[#This Row],[Business date]],"mmmm")</f>
        <v>agosto</v>
      </c>
      <c r="D646" s="1" t="str">
        <f>"Qtr"&amp;ROUNDUP(MONTH(tblData[[#This Row],[Business date]])/3,0)</f>
        <v>Qtr3</v>
      </c>
      <c r="E646" t="s">
        <v>4</v>
      </c>
      <c r="F646" t="s">
        <v>2</v>
      </c>
      <c r="G646">
        <v>73559.3429320539</v>
      </c>
      <c r="H646" t="str">
        <f>VLOOKUP(tblData[[#This Row],[Nominal value]],tblRank[],2,TRUE)&amp;"-"&amp;VLOOKUP(tblData[[#This Row],[Nominal value]],tblRank[],3,TRUE)</f>
        <v>1-Junior clerk</v>
      </c>
    </row>
    <row r="647" spans="1:8" x14ac:dyDescent="0.45">
      <c r="A647" s="1">
        <v>43695</v>
      </c>
      <c r="B647">
        <f>YEAR(tblData[[#This Row],[Business date]])</f>
        <v>2019</v>
      </c>
      <c r="C647" t="str">
        <f>TEXT(tblData[[#This Row],[Business date]],"mmmm")</f>
        <v>agosto</v>
      </c>
      <c r="D647" s="1" t="str">
        <f>"Qtr"&amp;ROUNDUP(MONTH(tblData[[#This Row],[Business date]])/3,0)</f>
        <v>Qtr3</v>
      </c>
      <c r="E647" t="s">
        <v>5</v>
      </c>
      <c r="F647" t="s">
        <v>1</v>
      </c>
      <c r="G647">
        <v>65515.499709318501</v>
      </c>
      <c r="H647" t="str">
        <f>VLOOKUP(tblData[[#This Row],[Nominal value]],tblRank[],2,TRUE)&amp;"-"&amp;VLOOKUP(tblData[[#This Row],[Nominal value]],tblRank[],3,TRUE)</f>
        <v>1-Junior clerk</v>
      </c>
    </row>
    <row r="648" spans="1:8" x14ac:dyDescent="0.45">
      <c r="A648" s="1">
        <v>43696</v>
      </c>
      <c r="B648">
        <f>YEAR(tblData[[#This Row],[Business date]])</f>
        <v>2019</v>
      </c>
      <c r="C648" t="str">
        <f>TEXT(tblData[[#This Row],[Business date]],"mmmm")</f>
        <v>agosto</v>
      </c>
      <c r="D648" s="1" t="str">
        <f>"Qtr"&amp;ROUNDUP(MONTH(tblData[[#This Row],[Business date]])/3,0)</f>
        <v>Qtr3</v>
      </c>
      <c r="E648" t="s">
        <v>4</v>
      </c>
      <c r="F648" t="s">
        <v>1</v>
      </c>
      <c r="G648">
        <v>747003.52577500849</v>
      </c>
      <c r="H648" t="str">
        <f>VLOOKUP(tblData[[#This Row],[Nominal value]],tblRank[],2,TRUE)&amp;"-"&amp;VLOOKUP(tblData[[#This Row],[Nominal value]],tblRank[],3,TRUE)</f>
        <v>2-Clerk</v>
      </c>
    </row>
    <row r="649" spans="1:8" x14ac:dyDescent="0.45">
      <c r="A649" s="1">
        <v>43696</v>
      </c>
      <c r="B649">
        <f>YEAR(tblData[[#This Row],[Business date]])</f>
        <v>2019</v>
      </c>
      <c r="C649" t="str">
        <f>TEXT(tblData[[#This Row],[Business date]],"mmmm")</f>
        <v>agosto</v>
      </c>
      <c r="D649" s="1" t="str">
        <f>"Qtr"&amp;ROUNDUP(MONTH(tblData[[#This Row],[Business date]])/3,0)</f>
        <v>Qtr3</v>
      </c>
      <c r="E649" t="s">
        <v>4</v>
      </c>
      <c r="F649" t="s">
        <v>1</v>
      </c>
      <c r="G649">
        <v>5961883.8310359474</v>
      </c>
      <c r="H649" t="str">
        <f>VLOOKUP(tblData[[#This Row],[Nominal value]],tblRank[],2,TRUE)&amp;"-"&amp;VLOOKUP(tblData[[#This Row],[Nominal value]],tblRank[],3,TRUE)</f>
        <v>4-Senior Manager</v>
      </c>
    </row>
    <row r="650" spans="1:8" x14ac:dyDescent="0.45">
      <c r="A650" s="1">
        <v>43696</v>
      </c>
      <c r="B650">
        <f>YEAR(tblData[[#This Row],[Business date]])</f>
        <v>2019</v>
      </c>
      <c r="C650" t="str">
        <f>TEXT(tblData[[#This Row],[Business date]],"mmmm")</f>
        <v>agosto</v>
      </c>
      <c r="D650" s="1" t="str">
        <f>"Qtr"&amp;ROUNDUP(MONTH(tblData[[#This Row],[Business date]])/3,0)</f>
        <v>Qtr3</v>
      </c>
      <c r="E650" t="s">
        <v>5</v>
      </c>
      <c r="F650" t="s">
        <v>1</v>
      </c>
      <c r="G650">
        <v>94085.441982562086</v>
      </c>
      <c r="H650" t="str">
        <f>VLOOKUP(tblData[[#This Row],[Nominal value]],tblRank[],2,TRUE)&amp;"-"&amp;VLOOKUP(tblData[[#This Row],[Nominal value]],tblRank[],3,TRUE)</f>
        <v>1-Junior clerk</v>
      </c>
    </row>
    <row r="651" spans="1:8" x14ac:dyDescent="0.45">
      <c r="A651" s="1">
        <v>43697</v>
      </c>
      <c r="B651">
        <f>YEAR(tblData[[#This Row],[Business date]])</f>
        <v>2019</v>
      </c>
      <c r="C651" t="str">
        <f>TEXT(tblData[[#This Row],[Business date]],"mmmm")</f>
        <v>agosto</v>
      </c>
      <c r="D651" s="1" t="str">
        <f>"Qtr"&amp;ROUNDUP(MONTH(tblData[[#This Row],[Business date]])/3,0)</f>
        <v>Qtr3</v>
      </c>
      <c r="E651" t="s">
        <v>4</v>
      </c>
      <c r="F651" t="s">
        <v>2</v>
      </c>
      <c r="G651">
        <v>1973670.7744073977</v>
      </c>
      <c r="H651" t="str">
        <f>VLOOKUP(tblData[[#This Row],[Nominal value]],tblRank[],2,TRUE)&amp;"-"&amp;VLOOKUP(tblData[[#This Row],[Nominal value]],tblRank[],3,TRUE)</f>
        <v>3-Director</v>
      </c>
    </row>
    <row r="652" spans="1:8" x14ac:dyDescent="0.45">
      <c r="A652" s="1">
        <v>43697</v>
      </c>
      <c r="B652">
        <f>YEAR(tblData[[#This Row],[Business date]])</f>
        <v>2019</v>
      </c>
      <c r="C652" t="str">
        <f>TEXT(tblData[[#This Row],[Business date]],"mmmm")</f>
        <v>agosto</v>
      </c>
      <c r="D652" s="1" t="str">
        <f>"Qtr"&amp;ROUNDUP(MONTH(tblData[[#This Row],[Business date]])/3,0)</f>
        <v>Qtr3</v>
      </c>
      <c r="E652" t="s">
        <v>4</v>
      </c>
      <c r="F652" t="s">
        <v>0</v>
      </c>
      <c r="G652">
        <v>3157219.9118311903</v>
      </c>
      <c r="H652" t="str">
        <f>VLOOKUP(tblData[[#This Row],[Nominal value]],tblRank[],2,TRUE)&amp;"-"&amp;VLOOKUP(tblData[[#This Row],[Nominal value]],tblRank[],3,TRUE)</f>
        <v>3-Director</v>
      </c>
    </row>
    <row r="653" spans="1:8" x14ac:dyDescent="0.45">
      <c r="A653" s="1">
        <v>43697</v>
      </c>
      <c r="B653">
        <f>YEAR(tblData[[#This Row],[Business date]])</f>
        <v>2019</v>
      </c>
      <c r="C653" t="str">
        <f>TEXT(tblData[[#This Row],[Business date]],"mmmm")</f>
        <v>agosto</v>
      </c>
      <c r="D653" s="1" t="str">
        <f>"Qtr"&amp;ROUNDUP(MONTH(tblData[[#This Row],[Business date]])/3,0)</f>
        <v>Qtr3</v>
      </c>
      <c r="E653" t="s">
        <v>5</v>
      </c>
      <c r="F653" t="s">
        <v>0</v>
      </c>
      <c r="G653">
        <v>49379.588115687926</v>
      </c>
      <c r="H653" t="str">
        <f>VLOOKUP(tblData[[#This Row],[Nominal value]],tblRank[],2,TRUE)&amp;"-"&amp;VLOOKUP(tblData[[#This Row],[Nominal value]],tblRank[],3,TRUE)</f>
        <v>1-Junior clerk</v>
      </c>
    </row>
    <row r="654" spans="1:8" x14ac:dyDescent="0.45">
      <c r="A654" s="1">
        <v>43698</v>
      </c>
      <c r="B654">
        <f>YEAR(tblData[[#This Row],[Business date]])</f>
        <v>2019</v>
      </c>
      <c r="C654" t="str">
        <f>TEXT(tblData[[#This Row],[Business date]],"mmmm")</f>
        <v>agosto</v>
      </c>
      <c r="D654" s="1" t="str">
        <f>"Qtr"&amp;ROUNDUP(MONTH(tblData[[#This Row],[Business date]])/3,0)</f>
        <v>Qtr3</v>
      </c>
      <c r="E654" t="s">
        <v>4</v>
      </c>
      <c r="F654" t="s">
        <v>2</v>
      </c>
      <c r="G654">
        <v>8104947.5465661744</v>
      </c>
      <c r="H654" t="str">
        <f>VLOOKUP(tblData[[#This Row],[Nominal value]],tblRank[],2,TRUE)&amp;"-"&amp;VLOOKUP(tblData[[#This Row],[Nominal value]],tblRank[],3,TRUE)</f>
        <v>4-Senior Manager</v>
      </c>
    </row>
    <row r="655" spans="1:8" x14ac:dyDescent="0.45">
      <c r="A655" s="1">
        <v>43698</v>
      </c>
      <c r="B655">
        <f>YEAR(tblData[[#This Row],[Business date]])</f>
        <v>2019</v>
      </c>
      <c r="C655" t="str">
        <f>TEXT(tblData[[#This Row],[Business date]],"mmmm")</f>
        <v>agosto</v>
      </c>
      <c r="D655" s="1" t="str">
        <f>"Qtr"&amp;ROUNDUP(MONTH(tblData[[#This Row],[Business date]])/3,0)</f>
        <v>Qtr3</v>
      </c>
      <c r="E655" t="s">
        <v>4</v>
      </c>
      <c r="F655" t="s">
        <v>2</v>
      </c>
      <c r="G655">
        <v>84789.108388273598</v>
      </c>
      <c r="H655" t="str">
        <f>VLOOKUP(tblData[[#This Row],[Nominal value]],tblRank[],2,TRUE)&amp;"-"&amp;VLOOKUP(tblData[[#This Row],[Nominal value]],tblRank[],3,TRUE)</f>
        <v>1-Junior clerk</v>
      </c>
    </row>
    <row r="656" spans="1:8" x14ac:dyDescent="0.45">
      <c r="A656" s="1">
        <v>43698</v>
      </c>
      <c r="B656">
        <f>YEAR(tblData[[#This Row],[Business date]])</f>
        <v>2019</v>
      </c>
      <c r="C656" t="str">
        <f>TEXT(tblData[[#This Row],[Business date]],"mmmm")</f>
        <v>agosto</v>
      </c>
      <c r="D656" s="1" t="str">
        <f>"Qtr"&amp;ROUNDUP(MONTH(tblData[[#This Row],[Business date]])/3,0)</f>
        <v>Qtr3</v>
      </c>
      <c r="E656" t="s">
        <v>5</v>
      </c>
      <c r="F656" t="s">
        <v>2</v>
      </c>
      <c r="G656">
        <v>49098.911218773668</v>
      </c>
      <c r="H656" t="str">
        <f>VLOOKUP(tblData[[#This Row],[Nominal value]],tblRank[],2,TRUE)&amp;"-"&amp;VLOOKUP(tblData[[#This Row],[Nominal value]],tblRank[],3,TRUE)</f>
        <v>1-Junior clerk</v>
      </c>
    </row>
    <row r="657" spans="1:8" x14ac:dyDescent="0.45">
      <c r="A657" s="1">
        <v>43699</v>
      </c>
      <c r="B657">
        <f>YEAR(tblData[[#This Row],[Business date]])</f>
        <v>2019</v>
      </c>
      <c r="C657" t="str">
        <f>TEXT(tblData[[#This Row],[Business date]],"mmmm")</f>
        <v>agosto</v>
      </c>
      <c r="D657" s="1" t="str">
        <f>"Qtr"&amp;ROUNDUP(MONTH(tblData[[#This Row],[Business date]])/3,0)</f>
        <v>Qtr3</v>
      </c>
      <c r="E657" t="s">
        <v>4</v>
      </c>
      <c r="F657" t="s">
        <v>1</v>
      </c>
      <c r="G657">
        <v>21863.841764411383</v>
      </c>
      <c r="H657" t="str">
        <f>VLOOKUP(tblData[[#This Row],[Nominal value]],tblRank[],2,TRUE)&amp;"-"&amp;VLOOKUP(tblData[[#This Row],[Nominal value]],tblRank[],3,TRUE)</f>
        <v>1-Junior clerk</v>
      </c>
    </row>
    <row r="658" spans="1:8" x14ac:dyDescent="0.45">
      <c r="A658" s="1">
        <v>43699</v>
      </c>
      <c r="B658">
        <f>YEAR(tblData[[#This Row],[Business date]])</f>
        <v>2019</v>
      </c>
      <c r="C658" t="str">
        <f>TEXT(tblData[[#This Row],[Business date]],"mmmm")</f>
        <v>agosto</v>
      </c>
      <c r="D658" s="1" t="str">
        <f>"Qtr"&amp;ROUNDUP(MONTH(tblData[[#This Row],[Business date]])/3,0)</f>
        <v>Qtr3</v>
      </c>
      <c r="E658" t="s">
        <v>5</v>
      </c>
      <c r="F658" t="s">
        <v>1</v>
      </c>
      <c r="G658">
        <v>57857.287563987535</v>
      </c>
      <c r="H658" t="str">
        <f>VLOOKUP(tblData[[#This Row],[Nominal value]],tblRank[],2,TRUE)&amp;"-"&amp;VLOOKUP(tblData[[#This Row],[Nominal value]],tblRank[],3,TRUE)</f>
        <v>1-Junior clerk</v>
      </c>
    </row>
    <row r="659" spans="1:8" x14ac:dyDescent="0.45">
      <c r="A659" s="1">
        <v>43699</v>
      </c>
      <c r="B659">
        <f>YEAR(tblData[[#This Row],[Business date]])</f>
        <v>2019</v>
      </c>
      <c r="C659" t="str">
        <f>TEXT(tblData[[#This Row],[Business date]],"mmmm")</f>
        <v>agosto</v>
      </c>
      <c r="D659" s="1" t="str">
        <f>"Qtr"&amp;ROUNDUP(MONTH(tblData[[#This Row],[Business date]])/3,0)</f>
        <v>Qtr3</v>
      </c>
      <c r="E659" t="s">
        <v>5</v>
      </c>
      <c r="F659" t="s">
        <v>2</v>
      </c>
      <c r="G659">
        <v>29138.135040540779</v>
      </c>
      <c r="H659" t="str">
        <f>VLOOKUP(tblData[[#This Row],[Nominal value]],tblRank[],2,TRUE)&amp;"-"&amp;VLOOKUP(tblData[[#This Row],[Nominal value]],tblRank[],3,TRUE)</f>
        <v>1-Junior clerk</v>
      </c>
    </row>
    <row r="660" spans="1:8" x14ac:dyDescent="0.45">
      <c r="A660" s="1">
        <v>43700</v>
      </c>
      <c r="B660">
        <f>YEAR(tblData[[#This Row],[Business date]])</f>
        <v>2019</v>
      </c>
      <c r="C660" t="str">
        <f>TEXT(tblData[[#This Row],[Business date]],"mmmm")</f>
        <v>agosto</v>
      </c>
      <c r="D660" s="1" t="str">
        <f>"Qtr"&amp;ROUNDUP(MONTH(tblData[[#This Row],[Business date]])/3,0)</f>
        <v>Qtr3</v>
      </c>
      <c r="E660" t="s">
        <v>4</v>
      </c>
      <c r="F660" t="s">
        <v>3</v>
      </c>
      <c r="G660">
        <v>6738337.2655158276</v>
      </c>
      <c r="H660" t="str">
        <f>VLOOKUP(tblData[[#This Row],[Nominal value]],tblRank[],2,TRUE)&amp;"-"&amp;VLOOKUP(tblData[[#This Row],[Nominal value]],tblRank[],3,TRUE)</f>
        <v>4-Senior Manager</v>
      </c>
    </row>
    <row r="661" spans="1:8" x14ac:dyDescent="0.45">
      <c r="A661" s="1">
        <v>43700</v>
      </c>
      <c r="B661">
        <f>YEAR(tblData[[#This Row],[Business date]])</f>
        <v>2019</v>
      </c>
      <c r="C661" t="str">
        <f>TEXT(tblData[[#This Row],[Business date]],"mmmm")</f>
        <v>agosto</v>
      </c>
      <c r="D661" s="1" t="str">
        <f>"Qtr"&amp;ROUNDUP(MONTH(tblData[[#This Row],[Business date]])/3,0)</f>
        <v>Qtr3</v>
      </c>
      <c r="E661" t="s">
        <v>5</v>
      </c>
      <c r="F661" t="s">
        <v>1</v>
      </c>
      <c r="G661">
        <v>70838.888854646182</v>
      </c>
      <c r="H661" t="str">
        <f>VLOOKUP(tblData[[#This Row],[Nominal value]],tblRank[],2,TRUE)&amp;"-"&amp;VLOOKUP(tblData[[#This Row],[Nominal value]],tblRank[],3,TRUE)</f>
        <v>1-Junior clerk</v>
      </c>
    </row>
    <row r="662" spans="1:8" x14ac:dyDescent="0.45">
      <c r="A662" s="1">
        <v>43700</v>
      </c>
      <c r="B662">
        <f>YEAR(tblData[[#This Row],[Business date]])</f>
        <v>2019</v>
      </c>
      <c r="C662" t="str">
        <f>TEXT(tblData[[#This Row],[Business date]],"mmmm")</f>
        <v>agosto</v>
      </c>
      <c r="D662" s="1" t="str">
        <f>"Qtr"&amp;ROUNDUP(MONTH(tblData[[#This Row],[Business date]])/3,0)</f>
        <v>Qtr3</v>
      </c>
      <c r="E662" t="s">
        <v>5</v>
      </c>
      <c r="F662" t="s">
        <v>2</v>
      </c>
      <c r="G662">
        <v>71669.293367323757</v>
      </c>
      <c r="H662" t="str">
        <f>VLOOKUP(tblData[[#This Row],[Nominal value]],tblRank[],2,TRUE)&amp;"-"&amp;VLOOKUP(tblData[[#This Row],[Nominal value]],tblRank[],3,TRUE)</f>
        <v>1-Junior clerk</v>
      </c>
    </row>
    <row r="663" spans="1:8" x14ac:dyDescent="0.45">
      <c r="A663" s="1">
        <v>43701</v>
      </c>
      <c r="B663">
        <f>YEAR(tblData[[#This Row],[Business date]])</f>
        <v>2019</v>
      </c>
      <c r="C663" t="str">
        <f>TEXT(tblData[[#This Row],[Business date]],"mmmm")</f>
        <v>agosto</v>
      </c>
      <c r="D663" s="1" t="str">
        <f>"Qtr"&amp;ROUNDUP(MONTH(tblData[[#This Row],[Business date]])/3,0)</f>
        <v>Qtr3</v>
      </c>
      <c r="E663" t="s">
        <v>4</v>
      </c>
      <c r="F663" t="s">
        <v>3</v>
      </c>
      <c r="G663">
        <v>91772.165638322345</v>
      </c>
      <c r="H663" t="str">
        <f>VLOOKUP(tblData[[#This Row],[Nominal value]],tblRank[],2,TRUE)&amp;"-"&amp;VLOOKUP(tblData[[#This Row],[Nominal value]],tblRank[],3,TRUE)</f>
        <v>1-Junior clerk</v>
      </c>
    </row>
    <row r="664" spans="1:8" x14ac:dyDescent="0.45">
      <c r="A664" s="1">
        <v>43701</v>
      </c>
      <c r="B664">
        <f>YEAR(tblData[[#This Row],[Business date]])</f>
        <v>2019</v>
      </c>
      <c r="C664" t="str">
        <f>TEXT(tblData[[#This Row],[Business date]],"mmmm")</f>
        <v>agosto</v>
      </c>
      <c r="D664" s="1" t="str">
        <f>"Qtr"&amp;ROUNDUP(MONTH(tblData[[#This Row],[Business date]])/3,0)</f>
        <v>Qtr3</v>
      </c>
      <c r="E664" t="s">
        <v>4</v>
      </c>
      <c r="F664" t="s">
        <v>3</v>
      </c>
      <c r="G664">
        <v>94652.787039621908</v>
      </c>
      <c r="H664" t="str">
        <f>VLOOKUP(tblData[[#This Row],[Nominal value]],tblRank[],2,TRUE)&amp;"-"&amp;VLOOKUP(tblData[[#This Row],[Nominal value]],tblRank[],3,TRUE)</f>
        <v>1-Junior clerk</v>
      </c>
    </row>
    <row r="665" spans="1:8" x14ac:dyDescent="0.45">
      <c r="A665" s="1">
        <v>43701</v>
      </c>
      <c r="B665">
        <f>YEAR(tblData[[#This Row],[Business date]])</f>
        <v>2019</v>
      </c>
      <c r="C665" t="str">
        <f>TEXT(tblData[[#This Row],[Business date]],"mmmm")</f>
        <v>agosto</v>
      </c>
      <c r="D665" s="1" t="str">
        <f>"Qtr"&amp;ROUNDUP(MONTH(tblData[[#This Row],[Business date]])/3,0)</f>
        <v>Qtr3</v>
      </c>
      <c r="E665" t="s">
        <v>5</v>
      </c>
      <c r="F665" t="s">
        <v>0</v>
      </c>
      <c r="G665">
        <v>45594.733187929451</v>
      </c>
      <c r="H665" t="str">
        <f>VLOOKUP(tblData[[#This Row],[Nominal value]],tblRank[],2,TRUE)&amp;"-"&amp;VLOOKUP(tblData[[#This Row],[Nominal value]],tblRank[],3,TRUE)</f>
        <v>1-Junior clerk</v>
      </c>
    </row>
    <row r="666" spans="1:8" x14ac:dyDescent="0.45">
      <c r="A666" s="1">
        <v>43702</v>
      </c>
      <c r="B666">
        <f>YEAR(tblData[[#This Row],[Business date]])</f>
        <v>2019</v>
      </c>
      <c r="C666" t="str">
        <f>TEXT(tblData[[#This Row],[Business date]],"mmmm")</f>
        <v>agosto</v>
      </c>
      <c r="D666" s="1" t="str">
        <f>"Qtr"&amp;ROUNDUP(MONTH(tblData[[#This Row],[Business date]])/3,0)</f>
        <v>Qtr3</v>
      </c>
      <c r="E666" t="s">
        <v>4</v>
      </c>
      <c r="F666" t="s">
        <v>1</v>
      </c>
      <c r="G666">
        <v>3075552.096345644</v>
      </c>
      <c r="H666" t="str">
        <f>VLOOKUP(tblData[[#This Row],[Nominal value]],tblRank[],2,TRUE)&amp;"-"&amp;VLOOKUP(tblData[[#This Row],[Nominal value]],tblRank[],3,TRUE)</f>
        <v>3-Director</v>
      </c>
    </row>
    <row r="667" spans="1:8" x14ac:dyDescent="0.45">
      <c r="A667" s="1">
        <v>43702</v>
      </c>
      <c r="B667">
        <f>YEAR(tblData[[#This Row],[Business date]])</f>
        <v>2019</v>
      </c>
      <c r="C667" t="str">
        <f>TEXT(tblData[[#This Row],[Business date]],"mmmm")</f>
        <v>agosto</v>
      </c>
      <c r="D667" s="1" t="str">
        <f>"Qtr"&amp;ROUNDUP(MONTH(tblData[[#This Row],[Business date]])/3,0)</f>
        <v>Qtr3</v>
      </c>
      <c r="E667" t="s">
        <v>5</v>
      </c>
      <c r="F667" t="s">
        <v>0</v>
      </c>
      <c r="G667">
        <v>9741488.8518598732</v>
      </c>
      <c r="H667" t="str">
        <f>VLOOKUP(tblData[[#This Row],[Nominal value]],tblRank[],2,TRUE)&amp;"-"&amp;VLOOKUP(tblData[[#This Row],[Nominal value]],tblRank[],3,TRUE)</f>
        <v>4-Senior Manager</v>
      </c>
    </row>
    <row r="668" spans="1:8" x14ac:dyDescent="0.45">
      <c r="A668" s="1">
        <v>43702</v>
      </c>
      <c r="B668">
        <f>YEAR(tblData[[#This Row],[Business date]])</f>
        <v>2019</v>
      </c>
      <c r="C668" t="str">
        <f>TEXT(tblData[[#This Row],[Business date]],"mmmm")</f>
        <v>agosto</v>
      </c>
      <c r="D668" s="1" t="str">
        <f>"Qtr"&amp;ROUNDUP(MONTH(tblData[[#This Row],[Business date]])/3,0)</f>
        <v>Qtr3</v>
      </c>
      <c r="E668" t="s">
        <v>5</v>
      </c>
      <c r="F668" t="s">
        <v>1</v>
      </c>
      <c r="G668">
        <v>65962.219321502329</v>
      </c>
      <c r="H668" t="str">
        <f>VLOOKUP(tblData[[#This Row],[Nominal value]],tblRank[],2,TRUE)&amp;"-"&amp;VLOOKUP(tblData[[#This Row],[Nominal value]],tblRank[],3,TRUE)</f>
        <v>1-Junior clerk</v>
      </c>
    </row>
    <row r="669" spans="1:8" x14ac:dyDescent="0.45">
      <c r="A669" s="1">
        <v>43703</v>
      </c>
      <c r="B669">
        <f>YEAR(tblData[[#This Row],[Business date]])</f>
        <v>2019</v>
      </c>
      <c r="C669" t="str">
        <f>TEXT(tblData[[#This Row],[Business date]],"mmmm")</f>
        <v>agosto</v>
      </c>
      <c r="D669" s="1" t="str">
        <f>"Qtr"&amp;ROUNDUP(MONTH(tblData[[#This Row],[Business date]])/3,0)</f>
        <v>Qtr3</v>
      </c>
      <c r="E669" t="s">
        <v>4</v>
      </c>
      <c r="F669" t="s">
        <v>1</v>
      </c>
      <c r="G669">
        <v>9142081.4372827876</v>
      </c>
      <c r="H669" t="str">
        <f>VLOOKUP(tblData[[#This Row],[Nominal value]],tblRank[],2,TRUE)&amp;"-"&amp;VLOOKUP(tblData[[#This Row],[Nominal value]],tblRank[],3,TRUE)</f>
        <v>4-Senior Manager</v>
      </c>
    </row>
    <row r="670" spans="1:8" x14ac:dyDescent="0.45">
      <c r="A670" s="1">
        <v>43703</v>
      </c>
      <c r="B670">
        <f>YEAR(tblData[[#This Row],[Business date]])</f>
        <v>2019</v>
      </c>
      <c r="C670" t="str">
        <f>TEXT(tblData[[#This Row],[Business date]],"mmmm")</f>
        <v>agosto</v>
      </c>
      <c r="D670" s="1" t="str">
        <f>"Qtr"&amp;ROUNDUP(MONTH(tblData[[#This Row],[Business date]])/3,0)</f>
        <v>Qtr3</v>
      </c>
      <c r="E670" t="s">
        <v>5</v>
      </c>
      <c r="F670" t="s">
        <v>2</v>
      </c>
      <c r="G670">
        <v>2826457.5301677263</v>
      </c>
      <c r="H670" t="str">
        <f>VLOOKUP(tblData[[#This Row],[Nominal value]],tblRank[],2,TRUE)&amp;"-"&amp;VLOOKUP(tblData[[#This Row],[Nominal value]],tblRank[],3,TRUE)</f>
        <v>3-Director</v>
      </c>
    </row>
    <row r="671" spans="1:8" x14ac:dyDescent="0.45">
      <c r="A671" s="1">
        <v>43703</v>
      </c>
      <c r="B671">
        <f>YEAR(tblData[[#This Row],[Business date]])</f>
        <v>2019</v>
      </c>
      <c r="C671" t="str">
        <f>TEXT(tblData[[#This Row],[Business date]],"mmmm")</f>
        <v>agosto</v>
      </c>
      <c r="D671" s="1" t="str">
        <f>"Qtr"&amp;ROUNDUP(MONTH(tblData[[#This Row],[Business date]])/3,0)</f>
        <v>Qtr3</v>
      </c>
      <c r="E671" t="s">
        <v>5</v>
      </c>
      <c r="F671" t="s">
        <v>2</v>
      </c>
      <c r="G671">
        <v>33302.053397773445</v>
      </c>
      <c r="H671" t="str">
        <f>VLOOKUP(tblData[[#This Row],[Nominal value]],tblRank[],2,TRUE)&amp;"-"&amp;VLOOKUP(tblData[[#This Row],[Nominal value]],tblRank[],3,TRUE)</f>
        <v>1-Junior clerk</v>
      </c>
    </row>
    <row r="672" spans="1:8" x14ac:dyDescent="0.45">
      <c r="A672" s="1">
        <v>43704</v>
      </c>
      <c r="B672">
        <f>YEAR(tblData[[#This Row],[Business date]])</f>
        <v>2019</v>
      </c>
      <c r="C672" t="str">
        <f>TEXT(tblData[[#This Row],[Business date]],"mmmm")</f>
        <v>agosto</v>
      </c>
      <c r="D672" s="1" t="str">
        <f>"Qtr"&amp;ROUNDUP(MONTH(tblData[[#This Row],[Business date]])/3,0)</f>
        <v>Qtr3</v>
      </c>
      <c r="E672" t="s">
        <v>5</v>
      </c>
      <c r="F672" t="s">
        <v>1</v>
      </c>
      <c r="G672">
        <v>873178.20963906054</v>
      </c>
      <c r="H672" t="str">
        <f>VLOOKUP(tblData[[#This Row],[Nominal value]],tblRank[],2,TRUE)&amp;"-"&amp;VLOOKUP(tblData[[#This Row],[Nominal value]],tblRank[],3,TRUE)</f>
        <v>2-Clerk</v>
      </c>
    </row>
    <row r="673" spans="1:8" x14ac:dyDescent="0.45">
      <c r="A673" s="1">
        <v>43704</v>
      </c>
      <c r="B673">
        <f>YEAR(tblData[[#This Row],[Business date]])</f>
        <v>2019</v>
      </c>
      <c r="C673" t="str">
        <f>TEXT(tblData[[#This Row],[Business date]],"mmmm")</f>
        <v>agosto</v>
      </c>
      <c r="D673" s="1" t="str">
        <f>"Qtr"&amp;ROUNDUP(MONTH(tblData[[#This Row],[Business date]])/3,0)</f>
        <v>Qtr3</v>
      </c>
      <c r="E673" t="s">
        <v>5</v>
      </c>
      <c r="F673" t="s">
        <v>2</v>
      </c>
      <c r="G673">
        <v>89302.082661974418</v>
      </c>
      <c r="H673" t="str">
        <f>VLOOKUP(tblData[[#This Row],[Nominal value]],tblRank[],2,TRUE)&amp;"-"&amp;VLOOKUP(tblData[[#This Row],[Nominal value]],tblRank[],3,TRUE)</f>
        <v>1-Junior clerk</v>
      </c>
    </row>
    <row r="674" spans="1:8" x14ac:dyDescent="0.45">
      <c r="A674" s="1">
        <v>43704</v>
      </c>
      <c r="B674">
        <f>YEAR(tblData[[#This Row],[Business date]])</f>
        <v>2019</v>
      </c>
      <c r="C674" t="str">
        <f>TEXT(tblData[[#This Row],[Business date]],"mmmm")</f>
        <v>agosto</v>
      </c>
      <c r="D674" s="1" t="str">
        <f>"Qtr"&amp;ROUNDUP(MONTH(tblData[[#This Row],[Business date]])/3,0)</f>
        <v>Qtr3</v>
      </c>
      <c r="E674" t="s">
        <v>5</v>
      </c>
      <c r="F674" t="s">
        <v>0</v>
      </c>
      <c r="G674">
        <v>15741.802029897444</v>
      </c>
      <c r="H674" t="str">
        <f>VLOOKUP(tblData[[#This Row],[Nominal value]],tblRank[],2,TRUE)&amp;"-"&amp;VLOOKUP(tblData[[#This Row],[Nominal value]],tblRank[],3,TRUE)</f>
        <v>1-Junior clerk</v>
      </c>
    </row>
    <row r="675" spans="1:8" x14ac:dyDescent="0.45">
      <c r="A675" s="1">
        <v>43705</v>
      </c>
      <c r="B675">
        <f>YEAR(tblData[[#This Row],[Business date]])</f>
        <v>2019</v>
      </c>
      <c r="C675" t="str">
        <f>TEXT(tblData[[#This Row],[Business date]],"mmmm")</f>
        <v>agosto</v>
      </c>
      <c r="D675" s="1" t="str">
        <f>"Qtr"&amp;ROUNDUP(MONTH(tblData[[#This Row],[Business date]])/3,0)</f>
        <v>Qtr3</v>
      </c>
      <c r="E675" t="s">
        <v>5</v>
      </c>
      <c r="F675" t="s">
        <v>2</v>
      </c>
      <c r="G675">
        <v>3668.7909289331633</v>
      </c>
      <c r="H675" t="str">
        <f>VLOOKUP(tblData[[#This Row],[Nominal value]],tblRank[],2,TRUE)&amp;"-"&amp;VLOOKUP(tblData[[#This Row],[Nominal value]],tblRank[],3,TRUE)</f>
        <v>1-Junior clerk</v>
      </c>
    </row>
    <row r="676" spans="1:8" x14ac:dyDescent="0.45">
      <c r="A676" s="1">
        <v>43705</v>
      </c>
      <c r="B676">
        <f>YEAR(tblData[[#This Row],[Business date]])</f>
        <v>2019</v>
      </c>
      <c r="C676" t="str">
        <f>TEXT(tblData[[#This Row],[Business date]],"mmmm")</f>
        <v>agosto</v>
      </c>
      <c r="D676" s="1" t="str">
        <f>"Qtr"&amp;ROUNDUP(MONTH(tblData[[#This Row],[Business date]])/3,0)</f>
        <v>Qtr3</v>
      </c>
      <c r="E676" t="s">
        <v>4</v>
      </c>
      <c r="F676" t="s">
        <v>3</v>
      </c>
      <c r="G676">
        <v>42863.06244868986</v>
      </c>
      <c r="H676" t="str">
        <f>VLOOKUP(tblData[[#This Row],[Nominal value]],tblRank[],2,TRUE)&amp;"-"&amp;VLOOKUP(tblData[[#This Row],[Nominal value]],tblRank[],3,TRUE)</f>
        <v>1-Junior clerk</v>
      </c>
    </row>
    <row r="677" spans="1:8" x14ac:dyDescent="0.45">
      <c r="A677" s="1">
        <v>43705</v>
      </c>
      <c r="B677">
        <f>YEAR(tblData[[#This Row],[Business date]])</f>
        <v>2019</v>
      </c>
      <c r="C677" t="str">
        <f>TEXT(tblData[[#This Row],[Business date]],"mmmm")</f>
        <v>agosto</v>
      </c>
      <c r="D677" s="1" t="str">
        <f>"Qtr"&amp;ROUNDUP(MONTH(tblData[[#This Row],[Business date]])/3,0)</f>
        <v>Qtr3</v>
      </c>
      <c r="E677" t="s">
        <v>5</v>
      </c>
      <c r="F677" t="s">
        <v>3</v>
      </c>
      <c r="G677">
        <v>81647.36121313402</v>
      </c>
      <c r="H677" t="str">
        <f>VLOOKUP(tblData[[#This Row],[Nominal value]],tblRank[],2,TRUE)&amp;"-"&amp;VLOOKUP(tblData[[#This Row],[Nominal value]],tblRank[],3,TRUE)</f>
        <v>1-Junior clerk</v>
      </c>
    </row>
    <row r="678" spans="1:8" x14ac:dyDescent="0.45">
      <c r="A678" s="1">
        <v>43706</v>
      </c>
      <c r="B678">
        <f>YEAR(tblData[[#This Row],[Business date]])</f>
        <v>2019</v>
      </c>
      <c r="C678" t="str">
        <f>TEXT(tblData[[#This Row],[Business date]],"mmmm")</f>
        <v>agosto</v>
      </c>
      <c r="D678" s="1" t="str">
        <f>"Qtr"&amp;ROUNDUP(MONTH(tblData[[#This Row],[Business date]])/3,0)</f>
        <v>Qtr3</v>
      </c>
      <c r="E678" t="s">
        <v>4</v>
      </c>
      <c r="F678" t="s">
        <v>0</v>
      </c>
      <c r="G678">
        <v>8192379.9043321265</v>
      </c>
      <c r="H678" t="str">
        <f>VLOOKUP(tblData[[#This Row],[Nominal value]],tblRank[],2,TRUE)&amp;"-"&amp;VLOOKUP(tblData[[#This Row],[Nominal value]],tblRank[],3,TRUE)</f>
        <v>4-Senior Manager</v>
      </c>
    </row>
    <row r="679" spans="1:8" x14ac:dyDescent="0.45">
      <c r="A679" s="1">
        <v>43706</v>
      </c>
      <c r="B679">
        <f>YEAR(tblData[[#This Row],[Business date]])</f>
        <v>2019</v>
      </c>
      <c r="C679" t="str">
        <f>TEXT(tblData[[#This Row],[Business date]],"mmmm")</f>
        <v>agosto</v>
      </c>
      <c r="D679" s="1" t="str">
        <f>"Qtr"&amp;ROUNDUP(MONTH(tblData[[#This Row],[Business date]])/3,0)</f>
        <v>Qtr3</v>
      </c>
      <c r="E679" t="s">
        <v>4</v>
      </c>
      <c r="F679" t="s">
        <v>2</v>
      </c>
      <c r="G679">
        <v>70032.420755743558</v>
      </c>
      <c r="H679" t="str">
        <f>VLOOKUP(tblData[[#This Row],[Nominal value]],tblRank[],2,TRUE)&amp;"-"&amp;VLOOKUP(tblData[[#This Row],[Nominal value]],tblRank[],3,TRUE)</f>
        <v>1-Junior clerk</v>
      </c>
    </row>
    <row r="680" spans="1:8" x14ac:dyDescent="0.45">
      <c r="A680" s="1">
        <v>43706</v>
      </c>
      <c r="B680">
        <f>YEAR(tblData[[#This Row],[Business date]])</f>
        <v>2019</v>
      </c>
      <c r="C680" t="str">
        <f>TEXT(tblData[[#This Row],[Business date]],"mmmm")</f>
        <v>agosto</v>
      </c>
      <c r="D680" s="1" t="str">
        <f>"Qtr"&amp;ROUNDUP(MONTH(tblData[[#This Row],[Business date]])/3,0)</f>
        <v>Qtr3</v>
      </c>
      <c r="E680" t="s">
        <v>5</v>
      </c>
      <c r="F680" t="s">
        <v>1</v>
      </c>
      <c r="G680">
        <v>64534.369660343946</v>
      </c>
      <c r="H680" t="str">
        <f>VLOOKUP(tblData[[#This Row],[Nominal value]],tblRank[],2,TRUE)&amp;"-"&amp;VLOOKUP(tblData[[#This Row],[Nominal value]],tblRank[],3,TRUE)</f>
        <v>1-Junior clerk</v>
      </c>
    </row>
    <row r="681" spans="1:8" x14ac:dyDescent="0.45">
      <c r="A681" s="1">
        <v>43707</v>
      </c>
      <c r="B681">
        <f>YEAR(tblData[[#This Row],[Business date]])</f>
        <v>2019</v>
      </c>
      <c r="C681" t="str">
        <f>TEXT(tblData[[#This Row],[Business date]],"mmmm")</f>
        <v>agosto</v>
      </c>
      <c r="D681" s="1" t="str">
        <f>"Qtr"&amp;ROUNDUP(MONTH(tblData[[#This Row],[Business date]])/3,0)</f>
        <v>Qtr3</v>
      </c>
      <c r="E681" t="s">
        <v>4</v>
      </c>
      <c r="F681" t="s">
        <v>3</v>
      </c>
      <c r="G681">
        <v>7338931.7827234194</v>
      </c>
      <c r="H681" t="str">
        <f>VLOOKUP(tblData[[#This Row],[Nominal value]],tblRank[],2,TRUE)&amp;"-"&amp;VLOOKUP(tblData[[#This Row],[Nominal value]],tblRank[],3,TRUE)</f>
        <v>4-Senior Manager</v>
      </c>
    </row>
    <row r="682" spans="1:8" x14ac:dyDescent="0.45">
      <c r="A682" s="1">
        <v>43707</v>
      </c>
      <c r="B682">
        <f>YEAR(tblData[[#This Row],[Business date]])</f>
        <v>2019</v>
      </c>
      <c r="C682" t="str">
        <f>TEXT(tblData[[#This Row],[Business date]],"mmmm")</f>
        <v>agosto</v>
      </c>
      <c r="D682" s="1" t="str">
        <f>"Qtr"&amp;ROUNDUP(MONTH(tblData[[#This Row],[Business date]])/3,0)</f>
        <v>Qtr3</v>
      </c>
      <c r="E682" t="s">
        <v>5</v>
      </c>
      <c r="F682" t="s">
        <v>1</v>
      </c>
      <c r="G682">
        <v>44314.243686089838</v>
      </c>
      <c r="H682" t="str">
        <f>VLOOKUP(tblData[[#This Row],[Nominal value]],tblRank[],2,TRUE)&amp;"-"&amp;VLOOKUP(tblData[[#This Row],[Nominal value]],tblRank[],3,TRUE)</f>
        <v>1-Junior clerk</v>
      </c>
    </row>
    <row r="683" spans="1:8" x14ac:dyDescent="0.45">
      <c r="A683" s="1">
        <v>43707</v>
      </c>
      <c r="B683">
        <f>YEAR(tblData[[#This Row],[Business date]])</f>
        <v>2019</v>
      </c>
      <c r="C683" t="str">
        <f>TEXT(tblData[[#This Row],[Business date]],"mmmm")</f>
        <v>agosto</v>
      </c>
      <c r="D683" s="1" t="str">
        <f>"Qtr"&amp;ROUNDUP(MONTH(tblData[[#This Row],[Business date]])/3,0)</f>
        <v>Qtr3</v>
      </c>
      <c r="E683" t="s">
        <v>4</v>
      </c>
      <c r="F683" t="s">
        <v>0</v>
      </c>
      <c r="G683">
        <v>48378.602624866719</v>
      </c>
      <c r="H683" t="str">
        <f>VLOOKUP(tblData[[#This Row],[Nominal value]],tblRank[],2,TRUE)&amp;"-"&amp;VLOOKUP(tblData[[#This Row],[Nominal value]],tblRank[],3,TRUE)</f>
        <v>1-Junior clerk</v>
      </c>
    </row>
    <row r="684" spans="1:8" x14ac:dyDescent="0.45">
      <c r="A684" s="1">
        <v>43708</v>
      </c>
      <c r="B684">
        <f>YEAR(tblData[[#This Row],[Business date]])</f>
        <v>2019</v>
      </c>
      <c r="C684" t="str">
        <f>TEXT(tblData[[#This Row],[Business date]],"mmmm")</f>
        <v>agosto</v>
      </c>
      <c r="D684" s="1" t="str">
        <f>"Qtr"&amp;ROUNDUP(MONTH(tblData[[#This Row],[Business date]])/3,0)</f>
        <v>Qtr3</v>
      </c>
      <c r="E684" t="s">
        <v>4</v>
      </c>
      <c r="F684" t="s">
        <v>0</v>
      </c>
      <c r="G684">
        <v>99104.489289087796</v>
      </c>
      <c r="H684" t="str">
        <f>VLOOKUP(tblData[[#This Row],[Nominal value]],tblRank[],2,TRUE)&amp;"-"&amp;VLOOKUP(tblData[[#This Row],[Nominal value]],tblRank[],3,TRUE)</f>
        <v>1-Junior clerk</v>
      </c>
    </row>
    <row r="685" spans="1:8" x14ac:dyDescent="0.45">
      <c r="A685" s="1">
        <v>43708</v>
      </c>
      <c r="B685">
        <f>YEAR(tblData[[#This Row],[Business date]])</f>
        <v>2019</v>
      </c>
      <c r="C685" t="str">
        <f>TEXT(tblData[[#This Row],[Business date]],"mmmm")</f>
        <v>agosto</v>
      </c>
      <c r="D685" s="1" t="str">
        <f>"Qtr"&amp;ROUNDUP(MONTH(tblData[[#This Row],[Business date]])/3,0)</f>
        <v>Qtr3</v>
      </c>
      <c r="E685" t="s">
        <v>5</v>
      </c>
      <c r="F685" t="s">
        <v>2</v>
      </c>
      <c r="G685">
        <v>3815.9777409209505</v>
      </c>
      <c r="H685" t="str">
        <f>VLOOKUP(tblData[[#This Row],[Nominal value]],tblRank[],2,TRUE)&amp;"-"&amp;VLOOKUP(tblData[[#This Row],[Nominal value]],tblRank[],3,TRUE)</f>
        <v>1-Junior clerk</v>
      </c>
    </row>
    <row r="686" spans="1:8" x14ac:dyDescent="0.45">
      <c r="A686" s="1">
        <v>43708</v>
      </c>
      <c r="B686">
        <f>YEAR(tblData[[#This Row],[Business date]])</f>
        <v>2019</v>
      </c>
      <c r="C686" t="str">
        <f>TEXT(tblData[[#This Row],[Business date]],"mmmm")</f>
        <v>agosto</v>
      </c>
      <c r="D686" s="1" t="str">
        <f>"Qtr"&amp;ROUNDUP(MONTH(tblData[[#This Row],[Business date]])/3,0)</f>
        <v>Qtr3</v>
      </c>
      <c r="E686" t="s">
        <v>5</v>
      </c>
      <c r="F686" t="s">
        <v>0</v>
      </c>
      <c r="G686">
        <v>54070.656174623677</v>
      </c>
      <c r="H686" t="str">
        <f>VLOOKUP(tblData[[#This Row],[Nominal value]],tblRank[],2,TRUE)&amp;"-"&amp;VLOOKUP(tblData[[#This Row],[Nominal value]],tblRank[],3,TRUE)</f>
        <v>1-Junior clerk</v>
      </c>
    </row>
    <row r="687" spans="1:8" x14ac:dyDescent="0.45">
      <c r="A687" s="1">
        <v>43709</v>
      </c>
      <c r="B687">
        <f>YEAR(tblData[[#This Row],[Business date]])</f>
        <v>2019</v>
      </c>
      <c r="C687" t="str">
        <f>TEXT(tblData[[#This Row],[Business date]],"mmmm")</f>
        <v>setembro</v>
      </c>
      <c r="D687" s="1" t="str">
        <f>"Qtr"&amp;ROUNDUP(MONTH(tblData[[#This Row],[Business date]])/3,0)</f>
        <v>Qtr3</v>
      </c>
      <c r="E687" t="s">
        <v>5</v>
      </c>
      <c r="F687" t="s">
        <v>2</v>
      </c>
      <c r="G687">
        <v>8682819.8276528306</v>
      </c>
      <c r="H687" t="str">
        <f>VLOOKUP(tblData[[#This Row],[Nominal value]],tblRank[],2,TRUE)&amp;"-"&amp;VLOOKUP(tblData[[#This Row],[Nominal value]],tblRank[],3,TRUE)</f>
        <v>4-Senior Manager</v>
      </c>
    </row>
    <row r="688" spans="1:8" x14ac:dyDescent="0.45">
      <c r="A688" s="1">
        <v>43709</v>
      </c>
      <c r="B688">
        <f>YEAR(tblData[[#This Row],[Business date]])</f>
        <v>2019</v>
      </c>
      <c r="C688" t="str">
        <f>TEXT(tblData[[#This Row],[Business date]],"mmmm")</f>
        <v>setembro</v>
      </c>
      <c r="D688" s="1" t="str">
        <f>"Qtr"&amp;ROUNDUP(MONTH(tblData[[#This Row],[Business date]])/3,0)</f>
        <v>Qtr3</v>
      </c>
      <c r="E688" t="s">
        <v>5</v>
      </c>
      <c r="F688" t="s">
        <v>0</v>
      </c>
      <c r="G688">
        <v>723955.95101304329</v>
      </c>
      <c r="H688" t="str">
        <f>VLOOKUP(tblData[[#This Row],[Nominal value]],tblRank[],2,TRUE)&amp;"-"&amp;VLOOKUP(tblData[[#This Row],[Nominal value]],tblRank[],3,TRUE)</f>
        <v>2-Clerk</v>
      </c>
    </row>
    <row r="689" spans="1:8" x14ac:dyDescent="0.45">
      <c r="A689" s="1">
        <v>43709</v>
      </c>
      <c r="B689">
        <f>YEAR(tblData[[#This Row],[Business date]])</f>
        <v>2019</v>
      </c>
      <c r="C689" t="str">
        <f>TEXT(tblData[[#This Row],[Business date]],"mmmm")</f>
        <v>setembro</v>
      </c>
      <c r="D689" s="1" t="str">
        <f>"Qtr"&amp;ROUNDUP(MONTH(tblData[[#This Row],[Business date]])/3,0)</f>
        <v>Qtr3</v>
      </c>
      <c r="E689" t="s">
        <v>4</v>
      </c>
      <c r="F689" t="s">
        <v>0</v>
      </c>
      <c r="G689">
        <v>1274578.7805204978</v>
      </c>
      <c r="H689" t="str">
        <f>VLOOKUP(tblData[[#This Row],[Nominal value]],tblRank[],2,TRUE)&amp;"-"&amp;VLOOKUP(tblData[[#This Row],[Nominal value]],tblRank[],3,TRUE)</f>
        <v>3-Director</v>
      </c>
    </row>
    <row r="690" spans="1:8" x14ac:dyDescent="0.45">
      <c r="A690" s="1">
        <v>43710</v>
      </c>
      <c r="B690">
        <f>YEAR(tblData[[#This Row],[Business date]])</f>
        <v>2019</v>
      </c>
      <c r="C690" t="str">
        <f>TEXT(tblData[[#This Row],[Business date]],"mmmm")</f>
        <v>setembro</v>
      </c>
      <c r="D690" s="1" t="str">
        <f>"Qtr"&amp;ROUNDUP(MONTH(tblData[[#This Row],[Business date]])/3,0)</f>
        <v>Qtr3</v>
      </c>
      <c r="E690" t="s">
        <v>5</v>
      </c>
      <c r="F690" t="s">
        <v>0</v>
      </c>
      <c r="G690">
        <v>41122.581779484994</v>
      </c>
      <c r="H690" t="str">
        <f>VLOOKUP(tblData[[#This Row],[Nominal value]],tblRank[],2,TRUE)&amp;"-"&amp;VLOOKUP(tblData[[#This Row],[Nominal value]],tblRank[],3,TRUE)</f>
        <v>1-Junior clerk</v>
      </c>
    </row>
    <row r="691" spans="1:8" x14ac:dyDescent="0.45">
      <c r="A691" s="1">
        <v>43710</v>
      </c>
      <c r="B691">
        <f>YEAR(tblData[[#This Row],[Business date]])</f>
        <v>2019</v>
      </c>
      <c r="C691" t="str">
        <f>TEXT(tblData[[#This Row],[Business date]],"mmmm")</f>
        <v>setembro</v>
      </c>
      <c r="D691" s="1" t="str">
        <f>"Qtr"&amp;ROUNDUP(MONTH(tblData[[#This Row],[Business date]])/3,0)</f>
        <v>Qtr3</v>
      </c>
      <c r="E691" t="s">
        <v>4</v>
      </c>
      <c r="F691" t="s">
        <v>0</v>
      </c>
      <c r="G691">
        <v>13616.408121757062</v>
      </c>
      <c r="H691" t="str">
        <f>VLOOKUP(tblData[[#This Row],[Nominal value]],tblRank[],2,TRUE)&amp;"-"&amp;VLOOKUP(tblData[[#This Row],[Nominal value]],tblRank[],3,TRUE)</f>
        <v>1-Junior clerk</v>
      </c>
    </row>
    <row r="692" spans="1:8" x14ac:dyDescent="0.45">
      <c r="A692" s="1">
        <v>43710</v>
      </c>
      <c r="B692">
        <f>YEAR(tblData[[#This Row],[Business date]])</f>
        <v>2019</v>
      </c>
      <c r="C692" t="str">
        <f>TEXT(tblData[[#This Row],[Business date]],"mmmm")</f>
        <v>setembro</v>
      </c>
      <c r="D692" s="1" t="str">
        <f>"Qtr"&amp;ROUNDUP(MONTH(tblData[[#This Row],[Business date]])/3,0)</f>
        <v>Qtr3</v>
      </c>
      <c r="E692" t="s">
        <v>4</v>
      </c>
      <c r="F692" t="s">
        <v>0</v>
      </c>
      <c r="G692">
        <v>58062.319086387317</v>
      </c>
      <c r="H692" t="str">
        <f>VLOOKUP(tblData[[#This Row],[Nominal value]],tblRank[],2,TRUE)&amp;"-"&amp;VLOOKUP(tblData[[#This Row],[Nominal value]],tblRank[],3,TRUE)</f>
        <v>1-Junior clerk</v>
      </c>
    </row>
    <row r="693" spans="1:8" x14ac:dyDescent="0.45">
      <c r="A693" s="1">
        <v>43711</v>
      </c>
      <c r="B693">
        <f>YEAR(tblData[[#This Row],[Business date]])</f>
        <v>2019</v>
      </c>
      <c r="C693" t="str">
        <f>TEXT(tblData[[#This Row],[Business date]],"mmmm")</f>
        <v>setembro</v>
      </c>
      <c r="D693" s="1" t="str">
        <f>"Qtr"&amp;ROUNDUP(MONTH(tblData[[#This Row],[Business date]])/3,0)</f>
        <v>Qtr3</v>
      </c>
      <c r="E693" t="s">
        <v>4</v>
      </c>
      <c r="F693" t="s">
        <v>2</v>
      </c>
      <c r="G693">
        <v>7837460.3181094509</v>
      </c>
      <c r="H693" t="str">
        <f>VLOOKUP(tblData[[#This Row],[Nominal value]],tblRank[],2,TRUE)&amp;"-"&amp;VLOOKUP(tblData[[#This Row],[Nominal value]],tblRank[],3,TRUE)</f>
        <v>4-Senior Manager</v>
      </c>
    </row>
    <row r="694" spans="1:8" x14ac:dyDescent="0.45">
      <c r="A694" s="1">
        <v>43711</v>
      </c>
      <c r="B694">
        <f>YEAR(tblData[[#This Row],[Business date]])</f>
        <v>2019</v>
      </c>
      <c r="C694" t="str">
        <f>TEXT(tblData[[#This Row],[Business date]],"mmmm")</f>
        <v>setembro</v>
      </c>
      <c r="D694" s="1" t="str">
        <f>"Qtr"&amp;ROUNDUP(MONTH(tblData[[#This Row],[Business date]])/3,0)</f>
        <v>Qtr3</v>
      </c>
      <c r="E694" t="s">
        <v>5</v>
      </c>
      <c r="F694" t="s">
        <v>1</v>
      </c>
      <c r="G694">
        <v>3839231.6942218631</v>
      </c>
      <c r="H694" t="str">
        <f>VLOOKUP(tblData[[#This Row],[Nominal value]],tblRank[],2,TRUE)&amp;"-"&amp;VLOOKUP(tblData[[#This Row],[Nominal value]],tblRank[],3,TRUE)</f>
        <v>3-Director</v>
      </c>
    </row>
    <row r="695" spans="1:8" x14ac:dyDescent="0.45">
      <c r="A695" s="1">
        <v>43711</v>
      </c>
      <c r="B695">
        <f>YEAR(tblData[[#This Row],[Business date]])</f>
        <v>2019</v>
      </c>
      <c r="C695" t="str">
        <f>TEXT(tblData[[#This Row],[Business date]],"mmmm")</f>
        <v>setembro</v>
      </c>
      <c r="D695" s="1" t="str">
        <f>"Qtr"&amp;ROUNDUP(MONTH(tblData[[#This Row],[Business date]])/3,0)</f>
        <v>Qtr3</v>
      </c>
      <c r="E695" t="s">
        <v>5</v>
      </c>
      <c r="F695" t="s">
        <v>1</v>
      </c>
      <c r="G695">
        <v>17053.799901383394</v>
      </c>
      <c r="H695" t="str">
        <f>VLOOKUP(tblData[[#This Row],[Nominal value]],tblRank[],2,TRUE)&amp;"-"&amp;VLOOKUP(tblData[[#This Row],[Nominal value]],tblRank[],3,TRUE)</f>
        <v>1-Junior clerk</v>
      </c>
    </row>
    <row r="696" spans="1:8" x14ac:dyDescent="0.45">
      <c r="A696" s="1">
        <v>43712</v>
      </c>
      <c r="B696">
        <f>YEAR(tblData[[#This Row],[Business date]])</f>
        <v>2019</v>
      </c>
      <c r="C696" t="str">
        <f>TEXT(tblData[[#This Row],[Business date]],"mmmm")</f>
        <v>setembro</v>
      </c>
      <c r="D696" s="1" t="str">
        <f>"Qtr"&amp;ROUNDUP(MONTH(tblData[[#This Row],[Business date]])/3,0)</f>
        <v>Qtr3</v>
      </c>
      <c r="E696" t="s">
        <v>4</v>
      </c>
      <c r="F696" t="s">
        <v>2</v>
      </c>
      <c r="G696">
        <v>8633561.9843372721</v>
      </c>
      <c r="H696" t="str">
        <f>VLOOKUP(tblData[[#This Row],[Nominal value]],tblRank[],2,TRUE)&amp;"-"&amp;VLOOKUP(tblData[[#This Row],[Nominal value]],tblRank[],3,TRUE)</f>
        <v>4-Senior Manager</v>
      </c>
    </row>
    <row r="697" spans="1:8" x14ac:dyDescent="0.45">
      <c r="A697" s="1">
        <v>43712</v>
      </c>
      <c r="B697">
        <f>YEAR(tblData[[#This Row],[Business date]])</f>
        <v>2019</v>
      </c>
      <c r="C697" t="str">
        <f>TEXT(tblData[[#This Row],[Business date]],"mmmm")</f>
        <v>setembro</v>
      </c>
      <c r="D697" s="1" t="str">
        <f>"Qtr"&amp;ROUNDUP(MONTH(tblData[[#This Row],[Business date]])/3,0)</f>
        <v>Qtr3</v>
      </c>
      <c r="E697" t="s">
        <v>5</v>
      </c>
      <c r="F697" t="s">
        <v>3</v>
      </c>
      <c r="G697">
        <v>90973.918997523666</v>
      </c>
      <c r="H697" t="str">
        <f>VLOOKUP(tblData[[#This Row],[Nominal value]],tblRank[],2,TRUE)&amp;"-"&amp;VLOOKUP(tblData[[#This Row],[Nominal value]],tblRank[],3,TRUE)</f>
        <v>1-Junior clerk</v>
      </c>
    </row>
    <row r="698" spans="1:8" x14ac:dyDescent="0.45">
      <c r="A698" s="1">
        <v>43712</v>
      </c>
      <c r="B698">
        <f>YEAR(tblData[[#This Row],[Business date]])</f>
        <v>2019</v>
      </c>
      <c r="C698" t="str">
        <f>TEXT(tblData[[#This Row],[Business date]],"mmmm")</f>
        <v>setembro</v>
      </c>
      <c r="D698" s="1" t="str">
        <f>"Qtr"&amp;ROUNDUP(MONTH(tblData[[#This Row],[Business date]])/3,0)</f>
        <v>Qtr3</v>
      </c>
      <c r="E698" t="s">
        <v>4</v>
      </c>
      <c r="F698" t="s">
        <v>1</v>
      </c>
      <c r="G698">
        <v>15966.419434664325</v>
      </c>
      <c r="H698" t="str">
        <f>VLOOKUP(tblData[[#This Row],[Nominal value]],tblRank[],2,TRUE)&amp;"-"&amp;VLOOKUP(tblData[[#This Row],[Nominal value]],tblRank[],3,TRUE)</f>
        <v>1-Junior clerk</v>
      </c>
    </row>
    <row r="699" spans="1:8" x14ac:dyDescent="0.45">
      <c r="A699" s="1">
        <v>43713</v>
      </c>
      <c r="B699">
        <f>YEAR(tblData[[#This Row],[Business date]])</f>
        <v>2019</v>
      </c>
      <c r="C699" t="str">
        <f>TEXT(tblData[[#This Row],[Business date]],"mmmm")</f>
        <v>setembro</v>
      </c>
      <c r="D699" s="1" t="str">
        <f>"Qtr"&amp;ROUNDUP(MONTH(tblData[[#This Row],[Business date]])/3,0)</f>
        <v>Qtr3</v>
      </c>
      <c r="E699" t="s">
        <v>4</v>
      </c>
      <c r="F699" t="s">
        <v>3</v>
      </c>
      <c r="G699">
        <v>45896.435173696591</v>
      </c>
      <c r="H699" t="str">
        <f>VLOOKUP(tblData[[#This Row],[Nominal value]],tblRank[],2,TRUE)&amp;"-"&amp;VLOOKUP(tblData[[#This Row],[Nominal value]],tblRank[],3,TRUE)</f>
        <v>1-Junior clerk</v>
      </c>
    </row>
    <row r="700" spans="1:8" x14ac:dyDescent="0.45">
      <c r="A700" s="1">
        <v>43713</v>
      </c>
      <c r="B700">
        <f>YEAR(tblData[[#This Row],[Business date]])</f>
        <v>2019</v>
      </c>
      <c r="C700" t="str">
        <f>TEXT(tblData[[#This Row],[Business date]],"mmmm")</f>
        <v>setembro</v>
      </c>
      <c r="D700" s="1" t="str">
        <f>"Qtr"&amp;ROUNDUP(MONTH(tblData[[#This Row],[Business date]])/3,0)</f>
        <v>Qtr3</v>
      </c>
      <c r="E700" t="s">
        <v>5</v>
      </c>
      <c r="F700" t="s">
        <v>2</v>
      </c>
      <c r="G700">
        <v>93482.523935644174</v>
      </c>
      <c r="H700" t="str">
        <f>VLOOKUP(tblData[[#This Row],[Nominal value]],tblRank[],2,TRUE)&amp;"-"&amp;VLOOKUP(tblData[[#This Row],[Nominal value]],tblRank[],3,TRUE)</f>
        <v>1-Junior clerk</v>
      </c>
    </row>
    <row r="701" spans="1:8" x14ac:dyDescent="0.45">
      <c r="A701" s="1">
        <v>43713</v>
      </c>
      <c r="B701">
        <f>YEAR(tblData[[#This Row],[Business date]])</f>
        <v>2019</v>
      </c>
      <c r="C701" t="str">
        <f>TEXT(tblData[[#This Row],[Business date]],"mmmm")</f>
        <v>setembro</v>
      </c>
      <c r="D701" s="1" t="str">
        <f>"Qtr"&amp;ROUNDUP(MONTH(tblData[[#This Row],[Business date]])/3,0)</f>
        <v>Qtr3</v>
      </c>
      <c r="E701" t="s">
        <v>4</v>
      </c>
      <c r="F701" t="s">
        <v>2</v>
      </c>
      <c r="G701">
        <v>68160.697732858913</v>
      </c>
      <c r="H701" t="str">
        <f>VLOOKUP(tblData[[#This Row],[Nominal value]],tblRank[],2,TRUE)&amp;"-"&amp;VLOOKUP(tblData[[#This Row],[Nominal value]],tblRank[],3,TRUE)</f>
        <v>1-Junior clerk</v>
      </c>
    </row>
    <row r="702" spans="1:8" x14ac:dyDescent="0.45">
      <c r="A702" s="1">
        <v>43714</v>
      </c>
      <c r="B702">
        <f>YEAR(tblData[[#This Row],[Business date]])</f>
        <v>2019</v>
      </c>
      <c r="C702" t="str">
        <f>TEXT(tblData[[#This Row],[Business date]],"mmmm")</f>
        <v>setembro</v>
      </c>
      <c r="D702" s="1" t="str">
        <f>"Qtr"&amp;ROUNDUP(MONTH(tblData[[#This Row],[Business date]])/3,0)</f>
        <v>Qtr3</v>
      </c>
      <c r="E702" t="s">
        <v>5</v>
      </c>
      <c r="F702" t="s">
        <v>0</v>
      </c>
      <c r="G702">
        <v>5424028.5150210252</v>
      </c>
      <c r="H702" t="str">
        <f>VLOOKUP(tblData[[#This Row],[Nominal value]],tblRank[],2,TRUE)&amp;"-"&amp;VLOOKUP(tblData[[#This Row],[Nominal value]],tblRank[],3,TRUE)</f>
        <v>4-Senior Manager</v>
      </c>
    </row>
    <row r="703" spans="1:8" x14ac:dyDescent="0.45">
      <c r="A703" s="1">
        <v>43714</v>
      </c>
      <c r="B703">
        <f>YEAR(tblData[[#This Row],[Business date]])</f>
        <v>2019</v>
      </c>
      <c r="C703" t="str">
        <f>TEXT(tblData[[#This Row],[Business date]],"mmmm")</f>
        <v>setembro</v>
      </c>
      <c r="D703" s="1" t="str">
        <f>"Qtr"&amp;ROUNDUP(MONTH(tblData[[#This Row],[Business date]])/3,0)</f>
        <v>Qtr3</v>
      </c>
      <c r="E703" t="s">
        <v>4</v>
      </c>
      <c r="F703" t="s">
        <v>2</v>
      </c>
      <c r="G703">
        <v>89040.587417552611</v>
      </c>
      <c r="H703" t="str">
        <f>VLOOKUP(tblData[[#This Row],[Nominal value]],tblRank[],2,TRUE)&amp;"-"&amp;VLOOKUP(tblData[[#This Row],[Nominal value]],tblRank[],3,TRUE)</f>
        <v>1-Junior clerk</v>
      </c>
    </row>
    <row r="704" spans="1:8" x14ac:dyDescent="0.45">
      <c r="A704" s="1">
        <v>43714</v>
      </c>
      <c r="B704">
        <f>YEAR(tblData[[#This Row],[Business date]])</f>
        <v>2019</v>
      </c>
      <c r="C704" t="str">
        <f>TEXT(tblData[[#This Row],[Business date]],"mmmm")</f>
        <v>setembro</v>
      </c>
      <c r="D704" s="1" t="str">
        <f>"Qtr"&amp;ROUNDUP(MONTH(tblData[[#This Row],[Business date]])/3,0)</f>
        <v>Qtr3</v>
      </c>
      <c r="E704" t="s">
        <v>4</v>
      </c>
      <c r="F704" t="s">
        <v>0</v>
      </c>
      <c r="G704">
        <v>59227.315219555108</v>
      </c>
      <c r="H704" t="str">
        <f>VLOOKUP(tblData[[#This Row],[Nominal value]],tblRank[],2,TRUE)&amp;"-"&amp;VLOOKUP(tblData[[#This Row],[Nominal value]],tblRank[],3,TRUE)</f>
        <v>1-Junior clerk</v>
      </c>
    </row>
    <row r="705" spans="1:8" x14ac:dyDescent="0.45">
      <c r="A705" s="1">
        <v>43715</v>
      </c>
      <c r="B705">
        <f>YEAR(tblData[[#This Row],[Business date]])</f>
        <v>2019</v>
      </c>
      <c r="C705" t="str">
        <f>TEXT(tblData[[#This Row],[Business date]],"mmmm")</f>
        <v>setembro</v>
      </c>
      <c r="D705" s="1" t="str">
        <f>"Qtr"&amp;ROUNDUP(MONTH(tblData[[#This Row],[Business date]])/3,0)</f>
        <v>Qtr3</v>
      </c>
      <c r="E705" t="s">
        <v>5</v>
      </c>
      <c r="F705" t="s">
        <v>2</v>
      </c>
      <c r="G705">
        <v>6690.1963664960931</v>
      </c>
      <c r="H705" t="str">
        <f>VLOOKUP(tblData[[#This Row],[Nominal value]],tblRank[],2,TRUE)&amp;"-"&amp;VLOOKUP(tblData[[#This Row],[Nominal value]],tblRank[],3,TRUE)</f>
        <v>1-Junior clerk</v>
      </c>
    </row>
    <row r="706" spans="1:8" x14ac:dyDescent="0.45">
      <c r="A706" s="1">
        <v>43715</v>
      </c>
      <c r="B706">
        <f>YEAR(tblData[[#This Row],[Business date]])</f>
        <v>2019</v>
      </c>
      <c r="C706" t="str">
        <f>TEXT(tblData[[#This Row],[Business date]],"mmmm")</f>
        <v>setembro</v>
      </c>
      <c r="D706" s="1" t="str">
        <f>"Qtr"&amp;ROUNDUP(MONTH(tblData[[#This Row],[Business date]])/3,0)</f>
        <v>Qtr3</v>
      </c>
      <c r="E706" t="s">
        <v>4</v>
      </c>
      <c r="F706" t="s">
        <v>0</v>
      </c>
      <c r="G706">
        <v>95053.847465530489</v>
      </c>
      <c r="H706" t="str">
        <f>VLOOKUP(tblData[[#This Row],[Nominal value]],tblRank[],2,TRUE)&amp;"-"&amp;VLOOKUP(tblData[[#This Row],[Nominal value]],tblRank[],3,TRUE)</f>
        <v>1-Junior clerk</v>
      </c>
    </row>
    <row r="707" spans="1:8" x14ac:dyDescent="0.45">
      <c r="A707" s="1">
        <v>43715</v>
      </c>
      <c r="B707">
        <f>YEAR(tblData[[#This Row],[Business date]])</f>
        <v>2019</v>
      </c>
      <c r="C707" t="str">
        <f>TEXT(tblData[[#This Row],[Business date]],"mmmm")</f>
        <v>setembro</v>
      </c>
      <c r="D707" s="1" t="str">
        <f>"Qtr"&amp;ROUNDUP(MONTH(tblData[[#This Row],[Business date]])/3,0)</f>
        <v>Qtr3</v>
      </c>
      <c r="E707" t="s">
        <v>5</v>
      </c>
      <c r="F707" t="s">
        <v>2</v>
      </c>
      <c r="G707">
        <v>94698.712180332135</v>
      </c>
      <c r="H707" t="str">
        <f>VLOOKUP(tblData[[#This Row],[Nominal value]],tblRank[],2,TRUE)&amp;"-"&amp;VLOOKUP(tblData[[#This Row],[Nominal value]],tblRank[],3,TRUE)</f>
        <v>1-Junior clerk</v>
      </c>
    </row>
    <row r="708" spans="1:8" x14ac:dyDescent="0.45">
      <c r="A708" s="1">
        <v>43716</v>
      </c>
      <c r="B708">
        <f>YEAR(tblData[[#This Row],[Business date]])</f>
        <v>2019</v>
      </c>
      <c r="C708" t="str">
        <f>TEXT(tblData[[#This Row],[Business date]],"mmmm")</f>
        <v>setembro</v>
      </c>
      <c r="D708" s="1" t="str">
        <f>"Qtr"&amp;ROUNDUP(MONTH(tblData[[#This Row],[Business date]])/3,0)</f>
        <v>Qtr3</v>
      </c>
      <c r="E708" t="s">
        <v>5</v>
      </c>
      <c r="F708" t="s">
        <v>1</v>
      </c>
      <c r="G708">
        <v>2544093.7311880528</v>
      </c>
      <c r="H708" t="str">
        <f>VLOOKUP(tblData[[#This Row],[Nominal value]],tblRank[],2,TRUE)&amp;"-"&amp;VLOOKUP(tblData[[#This Row],[Nominal value]],tblRank[],3,TRUE)</f>
        <v>3-Director</v>
      </c>
    </row>
    <row r="709" spans="1:8" x14ac:dyDescent="0.45">
      <c r="A709" s="1">
        <v>43716</v>
      </c>
      <c r="B709">
        <f>YEAR(tblData[[#This Row],[Business date]])</f>
        <v>2019</v>
      </c>
      <c r="C709" t="str">
        <f>TEXT(tblData[[#This Row],[Business date]],"mmmm")</f>
        <v>setembro</v>
      </c>
      <c r="D709" s="1" t="str">
        <f>"Qtr"&amp;ROUNDUP(MONTH(tblData[[#This Row],[Business date]])/3,0)</f>
        <v>Qtr3</v>
      </c>
      <c r="E709" t="s">
        <v>4</v>
      </c>
      <c r="F709" t="s">
        <v>0</v>
      </c>
      <c r="G709">
        <v>4710930.5527944518</v>
      </c>
      <c r="H709" t="str">
        <f>VLOOKUP(tblData[[#This Row],[Nominal value]],tblRank[],2,TRUE)&amp;"-"&amp;VLOOKUP(tblData[[#This Row],[Nominal value]],tblRank[],3,TRUE)</f>
        <v>3-Director</v>
      </c>
    </row>
    <row r="710" spans="1:8" x14ac:dyDescent="0.45">
      <c r="A710" s="1">
        <v>43716</v>
      </c>
      <c r="B710">
        <f>YEAR(tblData[[#This Row],[Business date]])</f>
        <v>2019</v>
      </c>
      <c r="C710" t="str">
        <f>TEXT(tblData[[#This Row],[Business date]],"mmmm")</f>
        <v>setembro</v>
      </c>
      <c r="D710" s="1" t="str">
        <f>"Qtr"&amp;ROUNDUP(MONTH(tblData[[#This Row],[Business date]])/3,0)</f>
        <v>Qtr3</v>
      </c>
      <c r="E710" t="s">
        <v>5</v>
      </c>
      <c r="F710" t="s">
        <v>1</v>
      </c>
      <c r="G710">
        <v>89584.36064567494</v>
      </c>
      <c r="H710" t="str">
        <f>VLOOKUP(tblData[[#This Row],[Nominal value]],tblRank[],2,TRUE)&amp;"-"&amp;VLOOKUP(tblData[[#This Row],[Nominal value]],tblRank[],3,TRUE)</f>
        <v>1-Junior clerk</v>
      </c>
    </row>
    <row r="711" spans="1:8" x14ac:dyDescent="0.45">
      <c r="A711" s="1">
        <v>43717</v>
      </c>
      <c r="B711">
        <f>YEAR(tblData[[#This Row],[Business date]])</f>
        <v>2019</v>
      </c>
      <c r="C711" t="str">
        <f>TEXT(tblData[[#This Row],[Business date]],"mmmm")</f>
        <v>setembro</v>
      </c>
      <c r="D711" s="1" t="str">
        <f>"Qtr"&amp;ROUNDUP(MONTH(tblData[[#This Row],[Business date]])/3,0)</f>
        <v>Qtr3</v>
      </c>
      <c r="E711" t="s">
        <v>4</v>
      </c>
      <c r="F711" t="s">
        <v>3</v>
      </c>
      <c r="G711">
        <v>3229391.8296788982</v>
      </c>
      <c r="H711" t="str">
        <f>VLOOKUP(tblData[[#This Row],[Nominal value]],tblRank[],2,TRUE)&amp;"-"&amp;VLOOKUP(tblData[[#This Row],[Nominal value]],tblRank[],3,TRUE)</f>
        <v>3-Director</v>
      </c>
    </row>
    <row r="712" spans="1:8" x14ac:dyDescent="0.45">
      <c r="A712" s="1">
        <v>43717</v>
      </c>
      <c r="B712">
        <f>YEAR(tblData[[#This Row],[Business date]])</f>
        <v>2019</v>
      </c>
      <c r="C712" t="str">
        <f>TEXT(tblData[[#This Row],[Business date]],"mmmm")</f>
        <v>setembro</v>
      </c>
      <c r="D712" s="1" t="str">
        <f>"Qtr"&amp;ROUNDUP(MONTH(tblData[[#This Row],[Business date]])/3,0)</f>
        <v>Qtr3</v>
      </c>
      <c r="E712" t="s">
        <v>5</v>
      </c>
      <c r="F712" t="s">
        <v>0</v>
      </c>
      <c r="G712">
        <v>9517620.6510627288</v>
      </c>
      <c r="H712" t="str">
        <f>VLOOKUP(tblData[[#This Row],[Nominal value]],tblRank[],2,TRUE)&amp;"-"&amp;VLOOKUP(tblData[[#This Row],[Nominal value]],tblRank[],3,TRUE)</f>
        <v>4-Senior Manager</v>
      </c>
    </row>
    <row r="713" spans="1:8" x14ac:dyDescent="0.45">
      <c r="A713" s="1">
        <v>43717</v>
      </c>
      <c r="B713">
        <f>YEAR(tblData[[#This Row],[Business date]])</f>
        <v>2019</v>
      </c>
      <c r="C713" t="str">
        <f>TEXT(tblData[[#This Row],[Business date]],"mmmm")</f>
        <v>setembro</v>
      </c>
      <c r="D713" s="1" t="str">
        <f>"Qtr"&amp;ROUNDUP(MONTH(tblData[[#This Row],[Business date]])/3,0)</f>
        <v>Qtr3</v>
      </c>
      <c r="E713" t="s">
        <v>5</v>
      </c>
      <c r="F713" t="s">
        <v>3</v>
      </c>
      <c r="G713">
        <v>23001.791743769983</v>
      </c>
      <c r="H713" t="str">
        <f>VLOOKUP(tblData[[#This Row],[Nominal value]],tblRank[],2,TRUE)&amp;"-"&amp;VLOOKUP(tblData[[#This Row],[Nominal value]],tblRank[],3,TRUE)</f>
        <v>1-Junior clerk</v>
      </c>
    </row>
    <row r="714" spans="1:8" x14ac:dyDescent="0.45">
      <c r="A714" s="1">
        <v>43718</v>
      </c>
      <c r="B714">
        <f>YEAR(tblData[[#This Row],[Business date]])</f>
        <v>2019</v>
      </c>
      <c r="C714" t="str">
        <f>TEXT(tblData[[#This Row],[Business date]],"mmmm")</f>
        <v>setembro</v>
      </c>
      <c r="D714" s="1" t="str">
        <f>"Qtr"&amp;ROUNDUP(MONTH(tblData[[#This Row],[Business date]])/3,0)</f>
        <v>Qtr3</v>
      </c>
      <c r="E714" t="s">
        <v>4</v>
      </c>
      <c r="F714" t="s">
        <v>0</v>
      </c>
      <c r="G714">
        <v>4826992.218659197</v>
      </c>
      <c r="H714" t="str">
        <f>VLOOKUP(tblData[[#This Row],[Nominal value]],tblRank[],2,TRUE)&amp;"-"&amp;VLOOKUP(tblData[[#This Row],[Nominal value]],tblRank[],3,TRUE)</f>
        <v>3-Director</v>
      </c>
    </row>
    <row r="715" spans="1:8" x14ac:dyDescent="0.45">
      <c r="A715" s="1">
        <v>43718</v>
      </c>
      <c r="B715">
        <f>YEAR(tblData[[#This Row],[Business date]])</f>
        <v>2019</v>
      </c>
      <c r="C715" t="str">
        <f>TEXT(tblData[[#This Row],[Business date]],"mmmm")</f>
        <v>setembro</v>
      </c>
      <c r="D715" s="1" t="str">
        <f>"Qtr"&amp;ROUNDUP(MONTH(tblData[[#This Row],[Business date]])/3,0)</f>
        <v>Qtr3</v>
      </c>
      <c r="E715" t="s">
        <v>5</v>
      </c>
      <c r="F715" t="s">
        <v>0</v>
      </c>
      <c r="G715">
        <v>9051601.4235264473</v>
      </c>
      <c r="H715" t="str">
        <f>VLOOKUP(tblData[[#This Row],[Nominal value]],tblRank[],2,TRUE)&amp;"-"&amp;VLOOKUP(tblData[[#This Row],[Nominal value]],tblRank[],3,TRUE)</f>
        <v>4-Senior Manager</v>
      </c>
    </row>
    <row r="716" spans="1:8" x14ac:dyDescent="0.45">
      <c r="A716" s="1">
        <v>43718</v>
      </c>
      <c r="B716">
        <f>YEAR(tblData[[#This Row],[Business date]])</f>
        <v>2019</v>
      </c>
      <c r="C716" t="str">
        <f>TEXT(tblData[[#This Row],[Business date]],"mmmm")</f>
        <v>setembro</v>
      </c>
      <c r="D716" s="1" t="str">
        <f>"Qtr"&amp;ROUNDUP(MONTH(tblData[[#This Row],[Business date]])/3,0)</f>
        <v>Qtr3</v>
      </c>
      <c r="E716" t="s">
        <v>4</v>
      </c>
      <c r="F716" t="s">
        <v>0</v>
      </c>
      <c r="G716">
        <v>16401.646714028138</v>
      </c>
      <c r="H716" t="str">
        <f>VLOOKUP(tblData[[#This Row],[Nominal value]],tblRank[],2,TRUE)&amp;"-"&amp;VLOOKUP(tblData[[#This Row],[Nominal value]],tblRank[],3,TRUE)</f>
        <v>1-Junior clerk</v>
      </c>
    </row>
    <row r="717" spans="1:8" x14ac:dyDescent="0.45">
      <c r="A717" s="1">
        <v>43719</v>
      </c>
      <c r="B717">
        <f>YEAR(tblData[[#This Row],[Business date]])</f>
        <v>2019</v>
      </c>
      <c r="C717" t="str">
        <f>TEXT(tblData[[#This Row],[Business date]],"mmmm")</f>
        <v>setembro</v>
      </c>
      <c r="D717" s="1" t="str">
        <f>"Qtr"&amp;ROUNDUP(MONTH(tblData[[#This Row],[Business date]])/3,0)</f>
        <v>Qtr3</v>
      </c>
      <c r="E717" t="s">
        <v>4</v>
      </c>
      <c r="F717" t="s">
        <v>0</v>
      </c>
      <c r="G717">
        <v>46409.189983225166</v>
      </c>
      <c r="H717" t="str">
        <f>VLOOKUP(tblData[[#This Row],[Nominal value]],tblRank[],2,TRUE)&amp;"-"&amp;VLOOKUP(tblData[[#This Row],[Nominal value]],tblRank[],3,TRUE)</f>
        <v>1-Junior clerk</v>
      </c>
    </row>
    <row r="718" spans="1:8" x14ac:dyDescent="0.45">
      <c r="A718" s="1">
        <v>43719</v>
      </c>
      <c r="B718">
        <f>YEAR(tblData[[#This Row],[Business date]])</f>
        <v>2019</v>
      </c>
      <c r="C718" t="str">
        <f>TEXT(tblData[[#This Row],[Business date]],"mmmm")</f>
        <v>setembro</v>
      </c>
      <c r="D718" s="1" t="str">
        <f>"Qtr"&amp;ROUNDUP(MONTH(tblData[[#This Row],[Business date]])/3,0)</f>
        <v>Qtr3</v>
      </c>
      <c r="E718" t="s">
        <v>5</v>
      </c>
      <c r="F718" t="s">
        <v>1</v>
      </c>
      <c r="G718">
        <v>56512.829313672177</v>
      </c>
      <c r="H718" t="str">
        <f>VLOOKUP(tblData[[#This Row],[Nominal value]],tblRank[],2,TRUE)&amp;"-"&amp;VLOOKUP(tblData[[#This Row],[Nominal value]],tblRank[],3,TRUE)</f>
        <v>1-Junior clerk</v>
      </c>
    </row>
    <row r="719" spans="1:8" x14ac:dyDescent="0.45">
      <c r="A719" s="1">
        <v>43719</v>
      </c>
      <c r="B719">
        <f>YEAR(tblData[[#This Row],[Business date]])</f>
        <v>2019</v>
      </c>
      <c r="C719" t="str">
        <f>TEXT(tblData[[#This Row],[Business date]],"mmmm")</f>
        <v>setembro</v>
      </c>
      <c r="D719" s="1" t="str">
        <f>"Qtr"&amp;ROUNDUP(MONTH(tblData[[#This Row],[Business date]])/3,0)</f>
        <v>Qtr3</v>
      </c>
      <c r="E719" t="s">
        <v>5</v>
      </c>
      <c r="F719" t="s">
        <v>0</v>
      </c>
      <c r="G719">
        <v>36558.911351421433</v>
      </c>
      <c r="H719" t="str">
        <f>VLOOKUP(tblData[[#This Row],[Nominal value]],tblRank[],2,TRUE)&amp;"-"&amp;VLOOKUP(tblData[[#This Row],[Nominal value]],tblRank[],3,TRUE)</f>
        <v>1-Junior clerk</v>
      </c>
    </row>
    <row r="720" spans="1:8" x14ac:dyDescent="0.45">
      <c r="A720" s="1">
        <v>43720</v>
      </c>
      <c r="B720">
        <f>YEAR(tblData[[#This Row],[Business date]])</f>
        <v>2019</v>
      </c>
      <c r="C720" t="str">
        <f>TEXT(tblData[[#This Row],[Business date]],"mmmm")</f>
        <v>setembro</v>
      </c>
      <c r="D720" s="1" t="str">
        <f>"Qtr"&amp;ROUNDUP(MONTH(tblData[[#This Row],[Business date]])/3,0)</f>
        <v>Qtr3</v>
      </c>
      <c r="E720" t="s">
        <v>5</v>
      </c>
      <c r="F720" t="s">
        <v>2</v>
      </c>
      <c r="G720">
        <v>1544086.5158894779</v>
      </c>
      <c r="H720" t="str">
        <f>VLOOKUP(tblData[[#This Row],[Nominal value]],tblRank[],2,TRUE)&amp;"-"&amp;VLOOKUP(tblData[[#This Row],[Nominal value]],tblRank[],3,TRUE)</f>
        <v>3-Director</v>
      </c>
    </row>
    <row r="721" spans="1:8" x14ac:dyDescent="0.45">
      <c r="A721" s="1">
        <v>43720</v>
      </c>
      <c r="B721">
        <f>YEAR(tblData[[#This Row],[Business date]])</f>
        <v>2019</v>
      </c>
      <c r="C721" t="str">
        <f>TEXT(tblData[[#This Row],[Business date]],"mmmm")</f>
        <v>setembro</v>
      </c>
      <c r="D721" s="1" t="str">
        <f>"Qtr"&amp;ROUNDUP(MONTH(tblData[[#This Row],[Business date]])/3,0)</f>
        <v>Qtr3</v>
      </c>
      <c r="E721" t="s">
        <v>4</v>
      </c>
      <c r="F721" t="s">
        <v>0</v>
      </c>
      <c r="G721">
        <v>39803.839391440612</v>
      </c>
      <c r="H721" t="str">
        <f>VLOOKUP(tblData[[#This Row],[Nominal value]],tblRank[],2,TRUE)&amp;"-"&amp;VLOOKUP(tblData[[#This Row],[Nominal value]],tblRank[],3,TRUE)</f>
        <v>1-Junior clerk</v>
      </c>
    </row>
    <row r="722" spans="1:8" x14ac:dyDescent="0.45">
      <c r="A722" s="1">
        <v>43720</v>
      </c>
      <c r="B722">
        <f>YEAR(tblData[[#This Row],[Business date]])</f>
        <v>2019</v>
      </c>
      <c r="C722" t="str">
        <f>TEXT(tblData[[#This Row],[Business date]],"mmmm")</f>
        <v>setembro</v>
      </c>
      <c r="D722" s="1" t="str">
        <f>"Qtr"&amp;ROUNDUP(MONTH(tblData[[#This Row],[Business date]])/3,0)</f>
        <v>Qtr3</v>
      </c>
      <c r="E722" t="s">
        <v>4</v>
      </c>
      <c r="F722" t="s">
        <v>1</v>
      </c>
      <c r="G722">
        <v>69086.457490350411</v>
      </c>
      <c r="H722" t="str">
        <f>VLOOKUP(tblData[[#This Row],[Nominal value]],tblRank[],2,TRUE)&amp;"-"&amp;VLOOKUP(tblData[[#This Row],[Nominal value]],tblRank[],3,TRUE)</f>
        <v>1-Junior clerk</v>
      </c>
    </row>
    <row r="723" spans="1:8" x14ac:dyDescent="0.45">
      <c r="A723" s="1">
        <v>43721</v>
      </c>
      <c r="B723">
        <f>YEAR(tblData[[#This Row],[Business date]])</f>
        <v>2019</v>
      </c>
      <c r="C723" t="str">
        <f>TEXT(tblData[[#This Row],[Business date]],"mmmm")</f>
        <v>setembro</v>
      </c>
      <c r="D723" s="1" t="str">
        <f>"Qtr"&amp;ROUNDUP(MONTH(tblData[[#This Row],[Business date]])/3,0)</f>
        <v>Qtr3</v>
      </c>
      <c r="E723" t="s">
        <v>4</v>
      </c>
      <c r="F723" t="s">
        <v>2</v>
      </c>
      <c r="G723">
        <v>8182946.6185995666</v>
      </c>
      <c r="H723" t="str">
        <f>VLOOKUP(tblData[[#This Row],[Nominal value]],tblRank[],2,TRUE)&amp;"-"&amp;VLOOKUP(tblData[[#This Row],[Nominal value]],tblRank[],3,TRUE)</f>
        <v>4-Senior Manager</v>
      </c>
    </row>
    <row r="724" spans="1:8" x14ac:dyDescent="0.45">
      <c r="A724" s="1">
        <v>43721</v>
      </c>
      <c r="B724">
        <f>YEAR(tblData[[#This Row],[Business date]])</f>
        <v>2019</v>
      </c>
      <c r="C724" t="str">
        <f>TEXT(tblData[[#This Row],[Business date]],"mmmm")</f>
        <v>setembro</v>
      </c>
      <c r="D724" s="1" t="str">
        <f>"Qtr"&amp;ROUNDUP(MONTH(tblData[[#This Row],[Business date]])/3,0)</f>
        <v>Qtr3</v>
      </c>
      <c r="E724" t="s">
        <v>5</v>
      </c>
      <c r="F724" t="s">
        <v>1</v>
      </c>
      <c r="G724">
        <v>926801.44425325352</v>
      </c>
      <c r="H724" t="str">
        <f>VLOOKUP(tblData[[#This Row],[Nominal value]],tblRank[],2,TRUE)&amp;"-"&amp;VLOOKUP(tblData[[#This Row],[Nominal value]],tblRank[],3,TRUE)</f>
        <v>2-Clerk</v>
      </c>
    </row>
    <row r="725" spans="1:8" x14ac:dyDescent="0.45">
      <c r="A725" s="1">
        <v>43721</v>
      </c>
      <c r="B725">
        <f>YEAR(tblData[[#This Row],[Business date]])</f>
        <v>2019</v>
      </c>
      <c r="C725" t="str">
        <f>TEXT(tblData[[#This Row],[Business date]],"mmmm")</f>
        <v>setembro</v>
      </c>
      <c r="D725" s="1" t="str">
        <f>"Qtr"&amp;ROUNDUP(MONTH(tblData[[#This Row],[Business date]])/3,0)</f>
        <v>Qtr3</v>
      </c>
      <c r="E725" t="s">
        <v>5</v>
      </c>
      <c r="F725" t="s">
        <v>2</v>
      </c>
      <c r="G725">
        <v>75533.844682495706</v>
      </c>
      <c r="H725" t="str">
        <f>VLOOKUP(tblData[[#This Row],[Nominal value]],tblRank[],2,TRUE)&amp;"-"&amp;VLOOKUP(tblData[[#This Row],[Nominal value]],tblRank[],3,TRUE)</f>
        <v>1-Junior clerk</v>
      </c>
    </row>
    <row r="726" spans="1:8" x14ac:dyDescent="0.45">
      <c r="A726" s="1">
        <v>43722</v>
      </c>
      <c r="B726">
        <f>YEAR(tblData[[#This Row],[Business date]])</f>
        <v>2019</v>
      </c>
      <c r="C726" t="str">
        <f>TEXT(tblData[[#This Row],[Business date]],"mmmm")</f>
        <v>setembro</v>
      </c>
      <c r="D726" s="1" t="str">
        <f>"Qtr"&amp;ROUNDUP(MONTH(tblData[[#This Row],[Business date]])/3,0)</f>
        <v>Qtr3</v>
      </c>
      <c r="E726" t="s">
        <v>4</v>
      </c>
      <c r="F726" t="s">
        <v>0</v>
      </c>
      <c r="G726">
        <v>7814286.2724478897</v>
      </c>
      <c r="H726" t="str">
        <f>VLOOKUP(tblData[[#This Row],[Nominal value]],tblRank[],2,TRUE)&amp;"-"&amp;VLOOKUP(tblData[[#This Row],[Nominal value]],tblRank[],3,TRUE)</f>
        <v>4-Senior Manager</v>
      </c>
    </row>
    <row r="727" spans="1:8" x14ac:dyDescent="0.45">
      <c r="A727" s="1">
        <v>43722</v>
      </c>
      <c r="B727">
        <f>YEAR(tblData[[#This Row],[Business date]])</f>
        <v>2019</v>
      </c>
      <c r="C727" t="str">
        <f>TEXT(tblData[[#This Row],[Business date]],"mmmm")</f>
        <v>setembro</v>
      </c>
      <c r="D727" s="1" t="str">
        <f>"Qtr"&amp;ROUNDUP(MONTH(tblData[[#This Row],[Business date]])/3,0)</f>
        <v>Qtr3</v>
      </c>
      <c r="E727" t="s">
        <v>5</v>
      </c>
      <c r="F727" t="s">
        <v>0</v>
      </c>
      <c r="G727">
        <v>74672.717836984055</v>
      </c>
      <c r="H727" t="str">
        <f>VLOOKUP(tblData[[#This Row],[Nominal value]],tblRank[],2,TRUE)&amp;"-"&amp;VLOOKUP(tblData[[#This Row],[Nominal value]],tblRank[],3,TRUE)</f>
        <v>1-Junior clerk</v>
      </c>
    </row>
    <row r="728" spans="1:8" x14ac:dyDescent="0.45">
      <c r="A728" s="1">
        <v>43722</v>
      </c>
      <c r="B728">
        <f>YEAR(tblData[[#This Row],[Business date]])</f>
        <v>2019</v>
      </c>
      <c r="C728" t="str">
        <f>TEXT(tblData[[#This Row],[Business date]],"mmmm")</f>
        <v>setembro</v>
      </c>
      <c r="D728" s="1" t="str">
        <f>"Qtr"&amp;ROUNDUP(MONTH(tblData[[#This Row],[Business date]])/3,0)</f>
        <v>Qtr3</v>
      </c>
      <c r="E728" t="s">
        <v>5</v>
      </c>
      <c r="F728" t="s">
        <v>1</v>
      </c>
      <c r="G728">
        <v>53786.771568587887</v>
      </c>
      <c r="H728" t="str">
        <f>VLOOKUP(tblData[[#This Row],[Nominal value]],tblRank[],2,TRUE)&amp;"-"&amp;VLOOKUP(tblData[[#This Row],[Nominal value]],tblRank[],3,TRUE)</f>
        <v>1-Junior clerk</v>
      </c>
    </row>
    <row r="729" spans="1:8" x14ac:dyDescent="0.45">
      <c r="A729" s="1">
        <v>43723</v>
      </c>
      <c r="B729">
        <f>YEAR(tblData[[#This Row],[Business date]])</f>
        <v>2019</v>
      </c>
      <c r="C729" t="str">
        <f>TEXT(tblData[[#This Row],[Business date]],"mmmm")</f>
        <v>setembro</v>
      </c>
      <c r="D729" s="1" t="str">
        <f>"Qtr"&amp;ROUNDUP(MONTH(tblData[[#This Row],[Business date]])/3,0)</f>
        <v>Qtr3</v>
      </c>
      <c r="E729" t="s">
        <v>5</v>
      </c>
      <c r="F729" t="s">
        <v>0</v>
      </c>
      <c r="G729">
        <v>20958.833530135023</v>
      </c>
      <c r="H729" t="str">
        <f>VLOOKUP(tblData[[#This Row],[Nominal value]],tblRank[],2,TRUE)&amp;"-"&amp;VLOOKUP(tblData[[#This Row],[Nominal value]],tblRank[],3,TRUE)</f>
        <v>1-Junior clerk</v>
      </c>
    </row>
    <row r="730" spans="1:8" x14ac:dyDescent="0.45">
      <c r="A730" s="1">
        <v>43723</v>
      </c>
      <c r="B730">
        <f>YEAR(tblData[[#This Row],[Business date]])</f>
        <v>2019</v>
      </c>
      <c r="C730" t="str">
        <f>TEXT(tblData[[#This Row],[Business date]],"mmmm")</f>
        <v>setembro</v>
      </c>
      <c r="D730" s="1" t="str">
        <f>"Qtr"&amp;ROUNDUP(MONTH(tblData[[#This Row],[Business date]])/3,0)</f>
        <v>Qtr3</v>
      </c>
      <c r="E730" t="s">
        <v>4</v>
      </c>
      <c r="F730" t="s">
        <v>3</v>
      </c>
      <c r="G730">
        <v>16818.943855112499</v>
      </c>
      <c r="H730" t="str">
        <f>VLOOKUP(tblData[[#This Row],[Nominal value]],tblRank[],2,TRUE)&amp;"-"&amp;VLOOKUP(tblData[[#This Row],[Nominal value]],tblRank[],3,TRUE)</f>
        <v>1-Junior clerk</v>
      </c>
    </row>
    <row r="731" spans="1:8" x14ac:dyDescent="0.45">
      <c r="A731" s="1">
        <v>43723</v>
      </c>
      <c r="B731">
        <f>YEAR(tblData[[#This Row],[Business date]])</f>
        <v>2019</v>
      </c>
      <c r="C731" t="str">
        <f>TEXT(tblData[[#This Row],[Business date]],"mmmm")</f>
        <v>setembro</v>
      </c>
      <c r="D731" s="1" t="str">
        <f>"Qtr"&amp;ROUNDUP(MONTH(tblData[[#This Row],[Business date]])/3,0)</f>
        <v>Qtr3</v>
      </c>
      <c r="E731" t="s">
        <v>5</v>
      </c>
      <c r="F731" t="s">
        <v>1</v>
      </c>
      <c r="G731">
        <v>7411.2402401785957</v>
      </c>
      <c r="H731" t="str">
        <f>VLOOKUP(tblData[[#This Row],[Nominal value]],tblRank[],2,TRUE)&amp;"-"&amp;VLOOKUP(tblData[[#This Row],[Nominal value]],tblRank[],3,TRUE)</f>
        <v>1-Junior clerk</v>
      </c>
    </row>
    <row r="732" spans="1:8" x14ac:dyDescent="0.45">
      <c r="A732" s="1">
        <v>43724</v>
      </c>
      <c r="B732">
        <f>YEAR(tblData[[#This Row],[Business date]])</f>
        <v>2019</v>
      </c>
      <c r="C732" t="str">
        <f>TEXT(tblData[[#This Row],[Business date]],"mmmm")</f>
        <v>setembro</v>
      </c>
      <c r="D732" s="1" t="str">
        <f>"Qtr"&amp;ROUNDUP(MONTH(tblData[[#This Row],[Business date]])/3,0)</f>
        <v>Qtr3</v>
      </c>
      <c r="E732" t="s">
        <v>5</v>
      </c>
      <c r="F732" t="s">
        <v>3</v>
      </c>
      <c r="G732">
        <v>86648.397439194712</v>
      </c>
      <c r="H732" t="str">
        <f>VLOOKUP(tblData[[#This Row],[Nominal value]],tblRank[],2,TRUE)&amp;"-"&amp;VLOOKUP(tblData[[#This Row],[Nominal value]],tblRank[],3,TRUE)</f>
        <v>1-Junior clerk</v>
      </c>
    </row>
    <row r="733" spans="1:8" x14ac:dyDescent="0.45">
      <c r="A733" s="1">
        <v>43724</v>
      </c>
      <c r="B733">
        <f>YEAR(tblData[[#This Row],[Business date]])</f>
        <v>2019</v>
      </c>
      <c r="C733" t="str">
        <f>TEXT(tblData[[#This Row],[Business date]],"mmmm")</f>
        <v>setembro</v>
      </c>
      <c r="D733" s="1" t="str">
        <f>"Qtr"&amp;ROUNDUP(MONTH(tblData[[#This Row],[Business date]])/3,0)</f>
        <v>Qtr3</v>
      </c>
      <c r="E733" t="s">
        <v>4</v>
      </c>
      <c r="F733" t="s">
        <v>1</v>
      </c>
      <c r="G733">
        <v>93297.243654865873</v>
      </c>
      <c r="H733" t="str">
        <f>VLOOKUP(tblData[[#This Row],[Nominal value]],tblRank[],2,TRUE)&amp;"-"&amp;VLOOKUP(tblData[[#This Row],[Nominal value]],tblRank[],3,TRUE)</f>
        <v>1-Junior clerk</v>
      </c>
    </row>
    <row r="734" spans="1:8" x14ac:dyDescent="0.45">
      <c r="A734" s="1">
        <v>43724</v>
      </c>
      <c r="B734">
        <f>YEAR(tblData[[#This Row],[Business date]])</f>
        <v>2019</v>
      </c>
      <c r="C734" t="str">
        <f>TEXT(tblData[[#This Row],[Business date]],"mmmm")</f>
        <v>setembro</v>
      </c>
      <c r="D734" s="1" t="str">
        <f>"Qtr"&amp;ROUNDUP(MONTH(tblData[[#This Row],[Business date]])/3,0)</f>
        <v>Qtr3</v>
      </c>
      <c r="E734" t="s">
        <v>4</v>
      </c>
      <c r="F734" t="s">
        <v>2</v>
      </c>
      <c r="G734">
        <v>34284.770201433988</v>
      </c>
      <c r="H734" t="str">
        <f>VLOOKUP(tblData[[#This Row],[Nominal value]],tblRank[],2,TRUE)&amp;"-"&amp;VLOOKUP(tblData[[#This Row],[Nominal value]],tblRank[],3,TRUE)</f>
        <v>1-Junior clerk</v>
      </c>
    </row>
    <row r="735" spans="1:8" x14ac:dyDescent="0.45">
      <c r="A735" s="1">
        <v>43725</v>
      </c>
      <c r="B735">
        <f>YEAR(tblData[[#This Row],[Business date]])</f>
        <v>2019</v>
      </c>
      <c r="C735" t="str">
        <f>TEXT(tblData[[#This Row],[Business date]],"mmmm")</f>
        <v>setembro</v>
      </c>
      <c r="D735" s="1" t="str">
        <f>"Qtr"&amp;ROUNDUP(MONTH(tblData[[#This Row],[Business date]])/3,0)</f>
        <v>Qtr3</v>
      </c>
      <c r="E735" t="s">
        <v>4</v>
      </c>
      <c r="F735" t="s">
        <v>3</v>
      </c>
      <c r="G735">
        <v>45194.917294746141</v>
      </c>
      <c r="H735" t="str">
        <f>VLOOKUP(tblData[[#This Row],[Nominal value]],tblRank[],2,TRUE)&amp;"-"&amp;VLOOKUP(tblData[[#This Row],[Nominal value]],tblRank[],3,TRUE)</f>
        <v>1-Junior clerk</v>
      </c>
    </row>
    <row r="736" spans="1:8" x14ac:dyDescent="0.45">
      <c r="A736" s="1">
        <v>43725</v>
      </c>
      <c r="B736">
        <f>YEAR(tblData[[#This Row],[Business date]])</f>
        <v>2019</v>
      </c>
      <c r="C736" t="str">
        <f>TEXT(tblData[[#This Row],[Business date]],"mmmm")</f>
        <v>setembro</v>
      </c>
      <c r="D736" s="1" t="str">
        <f>"Qtr"&amp;ROUNDUP(MONTH(tblData[[#This Row],[Business date]])/3,0)</f>
        <v>Qtr3</v>
      </c>
      <c r="E736" t="s">
        <v>4</v>
      </c>
      <c r="F736" t="s">
        <v>3</v>
      </c>
      <c r="G736">
        <v>95179.993538863797</v>
      </c>
      <c r="H736" t="str">
        <f>VLOOKUP(tblData[[#This Row],[Nominal value]],tblRank[],2,TRUE)&amp;"-"&amp;VLOOKUP(tblData[[#This Row],[Nominal value]],tblRank[],3,TRUE)</f>
        <v>1-Junior clerk</v>
      </c>
    </row>
    <row r="737" spans="1:8" x14ac:dyDescent="0.45">
      <c r="A737" s="1">
        <v>43725</v>
      </c>
      <c r="B737">
        <f>YEAR(tblData[[#This Row],[Business date]])</f>
        <v>2019</v>
      </c>
      <c r="C737" t="str">
        <f>TEXT(tblData[[#This Row],[Business date]],"mmmm")</f>
        <v>setembro</v>
      </c>
      <c r="D737" s="1" t="str">
        <f>"Qtr"&amp;ROUNDUP(MONTH(tblData[[#This Row],[Business date]])/3,0)</f>
        <v>Qtr3</v>
      </c>
      <c r="E737" t="s">
        <v>4</v>
      </c>
      <c r="F737" t="s">
        <v>2</v>
      </c>
      <c r="G737">
        <v>21362.715425072387</v>
      </c>
      <c r="H737" t="str">
        <f>VLOOKUP(tblData[[#This Row],[Nominal value]],tblRank[],2,TRUE)&amp;"-"&amp;VLOOKUP(tblData[[#This Row],[Nominal value]],tblRank[],3,TRUE)</f>
        <v>1-Junior clerk</v>
      </c>
    </row>
    <row r="738" spans="1:8" x14ac:dyDescent="0.45">
      <c r="A738" s="1">
        <v>43726</v>
      </c>
      <c r="B738">
        <f>YEAR(tblData[[#This Row],[Business date]])</f>
        <v>2019</v>
      </c>
      <c r="C738" t="str">
        <f>TEXT(tblData[[#This Row],[Business date]],"mmmm")</f>
        <v>setembro</v>
      </c>
      <c r="D738" s="1" t="str">
        <f>"Qtr"&amp;ROUNDUP(MONTH(tblData[[#This Row],[Business date]])/3,0)</f>
        <v>Qtr3</v>
      </c>
      <c r="E738" t="s">
        <v>5</v>
      </c>
      <c r="F738" t="s">
        <v>3</v>
      </c>
      <c r="G738">
        <v>76889.985307987503</v>
      </c>
      <c r="H738" t="str">
        <f>VLOOKUP(tblData[[#This Row],[Nominal value]],tblRank[],2,TRUE)&amp;"-"&amp;VLOOKUP(tblData[[#This Row],[Nominal value]],tblRank[],3,TRUE)</f>
        <v>1-Junior clerk</v>
      </c>
    </row>
    <row r="739" spans="1:8" x14ac:dyDescent="0.45">
      <c r="A739" s="1">
        <v>43726</v>
      </c>
      <c r="B739">
        <f>YEAR(tblData[[#This Row],[Business date]])</f>
        <v>2019</v>
      </c>
      <c r="C739" t="str">
        <f>TEXT(tblData[[#This Row],[Business date]],"mmmm")</f>
        <v>setembro</v>
      </c>
      <c r="D739" s="1" t="str">
        <f>"Qtr"&amp;ROUNDUP(MONTH(tblData[[#This Row],[Business date]])/3,0)</f>
        <v>Qtr3</v>
      </c>
      <c r="E739" t="s">
        <v>5</v>
      </c>
      <c r="F739" t="s">
        <v>2</v>
      </c>
      <c r="G739">
        <v>15682.773013508566</v>
      </c>
      <c r="H739" t="str">
        <f>VLOOKUP(tblData[[#This Row],[Nominal value]],tblRank[],2,TRUE)&amp;"-"&amp;VLOOKUP(tblData[[#This Row],[Nominal value]],tblRank[],3,TRUE)</f>
        <v>1-Junior clerk</v>
      </c>
    </row>
    <row r="740" spans="1:8" x14ac:dyDescent="0.45">
      <c r="A740" s="1">
        <v>43726</v>
      </c>
      <c r="B740">
        <f>YEAR(tblData[[#This Row],[Business date]])</f>
        <v>2019</v>
      </c>
      <c r="C740" t="str">
        <f>TEXT(tblData[[#This Row],[Business date]],"mmmm")</f>
        <v>setembro</v>
      </c>
      <c r="D740" s="1" t="str">
        <f>"Qtr"&amp;ROUNDUP(MONTH(tblData[[#This Row],[Business date]])/3,0)</f>
        <v>Qtr3</v>
      </c>
      <c r="E740" t="s">
        <v>4</v>
      </c>
      <c r="F740" t="s">
        <v>3</v>
      </c>
      <c r="G740">
        <v>56080.934265259719</v>
      </c>
      <c r="H740" t="str">
        <f>VLOOKUP(tblData[[#This Row],[Nominal value]],tblRank[],2,TRUE)&amp;"-"&amp;VLOOKUP(tblData[[#This Row],[Nominal value]],tblRank[],3,TRUE)</f>
        <v>1-Junior clerk</v>
      </c>
    </row>
    <row r="741" spans="1:8" x14ac:dyDescent="0.45">
      <c r="A741" s="1">
        <v>43727</v>
      </c>
      <c r="B741">
        <f>YEAR(tblData[[#This Row],[Business date]])</f>
        <v>2019</v>
      </c>
      <c r="C741" t="str">
        <f>TEXT(tblData[[#This Row],[Business date]],"mmmm")</f>
        <v>setembro</v>
      </c>
      <c r="D741" s="1" t="str">
        <f>"Qtr"&amp;ROUNDUP(MONTH(tblData[[#This Row],[Business date]])/3,0)</f>
        <v>Qtr3</v>
      </c>
      <c r="E741" t="s">
        <v>5</v>
      </c>
      <c r="F741" t="s">
        <v>2</v>
      </c>
      <c r="G741">
        <v>1797066.9216674129</v>
      </c>
      <c r="H741" t="str">
        <f>VLOOKUP(tblData[[#This Row],[Nominal value]],tblRank[],2,TRUE)&amp;"-"&amp;VLOOKUP(tblData[[#This Row],[Nominal value]],tblRank[],3,TRUE)</f>
        <v>3-Director</v>
      </c>
    </row>
    <row r="742" spans="1:8" x14ac:dyDescent="0.45">
      <c r="A742" s="1">
        <v>43727</v>
      </c>
      <c r="B742">
        <f>YEAR(tblData[[#This Row],[Business date]])</f>
        <v>2019</v>
      </c>
      <c r="C742" t="str">
        <f>TEXT(tblData[[#This Row],[Business date]],"mmmm")</f>
        <v>setembro</v>
      </c>
      <c r="D742" s="1" t="str">
        <f>"Qtr"&amp;ROUNDUP(MONTH(tblData[[#This Row],[Business date]])/3,0)</f>
        <v>Qtr3</v>
      </c>
      <c r="E742" t="s">
        <v>5</v>
      </c>
      <c r="F742" t="s">
        <v>1</v>
      </c>
      <c r="G742">
        <v>5626852.838700586</v>
      </c>
      <c r="H742" t="str">
        <f>VLOOKUP(tblData[[#This Row],[Nominal value]],tblRank[],2,TRUE)&amp;"-"&amp;VLOOKUP(tblData[[#This Row],[Nominal value]],tblRank[],3,TRUE)</f>
        <v>4-Senior Manager</v>
      </c>
    </row>
    <row r="743" spans="1:8" x14ac:dyDescent="0.45">
      <c r="A743" s="1">
        <v>43727</v>
      </c>
      <c r="B743">
        <f>YEAR(tblData[[#This Row],[Business date]])</f>
        <v>2019</v>
      </c>
      <c r="C743" t="str">
        <f>TEXT(tblData[[#This Row],[Business date]],"mmmm")</f>
        <v>setembro</v>
      </c>
      <c r="D743" s="1" t="str">
        <f>"Qtr"&amp;ROUNDUP(MONTH(tblData[[#This Row],[Business date]])/3,0)</f>
        <v>Qtr3</v>
      </c>
      <c r="E743" t="s">
        <v>4</v>
      </c>
      <c r="F743" t="s">
        <v>1</v>
      </c>
      <c r="G743">
        <v>72845.677250664259</v>
      </c>
      <c r="H743" t="str">
        <f>VLOOKUP(tblData[[#This Row],[Nominal value]],tblRank[],2,TRUE)&amp;"-"&amp;VLOOKUP(tblData[[#This Row],[Nominal value]],tblRank[],3,TRUE)</f>
        <v>1-Junior clerk</v>
      </c>
    </row>
    <row r="744" spans="1:8" x14ac:dyDescent="0.45">
      <c r="A744" s="1">
        <v>43728</v>
      </c>
      <c r="B744">
        <f>YEAR(tblData[[#This Row],[Business date]])</f>
        <v>2019</v>
      </c>
      <c r="C744" t="str">
        <f>TEXT(tblData[[#This Row],[Business date]],"mmmm")</f>
        <v>setembro</v>
      </c>
      <c r="D744" s="1" t="str">
        <f>"Qtr"&amp;ROUNDUP(MONTH(tblData[[#This Row],[Business date]])/3,0)</f>
        <v>Qtr3</v>
      </c>
      <c r="E744" t="s">
        <v>5</v>
      </c>
      <c r="F744" t="s">
        <v>3</v>
      </c>
      <c r="G744">
        <v>7692356.9018923212</v>
      </c>
      <c r="H744" t="str">
        <f>VLOOKUP(tblData[[#This Row],[Nominal value]],tblRank[],2,TRUE)&amp;"-"&amp;VLOOKUP(tblData[[#This Row],[Nominal value]],tblRank[],3,TRUE)</f>
        <v>4-Senior Manager</v>
      </c>
    </row>
    <row r="745" spans="1:8" x14ac:dyDescent="0.45">
      <c r="A745" s="1">
        <v>43728</v>
      </c>
      <c r="B745">
        <f>YEAR(tblData[[#This Row],[Business date]])</f>
        <v>2019</v>
      </c>
      <c r="C745" t="str">
        <f>TEXT(tblData[[#This Row],[Business date]],"mmmm")</f>
        <v>setembro</v>
      </c>
      <c r="D745" s="1" t="str">
        <f>"Qtr"&amp;ROUNDUP(MONTH(tblData[[#This Row],[Business date]])/3,0)</f>
        <v>Qtr3</v>
      </c>
      <c r="E745" t="s">
        <v>5</v>
      </c>
      <c r="F745" t="s">
        <v>3</v>
      </c>
      <c r="G745">
        <v>55131.776013883602</v>
      </c>
      <c r="H745" t="str">
        <f>VLOOKUP(tblData[[#This Row],[Nominal value]],tblRank[],2,TRUE)&amp;"-"&amp;VLOOKUP(tblData[[#This Row],[Nominal value]],tblRank[],3,TRUE)</f>
        <v>1-Junior clerk</v>
      </c>
    </row>
    <row r="746" spans="1:8" x14ac:dyDescent="0.45">
      <c r="A746" s="1">
        <v>43728</v>
      </c>
      <c r="B746">
        <f>YEAR(tblData[[#This Row],[Business date]])</f>
        <v>2019</v>
      </c>
      <c r="C746" t="str">
        <f>TEXT(tblData[[#This Row],[Business date]],"mmmm")</f>
        <v>setembro</v>
      </c>
      <c r="D746" s="1" t="str">
        <f>"Qtr"&amp;ROUNDUP(MONTH(tblData[[#This Row],[Business date]])/3,0)</f>
        <v>Qtr3</v>
      </c>
      <c r="E746" t="s">
        <v>4</v>
      </c>
      <c r="F746" t="s">
        <v>0</v>
      </c>
      <c r="G746">
        <v>1382.9278913807252</v>
      </c>
      <c r="H746" t="str">
        <f>VLOOKUP(tblData[[#This Row],[Nominal value]],tblRank[],2,TRUE)&amp;"-"&amp;VLOOKUP(tblData[[#This Row],[Nominal value]],tblRank[],3,TRUE)</f>
        <v>1-Junior clerk</v>
      </c>
    </row>
    <row r="747" spans="1:8" x14ac:dyDescent="0.45">
      <c r="A747" s="1">
        <v>43729</v>
      </c>
      <c r="B747">
        <f>YEAR(tblData[[#This Row],[Business date]])</f>
        <v>2019</v>
      </c>
      <c r="C747" t="str">
        <f>TEXT(tblData[[#This Row],[Business date]],"mmmm")</f>
        <v>setembro</v>
      </c>
      <c r="D747" s="1" t="str">
        <f>"Qtr"&amp;ROUNDUP(MONTH(tblData[[#This Row],[Business date]])/3,0)</f>
        <v>Qtr3</v>
      </c>
      <c r="E747" t="s">
        <v>5</v>
      </c>
      <c r="F747" t="s">
        <v>1</v>
      </c>
      <c r="G747">
        <v>30711.769940875311</v>
      </c>
      <c r="H747" t="str">
        <f>VLOOKUP(tblData[[#This Row],[Nominal value]],tblRank[],2,TRUE)&amp;"-"&amp;VLOOKUP(tblData[[#This Row],[Nominal value]],tblRank[],3,TRUE)</f>
        <v>1-Junior clerk</v>
      </c>
    </row>
    <row r="748" spans="1:8" x14ac:dyDescent="0.45">
      <c r="A748" s="1">
        <v>43729</v>
      </c>
      <c r="B748">
        <f>YEAR(tblData[[#This Row],[Business date]])</f>
        <v>2019</v>
      </c>
      <c r="C748" t="str">
        <f>TEXT(tblData[[#This Row],[Business date]],"mmmm")</f>
        <v>setembro</v>
      </c>
      <c r="D748" s="1" t="str">
        <f>"Qtr"&amp;ROUNDUP(MONTH(tblData[[#This Row],[Business date]])/3,0)</f>
        <v>Qtr3</v>
      </c>
      <c r="E748" t="s">
        <v>5</v>
      </c>
      <c r="F748" t="s">
        <v>0</v>
      </c>
      <c r="G748">
        <v>46874.480846822145</v>
      </c>
      <c r="H748" t="str">
        <f>VLOOKUP(tblData[[#This Row],[Nominal value]],tblRank[],2,TRUE)&amp;"-"&amp;VLOOKUP(tblData[[#This Row],[Nominal value]],tblRank[],3,TRUE)</f>
        <v>1-Junior clerk</v>
      </c>
    </row>
    <row r="749" spans="1:8" x14ac:dyDescent="0.45">
      <c r="A749" s="1">
        <v>43729</v>
      </c>
      <c r="B749">
        <f>YEAR(tblData[[#This Row],[Business date]])</f>
        <v>2019</v>
      </c>
      <c r="C749" t="str">
        <f>TEXT(tblData[[#This Row],[Business date]],"mmmm")</f>
        <v>setembro</v>
      </c>
      <c r="D749" s="1" t="str">
        <f>"Qtr"&amp;ROUNDUP(MONTH(tblData[[#This Row],[Business date]])/3,0)</f>
        <v>Qtr3</v>
      </c>
      <c r="E749" t="s">
        <v>5</v>
      </c>
      <c r="F749" t="s">
        <v>2</v>
      </c>
      <c r="G749">
        <v>8451.3737343774319</v>
      </c>
      <c r="H749" t="str">
        <f>VLOOKUP(tblData[[#This Row],[Nominal value]],tblRank[],2,TRUE)&amp;"-"&amp;VLOOKUP(tblData[[#This Row],[Nominal value]],tblRank[],3,TRUE)</f>
        <v>1-Junior clerk</v>
      </c>
    </row>
    <row r="750" spans="1:8" x14ac:dyDescent="0.45">
      <c r="A750" s="1">
        <v>43730</v>
      </c>
      <c r="B750">
        <f>YEAR(tblData[[#This Row],[Business date]])</f>
        <v>2019</v>
      </c>
      <c r="C750" t="str">
        <f>TEXT(tblData[[#This Row],[Business date]],"mmmm")</f>
        <v>setembro</v>
      </c>
      <c r="D750" s="1" t="str">
        <f>"Qtr"&amp;ROUNDUP(MONTH(tblData[[#This Row],[Business date]])/3,0)</f>
        <v>Qtr3</v>
      </c>
      <c r="E750" t="s">
        <v>5</v>
      </c>
      <c r="F750" t="s">
        <v>1</v>
      </c>
      <c r="G750">
        <v>38356.030263499386</v>
      </c>
      <c r="H750" t="str">
        <f>VLOOKUP(tblData[[#This Row],[Nominal value]],tblRank[],2,TRUE)&amp;"-"&amp;VLOOKUP(tblData[[#This Row],[Nominal value]],tblRank[],3,TRUE)</f>
        <v>1-Junior clerk</v>
      </c>
    </row>
    <row r="751" spans="1:8" x14ac:dyDescent="0.45">
      <c r="A751" s="1">
        <v>43730</v>
      </c>
      <c r="B751">
        <f>YEAR(tblData[[#This Row],[Business date]])</f>
        <v>2019</v>
      </c>
      <c r="C751" t="str">
        <f>TEXT(tblData[[#This Row],[Business date]],"mmmm")</f>
        <v>setembro</v>
      </c>
      <c r="D751" s="1" t="str">
        <f>"Qtr"&amp;ROUNDUP(MONTH(tblData[[#This Row],[Business date]])/3,0)</f>
        <v>Qtr3</v>
      </c>
      <c r="E751" t="s">
        <v>5</v>
      </c>
      <c r="F751" t="s">
        <v>3</v>
      </c>
      <c r="G751">
        <v>2258.9832727060279</v>
      </c>
      <c r="H751" t="str">
        <f>VLOOKUP(tblData[[#This Row],[Nominal value]],tblRank[],2,TRUE)&amp;"-"&amp;VLOOKUP(tblData[[#This Row],[Nominal value]],tblRank[],3,TRUE)</f>
        <v>1-Junior clerk</v>
      </c>
    </row>
    <row r="752" spans="1:8" x14ac:dyDescent="0.45">
      <c r="A752" s="1">
        <v>43730</v>
      </c>
      <c r="B752">
        <f>YEAR(tblData[[#This Row],[Business date]])</f>
        <v>2019</v>
      </c>
      <c r="C752" t="str">
        <f>TEXT(tblData[[#This Row],[Business date]],"mmmm")</f>
        <v>setembro</v>
      </c>
      <c r="D752" s="1" t="str">
        <f>"Qtr"&amp;ROUNDUP(MONTH(tblData[[#This Row],[Business date]])/3,0)</f>
        <v>Qtr3</v>
      </c>
      <c r="E752" t="s">
        <v>5</v>
      </c>
      <c r="F752" t="s">
        <v>2</v>
      </c>
      <c r="G752">
        <v>96854.194244238373</v>
      </c>
      <c r="H752" t="str">
        <f>VLOOKUP(tblData[[#This Row],[Nominal value]],tblRank[],2,TRUE)&amp;"-"&amp;VLOOKUP(tblData[[#This Row],[Nominal value]],tblRank[],3,TRUE)</f>
        <v>1-Junior clerk</v>
      </c>
    </row>
    <row r="753" spans="1:8" x14ac:dyDescent="0.45">
      <c r="A753" s="1">
        <v>43731</v>
      </c>
      <c r="B753">
        <f>YEAR(tblData[[#This Row],[Business date]])</f>
        <v>2019</v>
      </c>
      <c r="C753" t="str">
        <f>TEXT(tblData[[#This Row],[Business date]],"mmmm")</f>
        <v>setembro</v>
      </c>
      <c r="D753" s="1" t="str">
        <f>"Qtr"&amp;ROUNDUP(MONTH(tblData[[#This Row],[Business date]])/3,0)</f>
        <v>Qtr3</v>
      </c>
      <c r="E753" t="s">
        <v>4</v>
      </c>
      <c r="F753" t="s">
        <v>0</v>
      </c>
      <c r="G753">
        <v>23156.037553913888</v>
      </c>
      <c r="H753" t="str">
        <f>VLOOKUP(tblData[[#This Row],[Nominal value]],tblRank[],2,TRUE)&amp;"-"&amp;VLOOKUP(tblData[[#This Row],[Nominal value]],tblRank[],3,TRUE)</f>
        <v>1-Junior clerk</v>
      </c>
    </row>
    <row r="754" spans="1:8" x14ac:dyDescent="0.45">
      <c r="A754" s="1">
        <v>43731</v>
      </c>
      <c r="B754">
        <f>YEAR(tblData[[#This Row],[Business date]])</f>
        <v>2019</v>
      </c>
      <c r="C754" t="str">
        <f>TEXT(tblData[[#This Row],[Business date]],"mmmm")</f>
        <v>setembro</v>
      </c>
      <c r="D754" s="1" t="str">
        <f>"Qtr"&amp;ROUNDUP(MONTH(tblData[[#This Row],[Business date]])/3,0)</f>
        <v>Qtr3</v>
      </c>
      <c r="E754" t="s">
        <v>4</v>
      </c>
      <c r="F754" t="s">
        <v>2</v>
      </c>
      <c r="G754">
        <v>73846.621374830342</v>
      </c>
      <c r="H754" t="str">
        <f>VLOOKUP(tblData[[#This Row],[Nominal value]],tblRank[],2,TRUE)&amp;"-"&amp;VLOOKUP(tblData[[#This Row],[Nominal value]],tblRank[],3,TRUE)</f>
        <v>1-Junior clerk</v>
      </c>
    </row>
    <row r="755" spans="1:8" x14ac:dyDescent="0.45">
      <c r="A755" s="1">
        <v>43731</v>
      </c>
      <c r="B755">
        <f>YEAR(tblData[[#This Row],[Business date]])</f>
        <v>2019</v>
      </c>
      <c r="C755" t="str">
        <f>TEXT(tblData[[#This Row],[Business date]],"mmmm")</f>
        <v>setembro</v>
      </c>
      <c r="D755" s="1" t="str">
        <f>"Qtr"&amp;ROUNDUP(MONTH(tblData[[#This Row],[Business date]])/3,0)</f>
        <v>Qtr3</v>
      </c>
      <c r="E755" t="s">
        <v>4</v>
      </c>
      <c r="F755" t="s">
        <v>1</v>
      </c>
      <c r="G755">
        <v>14267.712908154163</v>
      </c>
      <c r="H755" t="str">
        <f>VLOOKUP(tblData[[#This Row],[Nominal value]],tblRank[],2,TRUE)&amp;"-"&amp;VLOOKUP(tblData[[#This Row],[Nominal value]],tblRank[],3,TRUE)</f>
        <v>1-Junior clerk</v>
      </c>
    </row>
    <row r="756" spans="1:8" x14ac:dyDescent="0.45">
      <c r="A756" s="1">
        <v>43732</v>
      </c>
      <c r="B756">
        <f>YEAR(tblData[[#This Row],[Business date]])</f>
        <v>2019</v>
      </c>
      <c r="C756" t="str">
        <f>TEXT(tblData[[#This Row],[Business date]],"mmmm")</f>
        <v>setembro</v>
      </c>
      <c r="D756" s="1" t="str">
        <f>"Qtr"&amp;ROUNDUP(MONTH(tblData[[#This Row],[Business date]])/3,0)</f>
        <v>Qtr3</v>
      </c>
      <c r="E756" t="s">
        <v>4</v>
      </c>
      <c r="F756" t="s">
        <v>3</v>
      </c>
      <c r="G756">
        <v>22959.417395205393</v>
      </c>
      <c r="H756" t="str">
        <f>VLOOKUP(tblData[[#This Row],[Nominal value]],tblRank[],2,TRUE)&amp;"-"&amp;VLOOKUP(tblData[[#This Row],[Nominal value]],tblRank[],3,TRUE)</f>
        <v>1-Junior clerk</v>
      </c>
    </row>
    <row r="757" spans="1:8" x14ac:dyDescent="0.45">
      <c r="A757" s="1">
        <v>43732</v>
      </c>
      <c r="B757">
        <f>YEAR(tblData[[#This Row],[Business date]])</f>
        <v>2019</v>
      </c>
      <c r="C757" t="str">
        <f>TEXT(tblData[[#This Row],[Business date]],"mmmm")</f>
        <v>setembro</v>
      </c>
      <c r="D757" s="1" t="str">
        <f>"Qtr"&amp;ROUNDUP(MONTH(tblData[[#This Row],[Business date]])/3,0)</f>
        <v>Qtr3</v>
      </c>
      <c r="E757" t="s">
        <v>4</v>
      </c>
      <c r="F757" t="s">
        <v>3</v>
      </c>
      <c r="G757">
        <v>82904.088386348376</v>
      </c>
      <c r="H757" t="str">
        <f>VLOOKUP(tblData[[#This Row],[Nominal value]],tblRank[],2,TRUE)&amp;"-"&amp;VLOOKUP(tblData[[#This Row],[Nominal value]],tblRank[],3,TRUE)</f>
        <v>1-Junior clerk</v>
      </c>
    </row>
    <row r="758" spans="1:8" x14ac:dyDescent="0.45">
      <c r="A758" s="1">
        <v>43732</v>
      </c>
      <c r="B758">
        <f>YEAR(tblData[[#This Row],[Business date]])</f>
        <v>2019</v>
      </c>
      <c r="C758" t="str">
        <f>TEXT(tblData[[#This Row],[Business date]],"mmmm")</f>
        <v>setembro</v>
      </c>
      <c r="D758" s="1" t="str">
        <f>"Qtr"&amp;ROUNDUP(MONTH(tblData[[#This Row],[Business date]])/3,0)</f>
        <v>Qtr3</v>
      </c>
      <c r="E758" t="s">
        <v>4</v>
      </c>
      <c r="F758" t="s">
        <v>0</v>
      </c>
      <c r="G758">
        <v>55865.856716855735</v>
      </c>
      <c r="H758" t="str">
        <f>VLOOKUP(tblData[[#This Row],[Nominal value]],tblRank[],2,TRUE)&amp;"-"&amp;VLOOKUP(tblData[[#This Row],[Nominal value]],tblRank[],3,TRUE)</f>
        <v>1-Junior clerk</v>
      </c>
    </row>
    <row r="759" spans="1:8" x14ac:dyDescent="0.45">
      <c r="A759" s="1">
        <v>43733</v>
      </c>
      <c r="B759">
        <f>YEAR(tblData[[#This Row],[Business date]])</f>
        <v>2019</v>
      </c>
      <c r="C759" t="str">
        <f>TEXT(tblData[[#This Row],[Business date]],"mmmm")</f>
        <v>setembro</v>
      </c>
      <c r="D759" s="1" t="str">
        <f>"Qtr"&amp;ROUNDUP(MONTH(tblData[[#This Row],[Business date]])/3,0)</f>
        <v>Qtr3</v>
      </c>
      <c r="E759" t="s">
        <v>4</v>
      </c>
      <c r="F759" t="s">
        <v>1</v>
      </c>
      <c r="G759">
        <v>2648682.9726091977</v>
      </c>
      <c r="H759" t="str">
        <f>VLOOKUP(tblData[[#This Row],[Nominal value]],tblRank[],2,TRUE)&amp;"-"&amp;VLOOKUP(tblData[[#This Row],[Nominal value]],tblRank[],3,TRUE)</f>
        <v>3-Director</v>
      </c>
    </row>
    <row r="760" spans="1:8" x14ac:dyDescent="0.45">
      <c r="A760" s="1">
        <v>43733</v>
      </c>
      <c r="B760">
        <f>YEAR(tblData[[#This Row],[Business date]])</f>
        <v>2019</v>
      </c>
      <c r="C760" t="str">
        <f>TEXT(tblData[[#This Row],[Business date]],"mmmm")</f>
        <v>setembro</v>
      </c>
      <c r="D760" s="1" t="str">
        <f>"Qtr"&amp;ROUNDUP(MONTH(tblData[[#This Row],[Business date]])/3,0)</f>
        <v>Qtr3</v>
      </c>
      <c r="E760" t="s">
        <v>4</v>
      </c>
      <c r="F760" t="s">
        <v>0</v>
      </c>
      <c r="G760">
        <v>51585.753322758195</v>
      </c>
      <c r="H760" t="str">
        <f>VLOOKUP(tblData[[#This Row],[Nominal value]],tblRank[],2,TRUE)&amp;"-"&amp;VLOOKUP(tblData[[#This Row],[Nominal value]],tblRank[],3,TRUE)</f>
        <v>1-Junior clerk</v>
      </c>
    </row>
    <row r="761" spans="1:8" x14ac:dyDescent="0.45">
      <c r="A761" s="1">
        <v>43733</v>
      </c>
      <c r="B761">
        <f>YEAR(tblData[[#This Row],[Business date]])</f>
        <v>2019</v>
      </c>
      <c r="C761" t="str">
        <f>TEXT(tblData[[#This Row],[Business date]],"mmmm")</f>
        <v>setembro</v>
      </c>
      <c r="D761" s="1" t="str">
        <f>"Qtr"&amp;ROUNDUP(MONTH(tblData[[#This Row],[Business date]])/3,0)</f>
        <v>Qtr3</v>
      </c>
      <c r="E761" t="s">
        <v>5</v>
      </c>
      <c r="F761" t="s">
        <v>1</v>
      </c>
      <c r="G761">
        <v>62598.126389152385</v>
      </c>
      <c r="H761" t="str">
        <f>VLOOKUP(tblData[[#This Row],[Nominal value]],tblRank[],2,TRUE)&amp;"-"&amp;VLOOKUP(tblData[[#This Row],[Nominal value]],tblRank[],3,TRUE)</f>
        <v>1-Junior clerk</v>
      </c>
    </row>
    <row r="762" spans="1:8" x14ac:dyDescent="0.45">
      <c r="A762" s="1">
        <v>43734</v>
      </c>
      <c r="B762">
        <f>YEAR(tblData[[#This Row],[Business date]])</f>
        <v>2019</v>
      </c>
      <c r="C762" t="str">
        <f>TEXT(tblData[[#This Row],[Business date]],"mmmm")</f>
        <v>setembro</v>
      </c>
      <c r="D762" s="1" t="str">
        <f>"Qtr"&amp;ROUNDUP(MONTH(tblData[[#This Row],[Business date]])/3,0)</f>
        <v>Qtr3</v>
      </c>
      <c r="E762" t="s">
        <v>5</v>
      </c>
      <c r="F762" t="s">
        <v>0</v>
      </c>
      <c r="G762">
        <v>5710863.4943350721</v>
      </c>
      <c r="H762" t="str">
        <f>VLOOKUP(tblData[[#This Row],[Nominal value]],tblRank[],2,TRUE)&amp;"-"&amp;VLOOKUP(tblData[[#This Row],[Nominal value]],tblRank[],3,TRUE)</f>
        <v>4-Senior Manager</v>
      </c>
    </row>
    <row r="763" spans="1:8" x14ac:dyDescent="0.45">
      <c r="A763" s="1">
        <v>43734</v>
      </c>
      <c r="B763">
        <f>YEAR(tblData[[#This Row],[Business date]])</f>
        <v>2019</v>
      </c>
      <c r="C763" t="str">
        <f>TEXT(tblData[[#This Row],[Business date]],"mmmm")</f>
        <v>setembro</v>
      </c>
      <c r="D763" s="1" t="str">
        <f>"Qtr"&amp;ROUNDUP(MONTH(tblData[[#This Row],[Business date]])/3,0)</f>
        <v>Qtr3</v>
      </c>
      <c r="E763" t="s">
        <v>5</v>
      </c>
      <c r="F763" t="s">
        <v>3</v>
      </c>
      <c r="G763">
        <v>6480831.8503304543</v>
      </c>
      <c r="H763" t="str">
        <f>VLOOKUP(tblData[[#This Row],[Nominal value]],tblRank[],2,TRUE)&amp;"-"&amp;VLOOKUP(tblData[[#This Row],[Nominal value]],tblRank[],3,TRUE)</f>
        <v>4-Senior Manager</v>
      </c>
    </row>
    <row r="764" spans="1:8" x14ac:dyDescent="0.45">
      <c r="A764" s="1">
        <v>43734</v>
      </c>
      <c r="B764">
        <f>YEAR(tblData[[#This Row],[Business date]])</f>
        <v>2019</v>
      </c>
      <c r="C764" t="str">
        <f>TEXT(tblData[[#This Row],[Business date]],"mmmm")</f>
        <v>setembro</v>
      </c>
      <c r="D764" s="1" t="str">
        <f>"Qtr"&amp;ROUNDUP(MONTH(tblData[[#This Row],[Business date]])/3,0)</f>
        <v>Qtr3</v>
      </c>
      <c r="E764" t="s">
        <v>4</v>
      </c>
      <c r="F764" t="s">
        <v>1</v>
      </c>
      <c r="G764">
        <v>56146.228585503573</v>
      </c>
      <c r="H764" t="str">
        <f>VLOOKUP(tblData[[#This Row],[Nominal value]],tblRank[],2,TRUE)&amp;"-"&amp;VLOOKUP(tblData[[#This Row],[Nominal value]],tblRank[],3,TRUE)</f>
        <v>1-Junior clerk</v>
      </c>
    </row>
    <row r="765" spans="1:8" x14ac:dyDescent="0.45">
      <c r="A765" s="1">
        <v>43735</v>
      </c>
      <c r="B765">
        <f>YEAR(tblData[[#This Row],[Business date]])</f>
        <v>2019</v>
      </c>
      <c r="C765" t="str">
        <f>TEXT(tblData[[#This Row],[Business date]],"mmmm")</f>
        <v>setembro</v>
      </c>
      <c r="D765" s="1" t="str">
        <f>"Qtr"&amp;ROUNDUP(MONTH(tblData[[#This Row],[Business date]])/3,0)</f>
        <v>Qtr3</v>
      </c>
      <c r="E765" t="s">
        <v>5</v>
      </c>
      <c r="F765" t="s">
        <v>3</v>
      </c>
      <c r="G765">
        <v>20756.022458583157</v>
      </c>
      <c r="H765" t="str">
        <f>VLOOKUP(tblData[[#This Row],[Nominal value]],tblRank[],2,TRUE)&amp;"-"&amp;VLOOKUP(tblData[[#This Row],[Nominal value]],tblRank[],3,TRUE)</f>
        <v>1-Junior clerk</v>
      </c>
    </row>
    <row r="766" spans="1:8" x14ac:dyDescent="0.45">
      <c r="A766" s="1">
        <v>43735</v>
      </c>
      <c r="B766">
        <f>YEAR(tblData[[#This Row],[Business date]])</f>
        <v>2019</v>
      </c>
      <c r="C766" t="str">
        <f>TEXT(tblData[[#This Row],[Business date]],"mmmm")</f>
        <v>setembro</v>
      </c>
      <c r="D766" s="1" t="str">
        <f>"Qtr"&amp;ROUNDUP(MONTH(tblData[[#This Row],[Business date]])/3,0)</f>
        <v>Qtr3</v>
      </c>
      <c r="E766" t="s">
        <v>5</v>
      </c>
      <c r="F766" t="s">
        <v>1</v>
      </c>
      <c r="G766">
        <v>66717.980812124704</v>
      </c>
      <c r="H766" t="str">
        <f>VLOOKUP(tblData[[#This Row],[Nominal value]],tblRank[],2,TRUE)&amp;"-"&amp;VLOOKUP(tblData[[#This Row],[Nominal value]],tblRank[],3,TRUE)</f>
        <v>1-Junior clerk</v>
      </c>
    </row>
    <row r="767" spans="1:8" x14ac:dyDescent="0.45">
      <c r="A767" s="1">
        <v>43735</v>
      </c>
      <c r="B767">
        <f>YEAR(tblData[[#This Row],[Business date]])</f>
        <v>2019</v>
      </c>
      <c r="C767" t="str">
        <f>TEXT(tblData[[#This Row],[Business date]],"mmmm")</f>
        <v>setembro</v>
      </c>
      <c r="D767" s="1" t="str">
        <f>"Qtr"&amp;ROUNDUP(MONTH(tblData[[#This Row],[Business date]])/3,0)</f>
        <v>Qtr3</v>
      </c>
      <c r="E767" t="s">
        <v>4</v>
      </c>
      <c r="F767" t="s">
        <v>3</v>
      </c>
      <c r="G767">
        <v>87012.267673601469</v>
      </c>
      <c r="H767" t="str">
        <f>VLOOKUP(tblData[[#This Row],[Nominal value]],tblRank[],2,TRUE)&amp;"-"&amp;VLOOKUP(tblData[[#This Row],[Nominal value]],tblRank[],3,TRUE)</f>
        <v>1-Junior clerk</v>
      </c>
    </row>
    <row r="768" spans="1:8" x14ac:dyDescent="0.45">
      <c r="A768" s="1">
        <v>43736</v>
      </c>
      <c r="B768">
        <f>YEAR(tblData[[#This Row],[Business date]])</f>
        <v>2019</v>
      </c>
      <c r="C768" t="str">
        <f>TEXT(tblData[[#This Row],[Business date]],"mmmm")</f>
        <v>setembro</v>
      </c>
      <c r="D768" s="1" t="str">
        <f>"Qtr"&amp;ROUNDUP(MONTH(tblData[[#This Row],[Business date]])/3,0)</f>
        <v>Qtr3</v>
      </c>
      <c r="E768" t="s">
        <v>4</v>
      </c>
      <c r="F768" t="s">
        <v>2</v>
      </c>
      <c r="G768">
        <v>68105.989347123323</v>
      </c>
      <c r="H768" t="str">
        <f>VLOOKUP(tblData[[#This Row],[Nominal value]],tblRank[],2,TRUE)&amp;"-"&amp;VLOOKUP(tblData[[#This Row],[Nominal value]],tblRank[],3,TRUE)</f>
        <v>1-Junior clerk</v>
      </c>
    </row>
    <row r="769" spans="1:8" x14ac:dyDescent="0.45">
      <c r="A769" s="1">
        <v>43736</v>
      </c>
      <c r="B769">
        <f>YEAR(tblData[[#This Row],[Business date]])</f>
        <v>2019</v>
      </c>
      <c r="C769" t="str">
        <f>TEXT(tblData[[#This Row],[Business date]],"mmmm")</f>
        <v>setembro</v>
      </c>
      <c r="D769" s="1" t="str">
        <f>"Qtr"&amp;ROUNDUP(MONTH(tblData[[#This Row],[Business date]])/3,0)</f>
        <v>Qtr3</v>
      </c>
      <c r="E769" t="s">
        <v>4</v>
      </c>
      <c r="F769" t="s">
        <v>0</v>
      </c>
      <c r="G769">
        <v>48669.852922431397</v>
      </c>
      <c r="H769" t="str">
        <f>VLOOKUP(tblData[[#This Row],[Nominal value]],tblRank[],2,TRUE)&amp;"-"&amp;VLOOKUP(tblData[[#This Row],[Nominal value]],tblRank[],3,TRUE)</f>
        <v>1-Junior clerk</v>
      </c>
    </row>
    <row r="770" spans="1:8" x14ac:dyDescent="0.45">
      <c r="A770" s="1">
        <v>43736</v>
      </c>
      <c r="B770">
        <f>YEAR(tblData[[#This Row],[Business date]])</f>
        <v>2019</v>
      </c>
      <c r="C770" t="str">
        <f>TEXT(tblData[[#This Row],[Business date]],"mmmm")</f>
        <v>setembro</v>
      </c>
      <c r="D770" s="1" t="str">
        <f>"Qtr"&amp;ROUNDUP(MONTH(tblData[[#This Row],[Business date]])/3,0)</f>
        <v>Qtr3</v>
      </c>
      <c r="E770" t="s">
        <v>4</v>
      </c>
      <c r="F770" t="s">
        <v>2</v>
      </c>
      <c r="G770">
        <v>33897.760414643344</v>
      </c>
      <c r="H770" t="str">
        <f>VLOOKUP(tblData[[#This Row],[Nominal value]],tblRank[],2,TRUE)&amp;"-"&amp;VLOOKUP(tblData[[#This Row],[Nominal value]],tblRank[],3,TRUE)</f>
        <v>1-Junior clerk</v>
      </c>
    </row>
    <row r="771" spans="1:8" x14ac:dyDescent="0.45">
      <c r="A771" s="1">
        <v>43737</v>
      </c>
      <c r="B771">
        <f>YEAR(tblData[[#This Row],[Business date]])</f>
        <v>2019</v>
      </c>
      <c r="C771" t="str">
        <f>TEXT(tblData[[#This Row],[Business date]],"mmmm")</f>
        <v>setembro</v>
      </c>
      <c r="D771" s="1" t="str">
        <f>"Qtr"&amp;ROUNDUP(MONTH(tblData[[#This Row],[Business date]])/3,0)</f>
        <v>Qtr3</v>
      </c>
      <c r="E771" t="s">
        <v>4</v>
      </c>
      <c r="F771" t="s">
        <v>2</v>
      </c>
      <c r="G771">
        <v>2045249.8143211838</v>
      </c>
      <c r="H771" t="str">
        <f>VLOOKUP(tblData[[#This Row],[Nominal value]],tblRank[],2,TRUE)&amp;"-"&amp;VLOOKUP(tblData[[#This Row],[Nominal value]],tblRank[],3,TRUE)</f>
        <v>3-Director</v>
      </c>
    </row>
    <row r="772" spans="1:8" x14ac:dyDescent="0.45">
      <c r="A772" s="1">
        <v>43737</v>
      </c>
      <c r="B772">
        <f>YEAR(tblData[[#This Row],[Business date]])</f>
        <v>2019</v>
      </c>
      <c r="C772" t="str">
        <f>TEXT(tblData[[#This Row],[Business date]],"mmmm")</f>
        <v>setembro</v>
      </c>
      <c r="D772" s="1" t="str">
        <f>"Qtr"&amp;ROUNDUP(MONTH(tblData[[#This Row],[Business date]])/3,0)</f>
        <v>Qtr3</v>
      </c>
      <c r="E772" t="s">
        <v>4</v>
      </c>
      <c r="F772" t="s">
        <v>0</v>
      </c>
      <c r="G772">
        <v>15338.72035588273</v>
      </c>
      <c r="H772" t="str">
        <f>VLOOKUP(tblData[[#This Row],[Nominal value]],tblRank[],2,TRUE)&amp;"-"&amp;VLOOKUP(tblData[[#This Row],[Nominal value]],tblRank[],3,TRUE)</f>
        <v>1-Junior clerk</v>
      </c>
    </row>
    <row r="773" spans="1:8" x14ac:dyDescent="0.45">
      <c r="A773" s="1">
        <v>43737</v>
      </c>
      <c r="B773">
        <f>YEAR(tblData[[#This Row],[Business date]])</f>
        <v>2019</v>
      </c>
      <c r="C773" t="str">
        <f>TEXT(tblData[[#This Row],[Business date]],"mmmm")</f>
        <v>setembro</v>
      </c>
      <c r="D773" s="1" t="str">
        <f>"Qtr"&amp;ROUNDUP(MONTH(tblData[[#This Row],[Business date]])/3,0)</f>
        <v>Qtr3</v>
      </c>
      <c r="E773" t="s">
        <v>5</v>
      </c>
      <c r="F773" t="s">
        <v>3</v>
      </c>
      <c r="G773">
        <v>57366.588897908565</v>
      </c>
      <c r="H773" t="str">
        <f>VLOOKUP(tblData[[#This Row],[Nominal value]],tblRank[],2,TRUE)&amp;"-"&amp;VLOOKUP(tblData[[#This Row],[Nominal value]],tblRank[],3,TRUE)</f>
        <v>1-Junior clerk</v>
      </c>
    </row>
    <row r="774" spans="1:8" x14ac:dyDescent="0.45">
      <c r="A774" s="1">
        <v>43738</v>
      </c>
      <c r="B774">
        <f>YEAR(tblData[[#This Row],[Business date]])</f>
        <v>2019</v>
      </c>
      <c r="C774" t="str">
        <f>TEXT(tblData[[#This Row],[Business date]],"mmmm")</f>
        <v>setembro</v>
      </c>
      <c r="D774" s="1" t="str">
        <f>"Qtr"&amp;ROUNDUP(MONTH(tblData[[#This Row],[Business date]])/3,0)</f>
        <v>Qtr3</v>
      </c>
      <c r="E774" t="s">
        <v>4</v>
      </c>
      <c r="F774" t="s">
        <v>1</v>
      </c>
      <c r="G774">
        <v>2990039.6598419412</v>
      </c>
      <c r="H774" t="str">
        <f>VLOOKUP(tblData[[#This Row],[Nominal value]],tblRank[],2,TRUE)&amp;"-"&amp;VLOOKUP(tblData[[#This Row],[Nominal value]],tblRank[],3,TRUE)</f>
        <v>3-Director</v>
      </c>
    </row>
    <row r="775" spans="1:8" x14ac:dyDescent="0.45">
      <c r="A775" s="1">
        <v>43738</v>
      </c>
      <c r="B775">
        <f>YEAR(tblData[[#This Row],[Business date]])</f>
        <v>2019</v>
      </c>
      <c r="C775" t="str">
        <f>TEXT(tblData[[#This Row],[Business date]],"mmmm")</f>
        <v>setembro</v>
      </c>
      <c r="D775" s="1" t="str">
        <f>"Qtr"&amp;ROUNDUP(MONTH(tblData[[#This Row],[Business date]])/3,0)</f>
        <v>Qtr3</v>
      </c>
      <c r="E775" t="s">
        <v>5</v>
      </c>
      <c r="F775" t="s">
        <v>1</v>
      </c>
      <c r="G775">
        <v>32681.118651122775</v>
      </c>
      <c r="H775" t="str">
        <f>VLOOKUP(tblData[[#This Row],[Nominal value]],tblRank[],2,TRUE)&amp;"-"&amp;VLOOKUP(tblData[[#This Row],[Nominal value]],tblRank[],3,TRUE)</f>
        <v>1-Junior clerk</v>
      </c>
    </row>
    <row r="776" spans="1:8" x14ac:dyDescent="0.45">
      <c r="A776" s="1">
        <v>43738</v>
      </c>
      <c r="B776">
        <f>YEAR(tblData[[#This Row],[Business date]])</f>
        <v>2019</v>
      </c>
      <c r="C776" t="str">
        <f>TEXT(tblData[[#This Row],[Business date]],"mmmm")</f>
        <v>setembro</v>
      </c>
      <c r="D776" s="1" t="str">
        <f>"Qtr"&amp;ROUNDUP(MONTH(tblData[[#This Row],[Business date]])/3,0)</f>
        <v>Qtr3</v>
      </c>
      <c r="E776" t="s">
        <v>4</v>
      </c>
      <c r="F776" t="s">
        <v>1</v>
      </c>
      <c r="G776">
        <v>2206.0201842585279</v>
      </c>
      <c r="H776" t="str">
        <f>VLOOKUP(tblData[[#This Row],[Nominal value]],tblRank[],2,TRUE)&amp;"-"&amp;VLOOKUP(tblData[[#This Row],[Nominal value]],tblRank[],3,TRUE)</f>
        <v>1-Junior clerk</v>
      </c>
    </row>
    <row r="777" spans="1:8" x14ac:dyDescent="0.45">
      <c r="A777" s="1">
        <v>43739</v>
      </c>
      <c r="B777">
        <f>YEAR(tblData[[#This Row],[Business date]])</f>
        <v>2019</v>
      </c>
      <c r="C777" t="str">
        <f>TEXT(tblData[[#This Row],[Business date]],"mmmm")</f>
        <v>outubro</v>
      </c>
      <c r="D777" s="1" t="str">
        <f>"Qtr"&amp;ROUNDUP(MONTH(tblData[[#This Row],[Business date]])/3,0)</f>
        <v>Qtr4</v>
      </c>
      <c r="E777" t="s">
        <v>5</v>
      </c>
      <c r="F777" t="s">
        <v>3</v>
      </c>
      <c r="G777">
        <v>2999788.5179377147</v>
      </c>
      <c r="H777" t="str">
        <f>VLOOKUP(tblData[[#This Row],[Nominal value]],tblRank[],2,TRUE)&amp;"-"&amp;VLOOKUP(tblData[[#This Row],[Nominal value]],tblRank[],3,TRUE)</f>
        <v>3-Director</v>
      </c>
    </row>
    <row r="778" spans="1:8" x14ac:dyDescent="0.45">
      <c r="A778" s="1">
        <v>43739</v>
      </c>
      <c r="B778">
        <f>YEAR(tblData[[#This Row],[Business date]])</f>
        <v>2019</v>
      </c>
      <c r="C778" t="str">
        <f>TEXT(tblData[[#This Row],[Business date]],"mmmm")</f>
        <v>outubro</v>
      </c>
      <c r="D778" s="1" t="str">
        <f>"Qtr"&amp;ROUNDUP(MONTH(tblData[[#This Row],[Business date]])/3,0)</f>
        <v>Qtr4</v>
      </c>
      <c r="E778" t="s">
        <v>5</v>
      </c>
      <c r="F778" t="s">
        <v>1</v>
      </c>
      <c r="G778">
        <v>5837.4104327309269</v>
      </c>
      <c r="H778" t="str">
        <f>VLOOKUP(tblData[[#This Row],[Nominal value]],tblRank[],2,TRUE)&amp;"-"&amp;VLOOKUP(tblData[[#This Row],[Nominal value]],tblRank[],3,TRUE)</f>
        <v>1-Junior clerk</v>
      </c>
    </row>
    <row r="779" spans="1:8" x14ac:dyDescent="0.45">
      <c r="A779" s="1">
        <v>43739</v>
      </c>
      <c r="B779">
        <f>YEAR(tblData[[#This Row],[Business date]])</f>
        <v>2019</v>
      </c>
      <c r="C779" t="str">
        <f>TEXT(tblData[[#This Row],[Business date]],"mmmm")</f>
        <v>outubro</v>
      </c>
      <c r="D779" s="1" t="str">
        <f>"Qtr"&amp;ROUNDUP(MONTH(tblData[[#This Row],[Business date]])/3,0)</f>
        <v>Qtr4</v>
      </c>
      <c r="E779" t="s">
        <v>5</v>
      </c>
      <c r="F779" t="s">
        <v>2</v>
      </c>
      <c r="G779">
        <v>72569.382838578371</v>
      </c>
      <c r="H779" t="str">
        <f>VLOOKUP(tblData[[#This Row],[Nominal value]],tblRank[],2,TRUE)&amp;"-"&amp;VLOOKUP(tblData[[#This Row],[Nominal value]],tblRank[],3,TRUE)</f>
        <v>1-Junior clerk</v>
      </c>
    </row>
    <row r="780" spans="1:8" x14ac:dyDescent="0.45">
      <c r="A780" s="1">
        <v>43740</v>
      </c>
      <c r="B780">
        <f>YEAR(tblData[[#This Row],[Business date]])</f>
        <v>2019</v>
      </c>
      <c r="C780" t="str">
        <f>TEXT(tblData[[#This Row],[Business date]],"mmmm")</f>
        <v>outubro</v>
      </c>
      <c r="D780" s="1" t="str">
        <f>"Qtr"&amp;ROUNDUP(MONTH(tblData[[#This Row],[Business date]])/3,0)</f>
        <v>Qtr4</v>
      </c>
      <c r="E780" t="s">
        <v>4</v>
      </c>
      <c r="F780" t="s">
        <v>2</v>
      </c>
      <c r="G780">
        <v>3555572.2046814822</v>
      </c>
      <c r="H780" t="str">
        <f>VLOOKUP(tblData[[#This Row],[Nominal value]],tblRank[],2,TRUE)&amp;"-"&amp;VLOOKUP(tblData[[#This Row],[Nominal value]],tblRank[],3,TRUE)</f>
        <v>3-Director</v>
      </c>
    </row>
    <row r="781" spans="1:8" x14ac:dyDescent="0.45">
      <c r="A781" s="1">
        <v>43740</v>
      </c>
      <c r="B781">
        <f>YEAR(tblData[[#This Row],[Business date]])</f>
        <v>2019</v>
      </c>
      <c r="C781" t="str">
        <f>TEXT(tblData[[#This Row],[Business date]],"mmmm")</f>
        <v>outubro</v>
      </c>
      <c r="D781" s="1" t="str">
        <f>"Qtr"&amp;ROUNDUP(MONTH(tblData[[#This Row],[Business date]])/3,0)</f>
        <v>Qtr4</v>
      </c>
      <c r="E781" t="s">
        <v>5</v>
      </c>
      <c r="F781" t="s">
        <v>3</v>
      </c>
      <c r="G781">
        <v>2567149.6900637993</v>
      </c>
      <c r="H781" t="str">
        <f>VLOOKUP(tblData[[#This Row],[Nominal value]],tblRank[],2,TRUE)&amp;"-"&amp;VLOOKUP(tblData[[#This Row],[Nominal value]],tblRank[],3,TRUE)</f>
        <v>3-Director</v>
      </c>
    </row>
    <row r="782" spans="1:8" x14ac:dyDescent="0.45">
      <c r="A782" s="1">
        <v>43740</v>
      </c>
      <c r="B782">
        <f>YEAR(tblData[[#This Row],[Business date]])</f>
        <v>2019</v>
      </c>
      <c r="C782" t="str">
        <f>TEXT(tblData[[#This Row],[Business date]],"mmmm")</f>
        <v>outubro</v>
      </c>
      <c r="D782" s="1" t="str">
        <f>"Qtr"&amp;ROUNDUP(MONTH(tblData[[#This Row],[Business date]])/3,0)</f>
        <v>Qtr4</v>
      </c>
      <c r="E782" t="s">
        <v>5</v>
      </c>
      <c r="F782" t="s">
        <v>3</v>
      </c>
      <c r="G782">
        <v>26888.902543043536</v>
      </c>
      <c r="H782" t="str">
        <f>VLOOKUP(tblData[[#This Row],[Nominal value]],tblRank[],2,TRUE)&amp;"-"&amp;VLOOKUP(tblData[[#This Row],[Nominal value]],tblRank[],3,TRUE)</f>
        <v>1-Junior clerk</v>
      </c>
    </row>
    <row r="783" spans="1:8" x14ac:dyDescent="0.45">
      <c r="A783" s="1">
        <v>43741</v>
      </c>
      <c r="B783">
        <f>YEAR(tblData[[#This Row],[Business date]])</f>
        <v>2019</v>
      </c>
      <c r="C783" t="str">
        <f>TEXT(tblData[[#This Row],[Business date]],"mmmm")</f>
        <v>outubro</v>
      </c>
      <c r="D783" s="1" t="str">
        <f>"Qtr"&amp;ROUNDUP(MONTH(tblData[[#This Row],[Business date]])/3,0)</f>
        <v>Qtr4</v>
      </c>
      <c r="E783" t="s">
        <v>4</v>
      </c>
      <c r="F783" t="s">
        <v>1</v>
      </c>
      <c r="G783">
        <v>677433.02440152806</v>
      </c>
      <c r="H783" t="str">
        <f>VLOOKUP(tblData[[#This Row],[Nominal value]],tblRank[],2,TRUE)&amp;"-"&amp;VLOOKUP(tblData[[#This Row],[Nominal value]],tblRank[],3,TRUE)</f>
        <v>2-Clerk</v>
      </c>
    </row>
    <row r="784" spans="1:8" x14ac:dyDescent="0.45">
      <c r="A784" s="1">
        <v>43741</v>
      </c>
      <c r="B784">
        <f>YEAR(tblData[[#This Row],[Business date]])</f>
        <v>2019</v>
      </c>
      <c r="C784" t="str">
        <f>TEXT(tblData[[#This Row],[Business date]],"mmmm")</f>
        <v>outubro</v>
      </c>
      <c r="D784" s="1" t="str">
        <f>"Qtr"&amp;ROUNDUP(MONTH(tblData[[#This Row],[Business date]])/3,0)</f>
        <v>Qtr4</v>
      </c>
      <c r="E784" t="s">
        <v>5</v>
      </c>
      <c r="F784" t="s">
        <v>1</v>
      </c>
      <c r="G784">
        <v>24099.817021242088</v>
      </c>
      <c r="H784" t="str">
        <f>VLOOKUP(tblData[[#This Row],[Nominal value]],tblRank[],2,TRUE)&amp;"-"&amp;VLOOKUP(tblData[[#This Row],[Nominal value]],tblRank[],3,TRUE)</f>
        <v>1-Junior clerk</v>
      </c>
    </row>
    <row r="785" spans="1:8" x14ac:dyDescent="0.45">
      <c r="A785" s="1">
        <v>43741</v>
      </c>
      <c r="B785">
        <f>YEAR(tblData[[#This Row],[Business date]])</f>
        <v>2019</v>
      </c>
      <c r="C785" t="str">
        <f>TEXT(tblData[[#This Row],[Business date]],"mmmm")</f>
        <v>outubro</v>
      </c>
      <c r="D785" s="1" t="str">
        <f>"Qtr"&amp;ROUNDUP(MONTH(tblData[[#This Row],[Business date]])/3,0)</f>
        <v>Qtr4</v>
      </c>
      <c r="E785" t="s">
        <v>5</v>
      </c>
      <c r="F785" t="s">
        <v>2</v>
      </c>
      <c r="G785">
        <v>55950.328102159583</v>
      </c>
      <c r="H785" t="str">
        <f>VLOOKUP(tblData[[#This Row],[Nominal value]],tblRank[],2,TRUE)&amp;"-"&amp;VLOOKUP(tblData[[#This Row],[Nominal value]],tblRank[],3,TRUE)</f>
        <v>1-Junior clerk</v>
      </c>
    </row>
    <row r="786" spans="1:8" x14ac:dyDescent="0.45">
      <c r="A786" s="1">
        <v>43742</v>
      </c>
      <c r="B786">
        <f>YEAR(tblData[[#This Row],[Business date]])</f>
        <v>2019</v>
      </c>
      <c r="C786" t="str">
        <f>TEXT(tblData[[#This Row],[Business date]],"mmmm")</f>
        <v>outubro</v>
      </c>
      <c r="D786" s="1" t="str">
        <f>"Qtr"&amp;ROUNDUP(MONTH(tblData[[#This Row],[Business date]])/3,0)</f>
        <v>Qtr4</v>
      </c>
      <c r="E786" t="s">
        <v>4</v>
      </c>
      <c r="F786" t="s">
        <v>0</v>
      </c>
      <c r="G786">
        <v>56952.085318429432</v>
      </c>
      <c r="H786" t="str">
        <f>VLOOKUP(tblData[[#This Row],[Nominal value]],tblRank[],2,TRUE)&amp;"-"&amp;VLOOKUP(tblData[[#This Row],[Nominal value]],tblRank[],3,TRUE)</f>
        <v>1-Junior clerk</v>
      </c>
    </row>
    <row r="787" spans="1:8" x14ac:dyDescent="0.45">
      <c r="A787" s="1">
        <v>43742</v>
      </c>
      <c r="B787">
        <f>YEAR(tblData[[#This Row],[Business date]])</f>
        <v>2019</v>
      </c>
      <c r="C787" t="str">
        <f>TEXT(tblData[[#This Row],[Business date]],"mmmm")</f>
        <v>outubro</v>
      </c>
      <c r="D787" s="1" t="str">
        <f>"Qtr"&amp;ROUNDUP(MONTH(tblData[[#This Row],[Business date]])/3,0)</f>
        <v>Qtr4</v>
      </c>
      <c r="E787" t="s">
        <v>4</v>
      </c>
      <c r="F787" t="s">
        <v>3</v>
      </c>
      <c r="G787">
        <v>63280.737453985013</v>
      </c>
      <c r="H787" t="str">
        <f>VLOOKUP(tblData[[#This Row],[Nominal value]],tblRank[],2,TRUE)&amp;"-"&amp;VLOOKUP(tblData[[#This Row],[Nominal value]],tblRank[],3,TRUE)</f>
        <v>1-Junior clerk</v>
      </c>
    </row>
    <row r="788" spans="1:8" x14ac:dyDescent="0.45">
      <c r="A788" s="1">
        <v>43742</v>
      </c>
      <c r="B788">
        <f>YEAR(tblData[[#This Row],[Business date]])</f>
        <v>2019</v>
      </c>
      <c r="C788" t="str">
        <f>TEXT(tblData[[#This Row],[Business date]],"mmmm")</f>
        <v>outubro</v>
      </c>
      <c r="D788" s="1" t="str">
        <f>"Qtr"&amp;ROUNDUP(MONTH(tblData[[#This Row],[Business date]])/3,0)</f>
        <v>Qtr4</v>
      </c>
      <c r="E788" t="s">
        <v>4</v>
      </c>
      <c r="F788" t="s">
        <v>0</v>
      </c>
      <c r="G788">
        <v>37391.77147975238</v>
      </c>
      <c r="H788" t="str">
        <f>VLOOKUP(tblData[[#This Row],[Nominal value]],tblRank[],2,TRUE)&amp;"-"&amp;VLOOKUP(tblData[[#This Row],[Nominal value]],tblRank[],3,TRUE)</f>
        <v>1-Junior clerk</v>
      </c>
    </row>
    <row r="789" spans="1:8" x14ac:dyDescent="0.45">
      <c r="A789" s="1">
        <v>43743</v>
      </c>
      <c r="B789">
        <f>YEAR(tblData[[#This Row],[Business date]])</f>
        <v>2019</v>
      </c>
      <c r="C789" t="str">
        <f>TEXT(tblData[[#This Row],[Business date]],"mmmm")</f>
        <v>outubro</v>
      </c>
      <c r="D789" s="1" t="str">
        <f>"Qtr"&amp;ROUNDUP(MONTH(tblData[[#This Row],[Business date]])/3,0)</f>
        <v>Qtr4</v>
      </c>
      <c r="E789" t="s">
        <v>4</v>
      </c>
      <c r="F789" t="s">
        <v>0</v>
      </c>
      <c r="G789">
        <v>63386.198895826419</v>
      </c>
      <c r="H789" t="str">
        <f>VLOOKUP(tblData[[#This Row],[Nominal value]],tblRank[],2,TRUE)&amp;"-"&amp;VLOOKUP(tblData[[#This Row],[Nominal value]],tblRank[],3,TRUE)</f>
        <v>1-Junior clerk</v>
      </c>
    </row>
    <row r="790" spans="1:8" x14ac:dyDescent="0.45">
      <c r="A790" s="1">
        <v>43743</v>
      </c>
      <c r="B790">
        <f>YEAR(tblData[[#This Row],[Business date]])</f>
        <v>2019</v>
      </c>
      <c r="C790" t="str">
        <f>TEXT(tblData[[#This Row],[Business date]],"mmmm")</f>
        <v>outubro</v>
      </c>
      <c r="D790" s="1" t="str">
        <f>"Qtr"&amp;ROUNDUP(MONTH(tblData[[#This Row],[Business date]])/3,0)</f>
        <v>Qtr4</v>
      </c>
      <c r="E790" t="s">
        <v>4</v>
      </c>
      <c r="F790" t="s">
        <v>0</v>
      </c>
      <c r="G790">
        <v>8911.5373727695951</v>
      </c>
      <c r="H790" t="str">
        <f>VLOOKUP(tblData[[#This Row],[Nominal value]],tblRank[],2,TRUE)&amp;"-"&amp;VLOOKUP(tblData[[#This Row],[Nominal value]],tblRank[],3,TRUE)</f>
        <v>1-Junior clerk</v>
      </c>
    </row>
    <row r="791" spans="1:8" x14ac:dyDescent="0.45">
      <c r="A791" s="1">
        <v>43743</v>
      </c>
      <c r="B791">
        <f>YEAR(tblData[[#This Row],[Business date]])</f>
        <v>2019</v>
      </c>
      <c r="C791" t="str">
        <f>TEXT(tblData[[#This Row],[Business date]],"mmmm")</f>
        <v>outubro</v>
      </c>
      <c r="D791" s="1" t="str">
        <f>"Qtr"&amp;ROUNDUP(MONTH(tblData[[#This Row],[Business date]])/3,0)</f>
        <v>Qtr4</v>
      </c>
      <c r="E791" t="s">
        <v>5</v>
      </c>
      <c r="F791" t="s">
        <v>2</v>
      </c>
      <c r="G791">
        <v>23977.43717266808</v>
      </c>
      <c r="H791" t="str">
        <f>VLOOKUP(tblData[[#This Row],[Nominal value]],tblRank[],2,TRUE)&amp;"-"&amp;VLOOKUP(tblData[[#This Row],[Nominal value]],tblRank[],3,TRUE)</f>
        <v>1-Junior clerk</v>
      </c>
    </row>
    <row r="792" spans="1:8" x14ac:dyDescent="0.45">
      <c r="A792" s="1">
        <v>43744</v>
      </c>
      <c r="B792">
        <f>YEAR(tblData[[#This Row],[Business date]])</f>
        <v>2019</v>
      </c>
      <c r="C792" t="str">
        <f>TEXT(tblData[[#This Row],[Business date]],"mmmm")</f>
        <v>outubro</v>
      </c>
      <c r="D792" s="1" t="str">
        <f>"Qtr"&amp;ROUNDUP(MONTH(tblData[[#This Row],[Business date]])/3,0)</f>
        <v>Qtr4</v>
      </c>
      <c r="E792" t="s">
        <v>4</v>
      </c>
      <c r="F792" t="s">
        <v>3</v>
      </c>
      <c r="G792">
        <v>5054206.49705105</v>
      </c>
      <c r="H792" t="str">
        <f>VLOOKUP(tblData[[#This Row],[Nominal value]],tblRank[],2,TRUE)&amp;"-"&amp;VLOOKUP(tblData[[#This Row],[Nominal value]],tblRank[],3,TRUE)</f>
        <v>4-Senior Manager</v>
      </c>
    </row>
    <row r="793" spans="1:8" x14ac:dyDescent="0.45">
      <c r="A793" s="1">
        <v>43744</v>
      </c>
      <c r="B793">
        <f>YEAR(tblData[[#This Row],[Business date]])</f>
        <v>2019</v>
      </c>
      <c r="C793" t="str">
        <f>TEXT(tblData[[#This Row],[Business date]],"mmmm")</f>
        <v>outubro</v>
      </c>
      <c r="D793" s="1" t="str">
        <f>"Qtr"&amp;ROUNDUP(MONTH(tblData[[#This Row],[Business date]])/3,0)</f>
        <v>Qtr4</v>
      </c>
      <c r="E793" t="s">
        <v>4</v>
      </c>
      <c r="F793" t="s">
        <v>1</v>
      </c>
      <c r="G793">
        <v>9255483.6554164328</v>
      </c>
      <c r="H793" t="str">
        <f>VLOOKUP(tblData[[#This Row],[Nominal value]],tblRank[],2,TRUE)&amp;"-"&amp;VLOOKUP(tblData[[#This Row],[Nominal value]],tblRank[],3,TRUE)</f>
        <v>4-Senior Manager</v>
      </c>
    </row>
    <row r="794" spans="1:8" x14ac:dyDescent="0.45">
      <c r="A794" s="1">
        <v>43744</v>
      </c>
      <c r="B794">
        <f>YEAR(tblData[[#This Row],[Business date]])</f>
        <v>2019</v>
      </c>
      <c r="C794" t="str">
        <f>TEXT(tblData[[#This Row],[Business date]],"mmmm")</f>
        <v>outubro</v>
      </c>
      <c r="D794" s="1" t="str">
        <f>"Qtr"&amp;ROUNDUP(MONTH(tblData[[#This Row],[Business date]])/3,0)</f>
        <v>Qtr4</v>
      </c>
      <c r="E794" t="s">
        <v>4</v>
      </c>
      <c r="F794" t="s">
        <v>3</v>
      </c>
      <c r="G794">
        <v>5277.5844253699188</v>
      </c>
      <c r="H794" t="str">
        <f>VLOOKUP(tblData[[#This Row],[Nominal value]],tblRank[],2,TRUE)&amp;"-"&amp;VLOOKUP(tblData[[#This Row],[Nominal value]],tblRank[],3,TRUE)</f>
        <v>1-Junior clerk</v>
      </c>
    </row>
    <row r="795" spans="1:8" x14ac:dyDescent="0.45">
      <c r="A795" s="1">
        <v>43745</v>
      </c>
      <c r="B795">
        <f>YEAR(tblData[[#This Row],[Business date]])</f>
        <v>2019</v>
      </c>
      <c r="C795" t="str">
        <f>TEXT(tblData[[#This Row],[Business date]],"mmmm")</f>
        <v>outubro</v>
      </c>
      <c r="D795" s="1" t="str">
        <f>"Qtr"&amp;ROUNDUP(MONTH(tblData[[#This Row],[Business date]])/3,0)</f>
        <v>Qtr4</v>
      </c>
      <c r="E795" t="s">
        <v>4</v>
      </c>
      <c r="F795" t="s">
        <v>0</v>
      </c>
      <c r="G795">
        <v>9939209.2444770187</v>
      </c>
      <c r="H795" t="str">
        <f>VLOOKUP(tblData[[#This Row],[Nominal value]],tblRank[],2,TRUE)&amp;"-"&amp;VLOOKUP(tblData[[#This Row],[Nominal value]],tblRank[],3,TRUE)</f>
        <v>4-Senior Manager</v>
      </c>
    </row>
    <row r="796" spans="1:8" x14ac:dyDescent="0.45">
      <c r="A796" s="1">
        <v>43745</v>
      </c>
      <c r="B796">
        <f>YEAR(tblData[[#This Row],[Business date]])</f>
        <v>2019</v>
      </c>
      <c r="C796" t="str">
        <f>TEXT(tblData[[#This Row],[Business date]],"mmmm")</f>
        <v>outubro</v>
      </c>
      <c r="D796" s="1" t="str">
        <f>"Qtr"&amp;ROUNDUP(MONTH(tblData[[#This Row],[Business date]])/3,0)</f>
        <v>Qtr4</v>
      </c>
      <c r="E796" t="s">
        <v>5</v>
      </c>
      <c r="F796" t="s">
        <v>1</v>
      </c>
      <c r="G796">
        <v>7030485.4577228334</v>
      </c>
      <c r="H796" t="str">
        <f>VLOOKUP(tblData[[#This Row],[Nominal value]],tblRank[],2,TRUE)&amp;"-"&amp;VLOOKUP(tblData[[#This Row],[Nominal value]],tblRank[],3,TRUE)</f>
        <v>4-Senior Manager</v>
      </c>
    </row>
    <row r="797" spans="1:8" x14ac:dyDescent="0.45">
      <c r="A797" s="1">
        <v>43745</v>
      </c>
      <c r="B797">
        <f>YEAR(tblData[[#This Row],[Business date]])</f>
        <v>2019</v>
      </c>
      <c r="C797" t="str">
        <f>TEXT(tblData[[#This Row],[Business date]],"mmmm")</f>
        <v>outubro</v>
      </c>
      <c r="D797" s="1" t="str">
        <f>"Qtr"&amp;ROUNDUP(MONTH(tblData[[#This Row],[Business date]])/3,0)</f>
        <v>Qtr4</v>
      </c>
      <c r="E797" t="s">
        <v>4</v>
      </c>
      <c r="F797" t="s">
        <v>1</v>
      </c>
      <c r="G797">
        <v>1734170.4478427155</v>
      </c>
      <c r="H797" t="str">
        <f>VLOOKUP(tblData[[#This Row],[Nominal value]],tblRank[],2,TRUE)&amp;"-"&amp;VLOOKUP(tblData[[#This Row],[Nominal value]],tblRank[],3,TRUE)</f>
        <v>3-Director</v>
      </c>
    </row>
    <row r="798" spans="1:8" x14ac:dyDescent="0.45">
      <c r="A798" s="1">
        <v>43746</v>
      </c>
      <c r="B798">
        <f>YEAR(tblData[[#This Row],[Business date]])</f>
        <v>2019</v>
      </c>
      <c r="C798" t="str">
        <f>TEXT(tblData[[#This Row],[Business date]],"mmmm")</f>
        <v>outubro</v>
      </c>
      <c r="D798" s="1" t="str">
        <f>"Qtr"&amp;ROUNDUP(MONTH(tblData[[#This Row],[Business date]])/3,0)</f>
        <v>Qtr4</v>
      </c>
      <c r="E798" t="s">
        <v>5</v>
      </c>
      <c r="F798" t="s">
        <v>2</v>
      </c>
      <c r="G798">
        <v>1038979.8917438764</v>
      </c>
      <c r="H798" t="str">
        <f>VLOOKUP(tblData[[#This Row],[Nominal value]],tblRank[],2,TRUE)&amp;"-"&amp;VLOOKUP(tblData[[#This Row],[Nominal value]],tblRank[],3,TRUE)</f>
        <v>3-Director</v>
      </c>
    </row>
    <row r="799" spans="1:8" x14ac:dyDescent="0.45">
      <c r="A799" s="1">
        <v>43746</v>
      </c>
      <c r="B799">
        <f>YEAR(tblData[[#This Row],[Business date]])</f>
        <v>2019</v>
      </c>
      <c r="C799" t="str">
        <f>TEXT(tblData[[#This Row],[Business date]],"mmmm")</f>
        <v>outubro</v>
      </c>
      <c r="D799" s="1" t="str">
        <f>"Qtr"&amp;ROUNDUP(MONTH(tblData[[#This Row],[Business date]])/3,0)</f>
        <v>Qtr4</v>
      </c>
      <c r="E799" t="s">
        <v>5</v>
      </c>
      <c r="F799" t="s">
        <v>3</v>
      </c>
      <c r="G799">
        <v>9562223.2097830456</v>
      </c>
      <c r="H799" t="str">
        <f>VLOOKUP(tblData[[#This Row],[Nominal value]],tblRank[],2,TRUE)&amp;"-"&amp;VLOOKUP(tblData[[#This Row],[Nominal value]],tblRank[],3,TRUE)</f>
        <v>4-Senior Manager</v>
      </c>
    </row>
    <row r="800" spans="1:8" x14ac:dyDescent="0.45">
      <c r="A800" s="1">
        <v>43746</v>
      </c>
      <c r="B800">
        <f>YEAR(tblData[[#This Row],[Business date]])</f>
        <v>2019</v>
      </c>
      <c r="C800" t="str">
        <f>TEXT(tblData[[#This Row],[Business date]],"mmmm")</f>
        <v>outubro</v>
      </c>
      <c r="D800" s="1" t="str">
        <f>"Qtr"&amp;ROUNDUP(MONTH(tblData[[#This Row],[Business date]])/3,0)</f>
        <v>Qtr4</v>
      </c>
      <c r="E800" t="s">
        <v>4</v>
      </c>
      <c r="F800" t="s">
        <v>2</v>
      </c>
      <c r="G800">
        <v>9852776.0909677204</v>
      </c>
      <c r="H800" t="str">
        <f>VLOOKUP(tblData[[#This Row],[Nominal value]],tblRank[],2,TRUE)&amp;"-"&amp;VLOOKUP(tblData[[#This Row],[Nominal value]],tblRank[],3,TRUE)</f>
        <v>4-Senior Manager</v>
      </c>
    </row>
    <row r="801" spans="1:8" x14ac:dyDescent="0.45">
      <c r="A801" s="1">
        <v>43747</v>
      </c>
      <c r="B801">
        <f>YEAR(tblData[[#This Row],[Business date]])</f>
        <v>2019</v>
      </c>
      <c r="C801" t="str">
        <f>TEXT(tblData[[#This Row],[Business date]],"mmmm")</f>
        <v>outubro</v>
      </c>
      <c r="D801" s="1" t="str">
        <f>"Qtr"&amp;ROUNDUP(MONTH(tblData[[#This Row],[Business date]])/3,0)</f>
        <v>Qtr4</v>
      </c>
      <c r="E801" t="s">
        <v>4</v>
      </c>
      <c r="F801" t="s">
        <v>0</v>
      </c>
      <c r="G801">
        <v>49593.102885396576</v>
      </c>
      <c r="H801" t="str">
        <f>VLOOKUP(tblData[[#This Row],[Nominal value]],tblRank[],2,TRUE)&amp;"-"&amp;VLOOKUP(tblData[[#This Row],[Nominal value]],tblRank[],3,TRUE)</f>
        <v>1-Junior clerk</v>
      </c>
    </row>
    <row r="802" spans="1:8" x14ac:dyDescent="0.45">
      <c r="A802" s="1">
        <v>43747</v>
      </c>
      <c r="B802">
        <f>YEAR(tblData[[#This Row],[Business date]])</f>
        <v>2019</v>
      </c>
      <c r="C802" t="str">
        <f>TEXT(tblData[[#This Row],[Business date]],"mmmm")</f>
        <v>outubro</v>
      </c>
      <c r="D802" s="1" t="str">
        <f>"Qtr"&amp;ROUNDUP(MONTH(tblData[[#This Row],[Business date]])/3,0)</f>
        <v>Qtr4</v>
      </c>
      <c r="E802" t="s">
        <v>4</v>
      </c>
      <c r="F802" t="s">
        <v>3</v>
      </c>
      <c r="G802">
        <v>8334.3346573928284</v>
      </c>
      <c r="H802" t="str">
        <f>VLOOKUP(tblData[[#This Row],[Nominal value]],tblRank[],2,TRUE)&amp;"-"&amp;VLOOKUP(tblData[[#This Row],[Nominal value]],tblRank[],3,TRUE)</f>
        <v>1-Junior clerk</v>
      </c>
    </row>
    <row r="803" spans="1:8" x14ac:dyDescent="0.45">
      <c r="A803" s="1">
        <v>43747</v>
      </c>
      <c r="B803">
        <f>YEAR(tblData[[#This Row],[Business date]])</f>
        <v>2019</v>
      </c>
      <c r="C803" t="str">
        <f>TEXT(tblData[[#This Row],[Business date]],"mmmm")</f>
        <v>outubro</v>
      </c>
      <c r="D803" s="1" t="str">
        <f>"Qtr"&amp;ROUNDUP(MONTH(tblData[[#This Row],[Business date]])/3,0)</f>
        <v>Qtr4</v>
      </c>
      <c r="E803" t="s">
        <v>5</v>
      </c>
      <c r="F803" t="s">
        <v>2</v>
      </c>
      <c r="G803">
        <v>4524.0946124500024</v>
      </c>
      <c r="H803" t="str">
        <f>VLOOKUP(tblData[[#This Row],[Nominal value]],tblRank[],2,TRUE)&amp;"-"&amp;VLOOKUP(tblData[[#This Row],[Nominal value]],tblRank[],3,TRUE)</f>
        <v>1-Junior clerk</v>
      </c>
    </row>
    <row r="804" spans="1:8" x14ac:dyDescent="0.45">
      <c r="A804" s="1">
        <v>43748</v>
      </c>
      <c r="B804">
        <f>YEAR(tblData[[#This Row],[Business date]])</f>
        <v>2019</v>
      </c>
      <c r="C804" t="str">
        <f>TEXT(tblData[[#This Row],[Business date]],"mmmm")</f>
        <v>outubro</v>
      </c>
      <c r="D804" s="1" t="str">
        <f>"Qtr"&amp;ROUNDUP(MONTH(tblData[[#This Row],[Business date]])/3,0)</f>
        <v>Qtr4</v>
      </c>
      <c r="E804" t="s">
        <v>5</v>
      </c>
      <c r="F804" t="s">
        <v>1</v>
      </c>
      <c r="G804">
        <v>195.9943959900512</v>
      </c>
      <c r="H804" t="str">
        <f>VLOOKUP(tblData[[#This Row],[Nominal value]],tblRank[],2,TRUE)&amp;"-"&amp;VLOOKUP(tblData[[#This Row],[Nominal value]],tblRank[],3,TRUE)</f>
        <v>1-Junior clerk</v>
      </c>
    </row>
    <row r="805" spans="1:8" x14ac:dyDescent="0.45">
      <c r="A805" s="1">
        <v>43748</v>
      </c>
      <c r="B805">
        <f>YEAR(tblData[[#This Row],[Business date]])</f>
        <v>2019</v>
      </c>
      <c r="C805" t="str">
        <f>TEXT(tblData[[#This Row],[Business date]],"mmmm")</f>
        <v>outubro</v>
      </c>
      <c r="D805" s="1" t="str">
        <f>"Qtr"&amp;ROUNDUP(MONTH(tblData[[#This Row],[Business date]])/3,0)</f>
        <v>Qtr4</v>
      </c>
      <c r="E805" t="s">
        <v>5</v>
      </c>
      <c r="F805" t="s">
        <v>2</v>
      </c>
      <c r="G805">
        <v>26822.244332754319</v>
      </c>
      <c r="H805" t="str">
        <f>VLOOKUP(tblData[[#This Row],[Nominal value]],tblRank[],2,TRUE)&amp;"-"&amp;VLOOKUP(tblData[[#This Row],[Nominal value]],tblRank[],3,TRUE)</f>
        <v>1-Junior clerk</v>
      </c>
    </row>
    <row r="806" spans="1:8" x14ac:dyDescent="0.45">
      <c r="A806" s="1">
        <v>43748</v>
      </c>
      <c r="B806">
        <f>YEAR(tblData[[#This Row],[Business date]])</f>
        <v>2019</v>
      </c>
      <c r="C806" t="str">
        <f>TEXT(tblData[[#This Row],[Business date]],"mmmm")</f>
        <v>outubro</v>
      </c>
      <c r="D806" s="1" t="str">
        <f>"Qtr"&amp;ROUNDUP(MONTH(tblData[[#This Row],[Business date]])/3,0)</f>
        <v>Qtr4</v>
      </c>
      <c r="E806" t="s">
        <v>4</v>
      </c>
      <c r="F806" t="s">
        <v>0</v>
      </c>
      <c r="G806">
        <v>48221.525160977893</v>
      </c>
      <c r="H806" t="str">
        <f>VLOOKUP(tblData[[#This Row],[Nominal value]],tblRank[],2,TRUE)&amp;"-"&amp;VLOOKUP(tblData[[#This Row],[Nominal value]],tblRank[],3,TRUE)</f>
        <v>1-Junior clerk</v>
      </c>
    </row>
    <row r="807" spans="1:8" x14ac:dyDescent="0.45">
      <c r="A807" s="1">
        <v>43749</v>
      </c>
      <c r="B807">
        <f>YEAR(tblData[[#This Row],[Business date]])</f>
        <v>2019</v>
      </c>
      <c r="C807" t="str">
        <f>TEXT(tblData[[#This Row],[Business date]],"mmmm")</f>
        <v>outubro</v>
      </c>
      <c r="D807" s="1" t="str">
        <f>"Qtr"&amp;ROUNDUP(MONTH(tblData[[#This Row],[Business date]])/3,0)</f>
        <v>Qtr4</v>
      </c>
      <c r="E807" t="s">
        <v>4</v>
      </c>
      <c r="F807" t="s">
        <v>3</v>
      </c>
      <c r="G807">
        <v>97978.532499747351</v>
      </c>
      <c r="H807" t="str">
        <f>VLOOKUP(tblData[[#This Row],[Nominal value]],tblRank[],2,TRUE)&amp;"-"&amp;VLOOKUP(tblData[[#This Row],[Nominal value]],tblRank[],3,TRUE)</f>
        <v>1-Junior clerk</v>
      </c>
    </row>
    <row r="808" spans="1:8" x14ac:dyDescent="0.45">
      <c r="A808" s="1">
        <v>43749</v>
      </c>
      <c r="B808">
        <f>YEAR(tblData[[#This Row],[Business date]])</f>
        <v>2019</v>
      </c>
      <c r="C808" t="str">
        <f>TEXT(tblData[[#This Row],[Business date]],"mmmm")</f>
        <v>outubro</v>
      </c>
      <c r="D808" s="1" t="str">
        <f>"Qtr"&amp;ROUNDUP(MONTH(tblData[[#This Row],[Business date]])/3,0)</f>
        <v>Qtr4</v>
      </c>
      <c r="E808" t="s">
        <v>5</v>
      </c>
      <c r="F808" t="s">
        <v>1</v>
      </c>
      <c r="G808">
        <v>90427.69067895785</v>
      </c>
      <c r="H808" t="str">
        <f>VLOOKUP(tblData[[#This Row],[Nominal value]],tblRank[],2,TRUE)&amp;"-"&amp;VLOOKUP(tblData[[#This Row],[Nominal value]],tblRank[],3,TRUE)</f>
        <v>1-Junior clerk</v>
      </c>
    </row>
    <row r="809" spans="1:8" x14ac:dyDescent="0.45">
      <c r="A809" s="1">
        <v>43749</v>
      </c>
      <c r="B809">
        <f>YEAR(tblData[[#This Row],[Business date]])</f>
        <v>2019</v>
      </c>
      <c r="C809" t="str">
        <f>TEXT(tblData[[#This Row],[Business date]],"mmmm")</f>
        <v>outubro</v>
      </c>
      <c r="D809" s="1" t="str">
        <f>"Qtr"&amp;ROUNDUP(MONTH(tblData[[#This Row],[Business date]])/3,0)</f>
        <v>Qtr4</v>
      </c>
      <c r="E809" t="s">
        <v>4</v>
      </c>
      <c r="F809" t="s">
        <v>1</v>
      </c>
      <c r="G809">
        <v>46148.947446496604</v>
      </c>
      <c r="H809" t="str">
        <f>VLOOKUP(tblData[[#This Row],[Nominal value]],tblRank[],2,TRUE)&amp;"-"&amp;VLOOKUP(tblData[[#This Row],[Nominal value]],tblRank[],3,TRUE)</f>
        <v>1-Junior clerk</v>
      </c>
    </row>
    <row r="810" spans="1:8" x14ac:dyDescent="0.45">
      <c r="A810" s="1">
        <v>43750</v>
      </c>
      <c r="B810">
        <f>YEAR(tblData[[#This Row],[Business date]])</f>
        <v>2019</v>
      </c>
      <c r="C810" t="str">
        <f>TEXT(tblData[[#This Row],[Business date]],"mmmm")</f>
        <v>outubro</v>
      </c>
      <c r="D810" s="1" t="str">
        <f>"Qtr"&amp;ROUNDUP(MONTH(tblData[[#This Row],[Business date]])/3,0)</f>
        <v>Qtr4</v>
      </c>
      <c r="E810" t="s">
        <v>4</v>
      </c>
      <c r="F810" t="s">
        <v>3</v>
      </c>
      <c r="G810">
        <v>90230.14436554299</v>
      </c>
      <c r="H810" t="str">
        <f>VLOOKUP(tblData[[#This Row],[Nominal value]],tblRank[],2,TRUE)&amp;"-"&amp;VLOOKUP(tblData[[#This Row],[Nominal value]],tblRank[],3,TRUE)</f>
        <v>1-Junior clerk</v>
      </c>
    </row>
    <row r="811" spans="1:8" x14ac:dyDescent="0.45">
      <c r="A811" s="1">
        <v>43750</v>
      </c>
      <c r="B811">
        <f>YEAR(tblData[[#This Row],[Business date]])</f>
        <v>2019</v>
      </c>
      <c r="C811" t="str">
        <f>TEXT(tblData[[#This Row],[Business date]],"mmmm")</f>
        <v>outubro</v>
      </c>
      <c r="D811" s="1" t="str">
        <f>"Qtr"&amp;ROUNDUP(MONTH(tblData[[#This Row],[Business date]])/3,0)</f>
        <v>Qtr4</v>
      </c>
      <c r="E811" t="s">
        <v>4</v>
      </c>
      <c r="F811" t="s">
        <v>0</v>
      </c>
      <c r="G811">
        <v>45048.889274285095</v>
      </c>
      <c r="H811" t="str">
        <f>VLOOKUP(tblData[[#This Row],[Nominal value]],tblRank[],2,TRUE)&amp;"-"&amp;VLOOKUP(tblData[[#This Row],[Nominal value]],tblRank[],3,TRUE)</f>
        <v>1-Junior clerk</v>
      </c>
    </row>
    <row r="812" spans="1:8" x14ac:dyDescent="0.45">
      <c r="A812" s="1">
        <v>43750</v>
      </c>
      <c r="B812">
        <f>YEAR(tblData[[#This Row],[Business date]])</f>
        <v>2019</v>
      </c>
      <c r="C812" t="str">
        <f>TEXT(tblData[[#This Row],[Business date]],"mmmm")</f>
        <v>outubro</v>
      </c>
      <c r="D812" s="1" t="str">
        <f>"Qtr"&amp;ROUNDUP(MONTH(tblData[[#This Row],[Business date]])/3,0)</f>
        <v>Qtr4</v>
      </c>
      <c r="E812" t="s">
        <v>5</v>
      </c>
      <c r="F812" t="s">
        <v>2</v>
      </c>
      <c r="G812">
        <v>11826.36598783069</v>
      </c>
      <c r="H812" t="str">
        <f>VLOOKUP(tblData[[#This Row],[Nominal value]],tblRank[],2,TRUE)&amp;"-"&amp;VLOOKUP(tblData[[#This Row],[Nominal value]],tblRank[],3,TRUE)</f>
        <v>1-Junior clerk</v>
      </c>
    </row>
    <row r="813" spans="1:8" x14ac:dyDescent="0.45">
      <c r="A813" s="1">
        <v>43751</v>
      </c>
      <c r="B813">
        <f>YEAR(tblData[[#This Row],[Business date]])</f>
        <v>2019</v>
      </c>
      <c r="C813" t="str">
        <f>TEXT(tblData[[#This Row],[Business date]],"mmmm")</f>
        <v>outubro</v>
      </c>
      <c r="D813" s="1" t="str">
        <f>"Qtr"&amp;ROUNDUP(MONTH(tblData[[#This Row],[Business date]])/3,0)</f>
        <v>Qtr4</v>
      </c>
      <c r="E813" t="s">
        <v>4</v>
      </c>
      <c r="F813" t="s">
        <v>3</v>
      </c>
      <c r="G813">
        <v>5165816.3349384759</v>
      </c>
      <c r="H813" t="str">
        <f>VLOOKUP(tblData[[#This Row],[Nominal value]],tblRank[],2,TRUE)&amp;"-"&amp;VLOOKUP(tblData[[#This Row],[Nominal value]],tblRank[],3,TRUE)</f>
        <v>4-Senior Manager</v>
      </c>
    </row>
    <row r="814" spans="1:8" x14ac:dyDescent="0.45">
      <c r="A814" s="1">
        <v>43751</v>
      </c>
      <c r="B814">
        <f>YEAR(tblData[[#This Row],[Business date]])</f>
        <v>2019</v>
      </c>
      <c r="C814" t="str">
        <f>TEXT(tblData[[#This Row],[Business date]],"mmmm")</f>
        <v>outubro</v>
      </c>
      <c r="D814" s="1" t="str">
        <f>"Qtr"&amp;ROUNDUP(MONTH(tblData[[#This Row],[Business date]])/3,0)</f>
        <v>Qtr4</v>
      </c>
      <c r="E814" t="s">
        <v>5</v>
      </c>
      <c r="F814" t="s">
        <v>2</v>
      </c>
      <c r="G814">
        <v>93935.809162738471</v>
      </c>
      <c r="H814" t="str">
        <f>VLOOKUP(tblData[[#This Row],[Nominal value]],tblRank[],2,TRUE)&amp;"-"&amp;VLOOKUP(tblData[[#This Row],[Nominal value]],tblRank[],3,TRUE)</f>
        <v>1-Junior clerk</v>
      </c>
    </row>
    <row r="815" spans="1:8" x14ac:dyDescent="0.45">
      <c r="A815" s="1">
        <v>43751</v>
      </c>
      <c r="B815">
        <f>YEAR(tblData[[#This Row],[Business date]])</f>
        <v>2019</v>
      </c>
      <c r="C815" t="str">
        <f>TEXT(tblData[[#This Row],[Business date]],"mmmm")</f>
        <v>outubro</v>
      </c>
      <c r="D815" s="1" t="str">
        <f>"Qtr"&amp;ROUNDUP(MONTH(tblData[[#This Row],[Business date]])/3,0)</f>
        <v>Qtr4</v>
      </c>
      <c r="E815" t="s">
        <v>5</v>
      </c>
      <c r="F815" t="s">
        <v>2</v>
      </c>
      <c r="G815">
        <v>43484.200137870968</v>
      </c>
      <c r="H815" t="str">
        <f>VLOOKUP(tblData[[#This Row],[Nominal value]],tblRank[],2,TRUE)&amp;"-"&amp;VLOOKUP(tblData[[#This Row],[Nominal value]],tblRank[],3,TRUE)</f>
        <v>1-Junior clerk</v>
      </c>
    </row>
    <row r="816" spans="1:8" x14ac:dyDescent="0.45">
      <c r="A816" s="1">
        <v>43752</v>
      </c>
      <c r="B816">
        <f>YEAR(tblData[[#This Row],[Business date]])</f>
        <v>2019</v>
      </c>
      <c r="C816" t="str">
        <f>TEXT(tblData[[#This Row],[Business date]],"mmmm")</f>
        <v>outubro</v>
      </c>
      <c r="D816" s="1" t="str">
        <f>"Qtr"&amp;ROUNDUP(MONTH(tblData[[#This Row],[Business date]])/3,0)</f>
        <v>Qtr4</v>
      </c>
      <c r="E816" t="s">
        <v>4</v>
      </c>
      <c r="F816" t="s">
        <v>2</v>
      </c>
      <c r="G816">
        <v>2578675.5666687191</v>
      </c>
      <c r="H816" t="str">
        <f>VLOOKUP(tblData[[#This Row],[Nominal value]],tblRank[],2,TRUE)&amp;"-"&amp;VLOOKUP(tblData[[#This Row],[Nominal value]],tblRank[],3,TRUE)</f>
        <v>3-Director</v>
      </c>
    </row>
    <row r="817" spans="1:8" x14ac:dyDescent="0.45">
      <c r="A817" s="1">
        <v>43752</v>
      </c>
      <c r="B817">
        <f>YEAR(tblData[[#This Row],[Business date]])</f>
        <v>2019</v>
      </c>
      <c r="C817" t="str">
        <f>TEXT(tblData[[#This Row],[Business date]],"mmmm")</f>
        <v>outubro</v>
      </c>
      <c r="D817" s="1" t="str">
        <f>"Qtr"&amp;ROUNDUP(MONTH(tblData[[#This Row],[Business date]])/3,0)</f>
        <v>Qtr4</v>
      </c>
      <c r="E817" t="s">
        <v>4</v>
      </c>
      <c r="F817" t="s">
        <v>0</v>
      </c>
      <c r="G817">
        <v>34511.747182881656</v>
      </c>
      <c r="H817" t="str">
        <f>VLOOKUP(tblData[[#This Row],[Nominal value]],tblRank[],2,TRUE)&amp;"-"&amp;VLOOKUP(tblData[[#This Row],[Nominal value]],tblRank[],3,TRUE)</f>
        <v>1-Junior clerk</v>
      </c>
    </row>
    <row r="818" spans="1:8" x14ac:dyDescent="0.45">
      <c r="A818" s="1">
        <v>43752</v>
      </c>
      <c r="B818">
        <f>YEAR(tblData[[#This Row],[Business date]])</f>
        <v>2019</v>
      </c>
      <c r="C818" t="str">
        <f>TEXT(tblData[[#This Row],[Business date]],"mmmm")</f>
        <v>outubro</v>
      </c>
      <c r="D818" s="1" t="str">
        <f>"Qtr"&amp;ROUNDUP(MONTH(tblData[[#This Row],[Business date]])/3,0)</f>
        <v>Qtr4</v>
      </c>
      <c r="E818" t="s">
        <v>5</v>
      </c>
      <c r="F818" t="s">
        <v>3</v>
      </c>
      <c r="G818">
        <v>97075.186132524366</v>
      </c>
      <c r="H818" t="str">
        <f>VLOOKUP(tblData[[#This Row],[Nominal value]],tblRank[],2,TRUE)&amp;"-"&amp;VLOOKUP(tblData[[#This Row],[Nominal value]],tblRank[],3,TRUE)</f>
        <v>1-Junior clerk</v>
      </c>
    </row>
    <row r="819" spans="1:8" x14ac:dyDescent="0.45">
      <c r="A819" s="1">
        <v>43753</v>
      </c>
      <c r="B819">
        <f>YEAR(tblData[[#This Row],[Business date]])</f>
        <v>2019</v>
      </c>
      <c r="C819" t="str">
        <f>TEXT(tblData[[#This Row],[Business date]],"mmmm")</f>
        <v>outubro</v>
      </c>
      <c r="D819" s="1" t="str">
        <f>"Qtr"&amp;ROUNDUP(MONTH(tblData[[#This Row],[Business date]])/3,0)</f>
        <v>Qtr4</v>
      </c>
      <c r="E819" t="s">
        <v>4</v>
      </c>
      <c r="F819" t="s">
        <v>0</v>
      </c>
      <c r="G819">
        <v>3397305.0301785003</v>
      </c>
      <c r="H819" t="str">
        <f>VLOOKUP(tblData[[#This Row],[Nominal value]],tblRank[],2,TRUE)&amp;"-"&amp;VLOOKUP(tblData[[#This Row],[Nominal value]],tblRank[],3,TRUE)</f>
        <v>3-Director</v>
      </c>
    </row>
    <row r="820" spans="1:8" x14ac:dyDescent="0.45">
      <c r="A820" s="1">
        <v>43753</v>
      </c>
      <c r="B820">
        <f>YEAR(tblData[[#This Row],[Business date]])</f>
        <v>2019</v>
      </c>
      <c r="C820" t="str">
        <f>TEXT(tblData[[#This Row],[Business date]],"mmmm")</f>
        <v>outubro</v>
      </c>
      <c r="D820" s="1" t="str">
        <f>"Qtr"&amp;ROUNDUP(MONTH(tblData[[#This Row],[Business date]])/3,0)</f>
        <v>Qtr4</v>
      </c>
      <c r="E820" t="s">
        <v>4</v>
      </c>
      <c r="F820" t="s">
        <v>3</v>
      </c>
      <c r="G820">
        <v>51460.451145461149</v>
      </c>
      <c r="H820" t="str">
        <f>VLOOKUP(tblData[[#This Row],[Nominal value]],tblRank[],2,TRUE)&amp;"-"&amp;VLOOKUP(tblData[[#This Row],[Nominal value]],tblRank[],3,TRUE)</f>
        <v>1-Junior clerk</v>
      </c>
    </row>
    <row r="821" spans="1:8" x14ac:dyDescent="0.45">
      <c r="A821" s="1">
        <v>43753</v>
      </c>
      <c r="B821">
        <f>YEAR(tblData[[#This Row],[Business date]])</f>
        <v>2019</v>
      </c>
      <c r="C821" t="str">
        <f>TEXT(tblData[[#This Row],[Business date]],"mmmm")</f>
        <v>outubro</v>
      </c>
      <c r="D821" s="1" t="str">
        <f>"Qtr"&amp;ROUNDUP(MONTH(tblData[[#This Row],[Business date]])/3,0)</f>
        <v>Qtr4</v>
      </c>
      <c r="E821" t="s">
        <v>4</v>
      </c>
      <c r="F821" t="s">
        <v>0</v>
      </c>
      <c r="G821">
        <v>69498.396826379161</v>
      </c>
      <c r="H821" t="str">
        <f>VLOOKUP(tblData[[#This Row],[Nominal value]],tblRank[],2,TRUE)&amp;"-"&amp;VLOOKUP(tblData[[#This Row],[Nominal value]],tblRank[],3,TRUE)</f>
        <v>1-Junior clerk</v>
      </c>
    </row>
    <row r="822" spans="1:8" x14ac:dyDescent="0.45">
      <c r="A822" s="1">
        <v>43754</v>
      </c>
      <c r="B822">
        <f>YEAR(tblData[[#This Row],[Business date]])</f>
        <v>2019</v>
      </c>
      <c r="C822" t="str">
        <f>TEXT(tblData[[#This Row],[Business date]],"mmmm")</f>
        <v>outubro</v>
      </c>
      <c r="D822" s="1" t="str">
        <f>"Qtr"&amp;ROUNDUP(MONTH(tblData[[#This Row],[Business date]])/3,0)</f>
        <v>Qtr4</v>
      </c>
      <c r="E822" t="s">
        <v>5</v>
      </c>
      <c r="F822" t="s">
        <v>3</v>
      </c>
      <c r="G822">
        <v>73368.637783891696</v>
      </c>
      <c r="H822" t="str">
        <f>VLOOKUP(tblData[[#This Row],[Nominal value]],tblRank[],2,TRUE)&amp;"-"&amp;VLOOKUP(tblData[[#This Row],[Nominal value]],tblRank[],3,TRUE)</f>
        <v>1-Junior clerk</v>
      </c>
    </row>
    <row r="823" spans="1:8" x14ac:dyDescent="0.45">
      <c r="A823" s="1">
        <v>43754</v>
      </c>
      <c r="B823">
        <f>YEAR(tblData[[#This Row],[Business date]])</f>
        <v>2019</v>
      </c>
      <c r="C823" t="str">
        <f>TEXT(tblData[[#This Row],[Business date]],"mmmm")</f>
        <v>outubro</v>
      </c>
      <c r="D823" s="1" t="str">
        <f>"Qtr"&amp;ROUNDUP(MONTH(tblData[[#This Row],[Business date]])/3,0)</f>
        <v>Qtr4</v>
      </c>
      <c r="E823" t="s">
        <v>4</v>
      </c>
      <c r="F823" t="s">
        <v>1</v>
      </c>
      <c r="G823">
        <v>91479.379191766653</v>
      </c>
      <c r="H823" t="str">
        <f>VLOOKUP(tblData[[#This Row],[Nominal value]],tblRank[],2,TRUE)&amp;"-"&amp;VLOOKUP(tblData[[#This Row],[Nominal value]],tblRank[],3,TRUE)</f>
        <v>1-Junior clerk</v>
      </c>
    </row>
    <row r="824" spans="1:8" x14ac:dyDescent="0.45">
      <c r="A824" s="1">
        <v>43754</v>
      </c>
      <c r="B824">
        <f>YEAR(tblData[[#This Row],[Business date]])</f>
        <v>2019</v>
      </c>
      <c r="C824" t="str">
        <f>TEXT(tblData[[#This Row],[Business date]],"mmmm")</f>
        <v>outubro</v>
      </c>
      <c r="D824" s="1" t="str">
        <f>"Qtr"&amp;ROUNDUP(MONTH(tblData[[#This Row],[Business date]])/3,0)</f>
        <v>Qtr4</v>
      </c>
      <c r="E824" t="s">
        <v>5</v>
      </c>
      <c r="F824" t="s">
        <v>1</v>
      </c>
      <c r="G824">
        <v>53924.286581874192</v>
      </c>
      <c r="H824" t="str">
        <f>VLOOKUP(tblData[[#This Row],[Nominal value]],tblRank[],2,TRUE)&amp;"-"&amp;VLOOKUP(tblData[[#This Row],[Nominal value]],tblRank[],3,TRUE)</f>
        <v>1-Junior clerk</v>
      </c>
    </row>
    <row r="825" spans="1:8" x14ac:dyDescent="0.45">
      <c r="A825" s="1">
        <v>43755</v>
      </c>
      <c r="B825">
        <f>YEAR(tblData[[#This Row],[Business date]])</f>
        <v>2019</v>
      </c>
      <c r="C825" t="str">
        <f>TEXT(tblData[[#This Row],[Business date]],"mmmm")</f>
        <v>outubro</v>
      </c>
      <c r="D825" s="1" t="str">
        <f>"Qtr"&amp;ROUNDUP(MONTH(tblData[[#This Row],[Business date]])/3,0)</f>
        <v>Qtr4</v>
      </c>
      <c r="E825" t="s">
        <v>4</v>
      </c>
      <c r="F825" t="s">
        <v>1</v>
      </c>
      <c r="G825">
        <v>8949591.4413778577</v>
      </c>
      <c r="H825" t="str">
        <f>VLOOKUP(tblData[[#This Row],[Nominal value]],tblRank[],2,TRUE)&amp;"-"&amp;VLOOKUP(tblData[[#This Row],[Nominal value]],tblRank[],3,TRUE)</f>
        <v>4-Senior Manager</v>
      </c>
    </row>
    <row r="826" spans="1:8" x14ac:dyDescent="0.45">
      <c r="A826" s="1">
        <v>43755</v>
      </c>
      <c r="B826">
        <f>YEAR(tblData[[#This Row],[Business date]])</f>
        <v>2019</v>
      </c>
      <c r="C826" t="str">
        <f>TEXT(tblData[[#This Row],[Business date]],"mmmm")</f>
        <v>outubro</v>
      </c>
      <c r="D826" s="1" t="str">
        <f>"Qtr"&amp;ROUNDUP(MONTH(tblData[[#This Row],[Business date]])/3,0)</f>
        <v>Qtr4</v>
      </c>
      <c r="E826" t="s">
        <v>5</v>
      </c>
      <c r="F826" t="s">
        <v>2</v>
      </c>
      <c r="G826">
        <v>1635678.082053551</v>
      </c>
      <c r="H826" t="str">
        <f>VLOOKUP(tblData[[#This Row],[Nominal value]],tblRank[],2,TRUE)&amp;"-"&amp;VLOOKUP(tblData[[#This Row],[Nominal value]],tblRank[],3,TRUE)</f>
        <v>3-Director</v>
      </c>
    </row>
    <row r="827" spans="1:8" x14ac:dyDescent="0.45">
      <c r="A827" s="1">
        <v>43755</v>
      </c>
      <c r="B827">
        <f>YEAR(tblData[[#This Row],[Business date]])</f>
        <v>2019</v>
      </c>
      <c r="C827" t="str">
        <f>TEXT(tblData[[#This Row],[Business date]],"mmmm")</f>
        <v>outubro</v>
      </c>
      <c r="D827" s="1" t="str">
        <f>"Qtr"&amp;ROUNDUP(MONTH(tblData[[#This Row],[Business date]])/3,0)</f>
        <v>Qtr4</v>
      </c>
      <c r="E827" t="s">
        <v>5</v>
      </c>
      <c r="F827" t="s">
        <v>0</v>
      </c>
      <c r="G827">
        <v>89543.846128360543</v>
      </c>
      <c r="H827" t="str">
        <f>VLOOKUP(tblData[[#This Row],[Nominal value]],tblRank[],2,TRUE)&amp;"-"&amp;VLOOKUP(tblData[[#This Row],[Nominal value]],tblRank[],3,TRUE)</f>
        <v>1-Junior clerk</v>
      </c>
    </row>
    <row r="828" spans="1:8" x14ac:dyDescent="0.45">
      <c r="A828" s="1">
        <v>43756</v>
      </c>
      <c r="B828">
        <f>YEAR(tblData[[#This Row],[Business date]])</f>
        <v>2019</v>
      </c>
      <c r="C828" t="str">
        <f>TEXT(tblData[[#This Row],[Business date]],"mmmm")</f>
        <v>outubro</v>
      </c>
      <c r="D828" s="1" t="str">
        <f>"Qtr"&amp;ROUNDUP(MONTH(tblData[[#This Row],[Business date]])/3,0)</f>
        <v>Qtr4</v>
      </c>
      <c r="E828" t="s">
        <v>5</v>
      </c>
      <c r="F828" t="s">
        <v>1</v>
      </c>
      <c r="G828">
        <v>25094.877670378624</v>
      </c>
      <c r="H828" t="str">
        <f>VLOOKUP(tblData[[#This Row],[Nominal value]],tblRank[],2,TRUE)&amp;"-"&amp;VLOOKUP(tblData[[#This Row],[Nominal value]],tblRank[],3,TRUE)</f>
        <v>1-Junior clerk</v>
      </c>
    </row>
    <row r="829" spans="1:8" x14ac:dyDescent="0.45">
      <c r="A829" s="1">
        <v>43756</v>
      </c>
      <c r="B829">
        <f>YEAR(tblData[[#This Row],[Business date]])</f>
        <v>2019</v>
      </c>
      <c r="C829" t="str">
        <f>TEXT(tblData[[#This Row],[Business date]],"mmmm")</f>
        <v>outubro</v>
      </c>
      <c r="D829" s="1" t="str">
        <f>"Qtr"&amp;ROUNDUP(MONTH(tblData[[#This Row],[Business date]])/3,0)</f>
        <v>Qtr4</v>
      </c>
      <c r="E829" t="s">
        <v>4</v>
      </c>
      <c r="F829" t="s">
        <v>1</v>
      </c>
      <c r="G829">
        <v>74853.747250362881</v>
      </c>
      <c r="H829" t="str">
        <f>VLOOKUP(tblData[[#This Row],[Nominal value]],tblRank[],2,TRUE)&amp;"-"&amp;VLOOKUP(tblData[[#This Row],[Nominal value]],tblRank[],3,TRUE)</f>
        <v>1-Junior clerk</v>
      </c>
    </row>
    <row r="830" spans="1:8" x14ac:dyDescent="0.45">
      <c r="A830" s="1">
        <v>43756</v>
      </c>
      <c r="B830">
        <f>YEAR(tblData[[#This Row],[Business date]])</f>
        <v>2019</v>
      </c>
      <c r="C830" t="str">
        <f>TEXT(tblData[[#This Row],[Business date]],"mmmm")</f>
        <v>outubro</v>
      </c>
      <c r="D830" s="1" t="str">
        <f>"Qtr"&amp;ROUNDUP(MONTH(tblData[[#This Row],[Business date]])/3,0)</f>
        <v>Qtr4</v>
      </c>
      <c r="E830" t="s">
        <v>5</v>
      </c>
      <c r="F830" t="s">
        <v>1</v>
      </c>
      <c r="G830">
        <v>98908.247293795459</v>
      </c>
      <c r="H830" t="str">
        <f>VLOOKUP(tblData[[#This Row],[Nominal value]],tblRank[],2,TRUE)&amp;"-"&amp;VLOOKUP(tblData[[#This Row],[Nominal value]],tblRank[],3,TRUE)</f>
        <v>1-Junior clerk</v>
      </c>
    </row>
    <row r="831" spans="1:8" x14ac:dyDescent="0.45">
      <c r="A831" s="1">
        <v>43757</v>
      </c>
      <c r="B831">
        <f>YEAR(tblData[[#This Row],[Business date]])</f>
        <v>2019</v>
      </c>
      <c r="C831" t="str">
        <f>TEXT(tblData[[#This Row],[Business date]],"mmmm")</f>
        <v>outubro</v>
      </c>
      <c r="D831" s="1" t="str">
        <f>"Qtr"&amp;ROUNDUP(MONTH(tblData[[#This Row],[Business date]])/3,0)</f>
        <v>Qtr4</v>
      </c>
      <c r="E831" t="s">
        <v>5</v>
      </c>
      <c r="F831" t="s">
        <v>3</v>
      </c>
      <c r="G831">
        <v>8219009.6179859564</v>
      </c>
      <c r="H831" t="str">
        <f>VLOOKUP(tblData[[#This Row],[Nominal value]],tblRank[],2,TRUE)&amp;"-"&amp;VLOOKUP(tblData[[#This Row],[Nominal value]],tblRank[],3,TRUE)</f>
        <v>4-Senior Manager</v>
      </c>
    </row>
    <row r="832" spans="1:8" x14ac:dyDescent="0.45">
      <c r="A832" s="1">
        <v>43757</v>
      </c>
      <c r="B832">
        <f>YEAR(tblData[[#This Row],[Business date]])</f>
        <v>2019</v>
      </c>
      <c r="C832" t="str">
        <f>TEXT(tblData[[#This Row],[Business date]],"mmmm")</f>
        <v>outubro</v>
      </c>
      <c r="D832" s="1" t="str">
        <f>"Qtr"&amp;ROUNDUP(MONTH(tblData[[#This Row],[Business date]])/3,0)</f>
        <v>Qtr4</v>
      </c>
      <c r="E832" t="s">
        <v>5</v>
      </c>
      <c r="F832" t="s">
        <v>0</v>
      </c>
      <c r="G832">
        <v>47510.500476841553</v>
      </c>
      <c r="H832" t="str">
        <f>VLOOKUP(tblData[[#This Row],[Nominal value]],tblRank[],2,TRUE)&amp;"-"&amp;VLOOKUP(tblData[[#This Row],[Nominal value]],tblRank[],3,TRUE)</f>
        <v>1-Junior clerk</v>
      </c>
    </row>
    <row r="833" spans="1:8" x14ac:dyDescent="0.45">
      <c r="A833" s="1">
        <v>43757</v>
      </c>
      <c r="B833">
        <f>YEAR(tblData[[#This Row],[Business date]])</f>
        <v>2019</v>
      </c>
      <c r="C833" t="str">
        <f>TEXT(tblData[[#This Row],[Business date]],"mmmm")</f>
        <v>outubro</v>
      </c>
      <c r="D833" s="1" t="str">
        <f>"Qtr"&amp;ROUNDUP(MONTH(tblData[[#This Row],[Business date]])/3,0)</f>
        <v>Qtr4</v>
      </c>
      <c r="E833" t="s">
        <v>4</v>
      </c>
      <c r="F833" t="s">
        <v>0</v>
      </c>
      <c r="G833">
        <v>50339.595067478527</v>
      </c>
      <c r="H833" t="str">
        <f>VLOOKUP(tblData[[#This Row],[Nominal value]],tblRank[],2,TRUE)&amp;"-"&amp;VLOOKUP(tblData[[#This Row],[Nominal value]],tblRank[],3,TRUE)</f>
        <v>1-Junior clerk</v>
      </c>
    </row>
    <row r="834" spans="1:8" x14ac:dyDescent="0.45">
      <c r="A834" s="1">
        <v>43758</v>
      </c>
      <c r="B834">
        <f>YEAR(tblData[[#This Row],[Business date]])</f>
        <v>2019</v>
      </c>
      <c r="C834" t="str">
        <f>TEXT(tblData[[#This Row],[Business date]],"mmmm")</f>
        <v>outubro</v>
      </c>
      <c r="D834" s="1" t="str">
        <f>"Qtr"&amp;ROUNDUP(MONTH(tblData[[#This Row],[Business date]])/3,0)</f>
        <v>Qtr4</v>
      </c>
      <c r="E834" t="s">
        <v>4</v>
      </c>
      <c r="F834" t="s">
        <v>1</v>
      </c>
      <c r="G834">
        <v>659387.98997431935</v>
      </c>
      <c r="H834" t="str">
        <f>VLOOKUP(tblData[[#This Row],[Nominal value]],tblRank[],2,TRUE)&amp;"-"&amp;VLOOKUP(tblData[[#This Row],[Nominal value]],tblRank[],3,TRUE)</f>
        <v>2-Clerk</v>
      </c>
    </row>
    <row r="835" spans="1:8" x14ac:dyDescent="0.45">
      <c r="A835" s="1">
        <v>43758</v>
      </c>
      <c r="B835">
        <f>YEAR(tblData[[#This Row],[Business date]])</f>
        <v>2019</v>
      </c>
      <c r="C835" t="str">
        <f>TEXT(tblData[[#This Row],[Business date]],"mmmm")</f>
        <v>outubro</v>
      </c>
      <c r="D835" s="1" t="str">
        <f>"Qtr"&amp;ROUNDUP(MONTH(tblData[[#This Row],[Business date]])/3,0)</f>
        <v>Qtr4</v>
      </c>
      <c r="E835" t="s">
        <v>4</v>
      </c>
      <c r="F835" t="s">
        <v>3</v>
      </c>
      <c r="G835">
        <v>53679.57351823982</v>
      </c>
      <c r="H835" t="str">
        <f>VLOOKUP(tblData[[#This Row],[Nominal value]],tblRank[],2,TRUE)&amp;"-"&amp;VLOOKUP(tblData[[#This Row],[Nominal value]],tblRank[],3,TRUE)</f>
        <v>1-Junior clerk</v>
      </c>
    </row>
    <row r="836" spans="1:8" x14ac:dyDescent="0.45">
      <c r="A836" s="1">
        <v>43758</v>
      </c>
      <c r="B836">
        <f>YEAR(tblData[[#This Row],[Business date]])</f>
        <v>2019</v>
      </c>
      <c r="C836" t="str">
        <f>TEXT(tblData[[#This Row],[Business date]],"mmmm")</f>
        <v>outubro</v>
      </c>
      <c r="D836" s="1" t="str">
        <f>"Qtr"&amp;ROUNDUP(MONTH(tblData[[#This Row],[Business date]])/3,0)</f>
        <v>Qtr4</v>
      </c>
      <c r="E836" t="s">
        <v>5</v>
      </c>
      <c r="F836" t="s">
        <v>1</v>
      </c>
      <c r="G836">
        <v>55023.85883873998</v>
      </c>
      <c r="H836" t="str">
        <f>VLOOKUP(tblData[[#This Row],[Nominal value]],tblRank[],2,TRUE)&amp;"-"&amp;VLOOKUP(tblData[[#This Row],[Nominal value]],tblRank[],3,TRUE)</f>
        <v>1-Junior clerk</v>
      </c>
    </row>
    <row r="837" spans="1:8" x14ac:dyDescent="0.45">
      <c r="A837" s="1">
        <v>43759</v>
      </c>
      <c r="B837">
        <f>YEAR(tblData[[#This Row],[Business date]])</f>
        <v>2019</v>
      </c>
      <c r="C837" t="str">
        <f>TEXT(tblData[[#This Row],[Business date]],"mmmm")</f>
        <v>outubro</v>
      </c>
      <c r="D837" s="1" t="str">
        <f>"Qtr"&amp;ROUNDUP(MONTH(tblData[[#This Row],[Business date]])/3,0)</f>
        <v>Qtr4</v>
      </c>
      <c r="E837" t="s">
        <v>5</v>
      </c>
      <c r="F837" t="s">
        <v>3</v>
      </c>
      <c r="G837">
        <v>4931220.8536224896</v>
      </c>
      <c r="H837" t="str">
        <f>VLOOKUP(tblData[[#This Row],[Nominal value]],tblRank[],2,TRUE)&amp;"-"&amp;VLOOKUP(tblData[[#This Row],[Nominal value]],tblRank[],3,TRUE)</f>
        <v>3-Director</v>
      </c>
    </row>
    <row r="838" spans="1:8" x14ac:dyDescent="0.45">
      <c r="A838" s="1">
        <v>43759</v>
      </c>
      <c r="B838">
        <f>YEAR(tblData[[#This Row],[Business date]])</f>
        <v>2019</v>
      </c>
      <c r="C838" t="str">
        <f>TEXT(tblData[[#This Row],[Business date]],"mmmm")</f>
        <v>outubro</v>
      </c>
      <c r="D838" s="1" t="str">
        <f>"Qtr"&amp;ROUNDUP(MONTH(tblData[[#This Row],[Business date]])/3,0)</f>
        <v>Qtr4</v>
      </c>
      <c r="E838" t="s">
        <v>4</v>
      </c>
      <c r="F838" t="s">
        <v>1</v>
      </c>
      <c r="G838">
        <v>3979470.8721853676</v>
      </c>
      <c r="H838" t="str">
        <f>VLOOKUP(tblData[[#This Row],[Nominal value]],tblRank[],2,TRUE)&amp;"-"&amp;VLOOKUP(tblData[[#This Row],[Nominal value]],tblRank[],3,TRUE)</f>
        <v>3-Director</v>
      </c>
    </row>
    <row r="839" spans="1:8" x14ac:dyDescent="0.45">
      <c r="A839" s="1">
        <v>43759</v>
      </c>
      <c r="B839">
        <f>YEAR(tblData[[#This Row],[Business date]])</f>
        <v>2019</v>
      </c>
      <c r="C839" t="str">
        <f>TEXT(tblData[[#This Row],[Business date]],"mmmm")</f>
        <v>outubro</v>
      </c>
      <c r="D839" s="1" t="str">
        <f>"Qtr"&amp;ROUNDUP(MONTH(tblData[[#This Row],[Business date]])/3,0)</f>
        <v>Qtr4</v>
      </c>
      <c r="E839" t="s">
        <v>4</v>
      </c>
      <c r="F839" t="s">
        <v>1</v>
      </c>
      <c r="G839">
        <v>93006.206165063893</v>
      </c>
      <c r="H839" t="str">
        <f>VLOOKUP(tblData[[#This Row],[Nominal value]],tblRank[],2,TRUE)&amp;"-"&amp;VLOOKUP(tblData[[#This Row],[Nominal value]],tblRank[],3,TRUE)</f>
        <v>1-Junior clerk</v>
      </c>
    </row>
    <row r="840" spans="1:8" x14ac:dyDescent="0.45">
      <c r="A840" s="1">
        <v>43760</v>
      </c>
      <c r="B840">
        <f>YEAR(tblData[[#This Row],[Business date]])</f>
        <v>2019</v>
      </c>
      <c r="C840" t="str">
        <f>TEXT(tblData[[#This Row],[Business date]],"mmmm")</f>
        <v>outubro</v>
      </c>
      <c r="D840" s="1" t="str">
        <f>"Qtr"&amp;ROUNDUP(MONTH(tblData[[#This Row],[Business date]])/3,0)</f>
        <v>Qtr4</v>
      </c>
      <c r="E840" t="s">
        <v>4</v>
      </c>
      <c r="F840" t="s">
        <v>3</v>
      </c>
      <c r="G840">
        <v>71456.5764342779</v>
      </c>
      <c r="H840" t="str">
        <f>VLOOKUP(tblData[[#This Row],[Nominal value]],tblRank[],2,TRUE)&amp;"-"&amp;VLOOKUP(tblData[[#This Row],[Nominal value]],tblRank[],3,TRUE)</f>
        <v>1-Junior clerk</v>
      </c>
    </row>
    <row r="841" spans="1:8" x14ac:dyDescent="0.45">
      <c r="A841" s="1">
        <v>43760</v>
      </c>
      <c r="B841">
        <f>YEAR(tblData[[#This Row],[Business date]])</f>
        <v>2019</v>
      </c>
      <c r="C841" t="str">
        <f>TEXT(tblData[[#This Row],[Business date]],"mmmm")</f>
        <v>outubro</v>
      </c>
      <c r="D841" s="1" t="str">
        <f>"Qtr"&amp;ROUNDUP(MONTH(tblData[[#This Row],[Business date]])/3,0)</f>
        <v>Qtr4</v>
      </c>
      <c r="E841" t="s">
        <v>5</v>
      </c>
      <c r="F841" t="s">
        <v>3</v>
      </c>
      <c r="G841">
        <v>90043.861911682936</v>
      </c>
      <c r="H841" t="str">
        <f>VLOOKUP(tblData[[#This Row],[Nominal value]],tblRank[],2,TRUE)&amp;"-"&amp;VLOOKUP(tblData[[#This Row],[Nominal value]],tblRank[],3,TRUE)</f>
        <v>1-Junior clerk</v>
      </c>
    </row>
    <row r="842" spans="1:8" x14ac:dyDescent="0.45">
      <c r="A842" s="1">
        <v>43760</v>
      </c>
      <c r="B842">
        <f>YEAR(tblData[[#This Row],[Business date]])</f>
        <v>2019</v>
      </c>
      <c r="C842" t="str">
        <f>TEXT(tblData[[#This Row],[Business date]],"mmmm")</f>
        <v>outubro</v>
      </c>
      <c r="D842" s="1" t="str">
        <f>"Qtr"&amp;ROUNDUP(MONTH(tblData[[#This Row],[Business date]])/3,0)</f>
        <v>Qtr4</v>
      </c>
      <c r="E842" t="s">
        <v>5</v>
      </c>
      <c r="F842" t="s">
        <v>1</v>
      </c>
      <c r="G842">
        <v>13294.757391101963</v>
      </c>
      <c r="H842" t="str">
        <f>VLOOKUP(tblData[[#This Row],[Nominal value]],tblRank[],2,TRUE)&amp;"-"&amp;VLOOKUP(tblData[[#This Row],[Nominal value]],tblRank[],3,TRUE)</f>
        <v>1-Junior clerk</v>
      </c>
    </row>
    <row r="843" spans="1:8" x14ac:dyDescent="0.45">
      <c r="A843" s="1">
        <v>43761</v>
      </c>
      <c r="B843">
        <f>YEAR(tblData[[#This Row],[Business date]])</f>
        <v>2019</v>
      </c>
      <c r="C843" t="str">
        <f>TEXT(tblData[[#This Row],[Business date]],"mmmm")</f>
        <v>outubro</v>
      </c>
      <c r="D843" s="1" t="str">
        <f>"Qtr"&amp;ROUNDUP(MONTH(tblData[[#This Row],[Business date]])/3,0)</f>
        <v>Qtr4</v>
      </c>
      <c r="E843" t="s">
        <v>4</v>
      </c>
      <c r="F843" t="s">
        <v>2</v>
      </c>
      <c r="G843">
        <v>2999261.9100387651</v>
      </c>
      <c r="H843" t="str">
        <f>VLOOKUP(tblData[[#This Row],[Nominal value]],tblRank[],2,TRUE)&amp;"-"&amp;VLOOKUP(tblData[[#This Row],[Nominal value]],tblRank[],3,TRUE)</f>
        <v>3-Director</v>
      </c>
    </row>
    <row r="844" spans="1:8" x14ac:dyDescent="0.45">
      <c r="A844" s="1">
        <v>43761</v>
      </c>
      <c r="B844">
        <f>YEAR(tblData[[#This Row],[Business date]])</f>
        <v>2019</v>
      </c>
      <c r="C844" t="str">
        <f>TEXT(tblData[[#This Row],[Business date]],"mmmm")</f>
        <v>outubro</v>
      </c>
      <c r="D844" s="1" t="str">
        <f>"Qtr"&amp;ROUNDUP(MONTH(tblData[[#This Row],[Business date]])/3,0)</f>
        <v>Qtr4</v>
      </c>
      <c r="E844" t="s">
        <v>4</v>
      </c>
      <c r="F844" t="s">
        <v>3</v>
      </c>
      <c r="G844">
        <v>89884.278100117604</v>
      </c>
      <c r="H844" t="str">
        <f>VLOOKUP(tblData[[#This Row],[Nominal value]],tblRank[],2,TRUE)&amp;"-"&amp;VLOOKUP(tblData[[#This Row],[Nominal value]],tblRank[],3,TRUE)</f>
        <v>1-Junior clerk</v>
      </c>
    </row>
    <row r="845" spans="1:8" x14ac:dyDescent="0.45">
      <c r="A845" s="1">
        <v>43761</v>
      </c>
      <c r="B845">
        <f>YEAR(tblData[[#This Row],[Business date]])</f>
        <v>2019</v>
      </c>
      <c r="C845" t="str">
        <f>TEXT(tblData[[#This Row],[Business date]],"mmmm")</f>
        <v>outubro</v>
      </c>
      <c r="D845" s="1" t="str">
        <f>"Qtr"&amp;ROUNDUP(MONTH(tblData[[#This Row],[Business date]])/3,0)</f>
        <v>Qtr4</v>
      </c>
      <c r="E845" t="s">
        <v>5</v>
      </c>
      <c r="F845" t="s">
        <v>0</v>
      </c>
      <c r="G845">
        <v>40109.153492780104</v>
      </c>
      <c r="H845" t="str">
        <f>VLOOKUP(tblData[[#This Row],[Nominal value]],tblRank[],2,TRUE)&amp;"-"&amp;VLOOKUP(tblData[[#This Row],[Nominal value]],tblRank[],3,TRUE)</f>
        <v>1-Junior clerk</v>
      </c>
    </row>
    <row r="846" spans="1:8" x14ac:dyDescent="0.45">
      <c r="A846" s="1">
        <v>43762</v>
      </c>
      <c r="B846">
        <f>YEAR(tblData[[#This Row],[Business date]])</f>
        <v>2019</v>
      </c>
      <c r="C846" t="str">
        <f>TEXT(tblData[[#This Row],[Business date]],"mmmm")</f>
        <v>outubro</v>
      </c>
      <c r="D846" s="1" t="str">
        <f>"Qtr"&amp;ROUNDUP(MONTH(tblData[[#This Row],[Business date]])/3,0)</f>
        <v>Qtr4</v>
      </c>
      <c r="E846" t="s">
        <v>4</v>
      </c>
      <c r="F846" t="s">
        <v>2</v>
      </c>
      <c r="G846">
        <v>5415706.268723473</v>
      </c>
      <c r="H846" t="str">
        <f>VLOOKUP(tblData[[#This Row],[Nominal value]],tblRank[],2,TRUE)&amp;"-"&amp;VLOOKUP(tblData[[#This Row],[Nominal value]],tblRank[],3,TRUE)</f>
        <v>4-Senior Manager</v>
      </c>
    </row>
    <row r="847" spans="1:8" x14ac:dyDescent="0.45">
      <c r="A847" s="1">
        <v>43762</v>
      </c>
      <c r="B847">
        <f>YEAR(tblData[[#This Row],[Business date]])</f>
        <v>2019</v>
      </c>
      <c r="C847" t="str">
        <f>TEXT(tblData[[#This Row],[Business date]],"mmmm")</f>
        <v>outubro</v>
      </c>
      <c r="D847" s="1" t="str">
        <f>"Qtr"&amp;ROUNDUP(MONTH(tblData[[#This Row],[Business date]])/3,0)</f>
        <v>Qtr4</v>
      </c>
      <c r="E847" t="s">
        <v>4</v>
      </c>
      <c r="F847" t="s">
        <v>0</v>
      </c>
      <c r="G847">
        <v>89057.310883872313</v>
      </c>
      <c r="H847" t="str">
        <f>VLOOKUP(tblData[[#This Row],[Nominal value]],tblRank[],2,TRUE)&amp;"-"&amp;VLOOKUP(tblData[[#This Row],[Nominal value]],tblRank[],3,TRUE)</f>
        <v>1-Junior clerk</v>
      </c>
    </row>
    <row r="848" spans="1:8" x14ac:dyDescent="0.45">
      <c r="A848" s="1">
        <v>43762</v>
      </c>
      <c r="B848">
        <f>YEAR(tblData[[#This Row],[Business date]])</f>
        <v>2019</v>
      </c>
      <c r="C848" t="str">
        <f>TEXT(tblData[[#This Row],[Business date]],"mmmm")</f>
        <v>outubro</v>
      </c>
      <c r="D848" s="1" t="str">
        <f>"Qtr"&amp;ROUNDUP(MONTH(tblData[[#This Row],[Business date]])/3,0)</f>
        <v>Qtr4</v>
      </c>
      <c r="E848" t="s">
        <v>4</v>
      </c>
      <c r="F848" t="s">
        <v>1</v>
      </c>
      <c r="G848">
        <v>94718.181950199229</v>
      </c>
      <c r="H848" t="str">
        <f>VLOOKUP(tblData[[#This Row],[Nominal value]],tblRank[],2,TRUE)&amp;"-"&amp;VLOOKUP(tblData[[#This Row],[Nominal value]],tblRank[],3,TRUE)</f>
        <v>1-Junior clerk</v>
      </c>
    </row>
    <row r="849" spans="1:8" x14ac:dyDescent="0.45">
      <c r="A849" s="1">
        <v>43763</v>
      </c>
      <c r="B849">
        <f>YEAR(tblData[[#This Row],[Business date]])</f>
        <v>2019</v>
      </c>
      <c r="C849" t="str">
        <f>TEXT(tblData[[#This Row],[Business date]],"mmmm")</f>
        <v>outubro</v>
      </c>
      <c r="D849" s="1" t="str">
        <f>"Qtr"&amp;ROUNDUP(MONTH(tblData[[#This Row],[Business date]])/3,0)</f>
        <v>Qtr4</v>
      </c>
      <c r="E849" t="s">
        <v>5</v>
      </c>
      <c r="F849" t="s">
        <v>2</v>
      </c>
      <c r="G849">
        <v>7446263.1133437641</v>
      </c>
      <c r="H849" t="str">
        <f>VLOOKUP(tblData[[#This Row],[Nominal value]],tblRank[],2,TRUE)&amp;"-"&amp;VLOOKUP(tblData[[#This Row],[Nominal value]],tblRank[],3,TRUE)</f>
        <v>4-Senior Manager</v>
      </c>
    </row>
    <row r="850" spans="1:8" x14ac:dyDescent="0.45">
      <c r="A850" s="1">
        <v>43763</v>
      </c>
      <c r="B850">
        <f>YEAR(tblData[[#This Row],[Business date]])</f>
        <v>2019</v>
      </c>
      <c r="C850" t="str">
        <f>TEXT(tblData[[#This Row],[Business date]],"mmmm")</f>
        <v>outubro</v>
      </c>
      <c r="D850" s="1" t="str">
        <f>"Qtr"&amp;ROUNDUP(MONTH(tblData[[#This Row],[Business date]])/3,0)</f>
        <v>Qtr4</v>
      </c>
      <c r="E850" t="s">
        <v>4</v>
      </c>
      <c r="F850" t="s">
        <v>3</v>
      </c>
      <c r="G850">
        <v>23706.665744842303</v>
      </c>
      <c r="H850" t="str">
        <f>VLOOKUP(tblData[[#This Row],[Nominal value]],tblRank[],2,TRUE)&amp;"-"&amp;VLOOKUP(tblData[[#This Row],[Nominal value]],tblRank[],3,TRUE)</f>
        <v>1-Junior clerk</v>
      </c>
    </row>
    <row r="851" spans="1:8" x14ac:dyDescent="0.45">
      <c r="A851" s="1">
        <v>43763</v>
      </c>
      <c r="B851">
        <f>YEAR(tblData[[#This Row],[Business date]])</f>
        <v>2019</v>
      </c>
      <c r="C851" t="str">
        <f>TEXT(tblData[[#This Row],[Business date]],"mmmm")</f>
        <v>outubro</v>
      </c>
      <c r="D851" s="1" t="str">
        <f>"Qtr"&amp;ROUNDUP(MONTH(tblData[[#This Row],[Business date]])/3,0)</f>
        <v>Qtr4</v>
      </c>
      <c r="E851" t="s">
        <v>5</v>
      </c>
      <c r="F851" t="s">
        <v>3</v>
      </c>
      <c r="G851">
        <v>55585.57941133008</v>
      </c>
      <c r="H851" t="str">
        <f>VLOOKUP(tblData[[#This Row],[Nominal value]],tblRank[],2,TRUE)&amp;"-"&amp;VLOOKUP(tblData[[#This Row],[Nominal value]],tblRank[],3,TRUE)</f>
        <v>1-Junior clerk</v>
      </c>
    </row>
    <row r="852" spans="1:8" x14ac:dyDescent="0.45">
      <c r="A852" s="1">
        <v>43764</v>
      </c>
      <c r="B852">
        <f>YEAR(tblData[[#This Row],[Business date]])</f>
        <v>2019</v>
      </c>
      <c r="C852" t="str">
        <f>TEXT(tblData[[#This Row],[Business date]],"mmmm")</f>
        <v>outubro</v>
      </c>
      <c r="D852" s="1" t="str">
        <f>"Qtr"&amp;ROUNDUP(MONTH(tblData[[#This Row],[Business date]])/3,0)</f>
        <v>Qtr4</v>
      </c>
      <c r="E852" t="s">
        <v>4</v>
      </c>
      <c r="F852" t="s">
        <v>3</v>
      </c>
      <c r="G852">
        <v>61736.620971466349</v>
      </c>
      <c r="H852" t="str">
        <f>VLOOKUP(tblData[[#This Row],[Nominal value]],tblRank[],2,TRUE)&amp;"-"&amp;VLOOKUP(tblData[[#This Row],[Nominal value]],tblRank[],3,TRUE)</f>
        <v>1-Junior clerk</v>
      </c>
    </row>
    <row r="853" spans="1:8" x14ac:dyDescent="0.45">
      <c r="A853" s="1">
        <v>43764</v>
      </c>
      <c r="B853">
        <f>YEAR(tblData[[#This Row],[Business date]])</f>
        <v>2019</v>
      </c>
      <c r="C853" t="str">
        <f>TEXT(tblData[[#This Row],[Business date]],"mmmm")</f>
        <v>outubro</v>
      </c>
      <c r="D853" s="1" t="str">
        <f>"Qtr"&amp;ROUNDUP(MONTH(tblData[[#This Row],[Business date]])/3,0)</f>
        <v>Qtr4</v>
      </c>
      <c r="E853" t="s">
        <v>5</v>
      </c>
      <c r="F853" t="s">
        <v>2</v>
      </c>
      <c r="G853">
        <v>34797.021810743245</v>
      </c>
      <c r="H853" t="str">
        <f>VLOOKUP(tblData[[#This Row],[Nominal value]],tblRank[],2,TRUE)&amp;"-"&amp;VLOOKUP(tblData[[#This Row],[Nominal value]],tblRank[],3,TRUE)</f>
        <v>1-Junior clerk</v>
      </c>
    </row>
    <row r="854" spans="1:8" x14ac:dyDescent="0.45">
      <c r="A854" s="1">
        <v>43764</v>
      </c>
      <c r="B854">
        <f>YEAR(tblData[[#This Row],[Business date]])</f>
        <v>2019</v>
      </c>
      <c r="C854" t="str">
        <f>TEXT(tblData[[#This Row],[Business date]],"mmmm")</f>
        <v>outubro</v>
      </c>
      <c r="D854" s="1" t="str">
        <f>"Qtr"&amp;ROUNDUP(MONTH(tblData[[#This Row],[Business date]])/3,0)</f>
        <v>Qtr4</v>
      </c>
      <c r="E854" t="s">
        <v>4</v>
      </c>
      <c r="F854" t="s">
        <v>0</v>
      </c>
      <c r="G854">
        <v>91348.951854499246</v>
      </c>
      <c r="H854" t="str">
        <f>VLOOKUP(tblData[[#This Row],[Nominal value]],tblRank[],2,TRUE)&amp;"-"&amp;VLOOKUP(tblData[[#This Row],[Nominal value]],tblRank[],3,TRUE)</f>
        <v>1-Junior clerk</v>
      </c>
    </row>
    <row r="855" spans="1:8" x14ac:dyDescent="0.45">
      <c r="A855" s="1">
        <v>43765</v>
      </c>
      <c r="B855">
        <f>YEAR(tblData[[#This Row],[Business date]])</f>
        <v>2019</v>
      </c>
      <c r="C855" t="str">
        <f>TEXT(tblData[[#This Row],[Business date]],"mmmm")</f>
        <v>outubro</v>
      </c>
      <c r="D855" s="1" t="str">
        <f>"Qtr"&amp;ROUNDUP(MONTH(tblData[[#This Row],[Business date]])/3,0)</f>
        <v>Qtr4</v>
      </c>
      <c r="E855" t="s">
        <v>4</v>
      </c>
      <c r="F855" t="s">
        <v>1</v>
      </c>
      <c r="G855">
        <v>70877.873058791825</v>
      </c>
      <c r="H855" t="str">
        <f>VLOOKUP(tblData[[#This Row],[Nominal value]],tblRank[],2,TRUE)&amp;"-"&amp;VLOOKUP(tblData[[#This Row],[Nominal value]],tblRank[],3,TRUE)</f>
        <v>1-Junior clerk</v>
      </c>
    </row>
    <row r="856" spans="1:8" x14ac:dyDescent="0.45">
      <c r="A856" s="1">
        <v>43765</v>
      </c>
      <c r="B856">
        <f>YEAR(tblData[[#This Row],[Business date]])</f>
        <v>2019</v>
      </c>
      <c r="C856" t="str">
        <f>TEXT(tblData[[#This Row],[Business date]],"mmmm")</f>
        <v>outubro</v>
      </c>
      <c r="D856" s="1" t="str">
        <f>"Qtr"&amp;ROUNDUP(MONTH(tblData[[#This Row],[Business date]])/3,0)</f>
        <v>Qtr4</v>
      </c>
      <c r="E856" t="s">
        <v>5</v>
      </c>
      <c r="F856" t="s">
        <v>0</v>
      </c>
      <c r="G856">
        <v>73982.824113104245</v>
      </c>
      <c r="H856" t="str">
        <f>VLOOKUP(tblData[[#This Row],[Nominal value]],tblRank[],2,TRUE)&amp;"-"&amp;VLOOKUP(tblData[[#This Row],[Nominal value]],tblRank[],3,TRUE)</f>
        <v>1-Junior clerk</v>
      </c>
    </row>
    <row r="857" spans="1:8" x14ac:dyDescent="0.45">
      <c r="A857" s="1">
        <v>43765</v>
      </c>
      <c r="B857">
        <f>YEAR(tblData[[#This Row],[Business date]])</f>
        <v>2019</v>
      </c>
      <c r="C857" t="str">
        <f>TEXT(tblData[[#This Row],[Business date]],"mmmm")</f>
        <v>outubro</v>
      </c>
      <c r="D857" s="1" t="str">
        <f>"Qtr"&amp;ROUNDUP(MONTH(tblData[[#This Row],[Business date]])/3,0)</f>
        <v>Qtr4</v>
      </c>
      <c r="E857" t="s">
        <v>4</v>
      </c>
      <c r="F857" t="s">
        <v>3</v>
      </c>
      <c r="G857">
        <v>56976.269720118675</v>
      </c>
      <c r="H857" t="str">
        <f>VLOOKUP(tblData[[#This Row],[Nominal value]],tblRank[],2,TRUE)&amp;"-"&amp;VLOOKUP(tblData[[#This Row],[Nominal value]],tblRank[],3,TRUE)</f>
        <v>1-Junior clerk</v>
      </c>
    </row>
    <row r="858" spans="1:8" x14ac:dyDescent="0.45">
      <c r="A858" s="1">
        <v>43766</v>
      </c>
      <c r="B858">
        <f>YEAR(tblData[[#This Row],[Business date]])</f>
        <v>2019</v>
      </c>
      <c r="C858" t="str">
        <f>TEXT(tblData[[#This Row],[Business date]],"mmmm")</f>
        <v>outubro</v>
      </c>
      <c r="D858" s="1" t="str">
        <f>"Qtr"&amp;ROUNDUP(MONTH(tblData[[#This Row],[Business date]])/3,0)</f>
        <v>Qtr4</v>
      </c>
      <c r="E858" t="s">
        <v>5</v>
      </c>
      <c r="F858" t="s">
        <v>0</v>
      </c>
      <c r="G858">
        <v>7316444.0384686245</v>
      </c>
      <c r="H858" t="str">
        <f>VLOOKUP(tblData[[#This Row],[Nominal value]],tblRank[],2,TRUE)&amp;"-"&amp;VLOOKUP(tblData[[#This Row],[Nominal value]],tblRank[],3,TRUE)</f>
        <v>4-Senior Manager</v>
      </c>
    </row>
    <row r="859" spans="1:8" x14ac:dyDescent="0.45">
      <c r="A859" s="1">
        <v>43766</v>
      </c>
      <c r="B859">
        <f>YEAR(tblData[[#This Row],[Business date]])</f>
        <v>2019</v>
      </c>
      <c r="C859" t="str">
        <f>TEXT(tblData[[#This Row],[Business date]],"mmmm")</f>
        <v>outubro</v>
      </c>
      <c r="D859" s="1" t="str">
        <f>"Qtr"&amp;ROUNDUP(MONTH(tblData[[#This Row],[Business date]])/3,0)</f>
        <v>Qtr4</v>
      </c>
      <c r="E859" t="s">
        <v>4</v>
      </c>
      <c r="F859" t="s">
        <v>2</v>
      </c>
      <c r="G859">
        <v>68216.793517630053</v>
      </c>
      <c r="H859" t="str">
        <f>VLOOKUP(tblData[[#This Row],[Nominal value]],tblRank[],2,TRUE)&amp;"-"&amp;VLOOKUP(tblData[[#This Row],[Nominal value]],tblRank[],3,TRUE)</f>
        <v>1-Junior clerk</v>
      </c>
    </row>
    <row r="860" spans="1:8" x14ac:dyDescent="0.45">
      <c r="A860" s="1">
        <v>43766</v>
      </c>
      <c r="B860">
        <f>YEAR(tblData[[#This Row],[Business date]])</f>
        <v>2019</v>
      </c>
      <c r="C860" t="str">
        <f>TEXT(tblData[[#This Row],[Business date]],"mmmm")</f>
        <v>outubro</v>
      </c>
      <c r="D860" s="1" t="str">
        <f>"Qtr"&amp;ROUNDUP(MONTH(tblData[[#This Row],[Business date]])/3,0)</f>
        <v>Qtr4</v>
      </c>
      <c r="E860" t="s">
        <v>5</v>
      </c>
      <c r="F860" t="s">
        <v>2</v>
      </c>
      <c r="G860">
        <v>8501.064251633883</v>
      </c>
      <c r="H860" t="str">
        <f>VLOOKUP(tblData[[#This Row],[Nominal value]],tblRank[],2,TRUE)&amp;"-"&amp;VLOOKUP(tblData[[#This Row],[Nominal value]],tblRank[],3,TRUE)</f>
        <v>1-Junior clerk</v>
      </c>
    </row>
    <row r="861" spans="1:8" x14ac:dyDescent="0.45">
      <c r="A861" s="1">
        <v>43767</v>
      </c>
      <c r="B861">
        <f>YEAR(tblData[[#This Row],[Business date]])</f>
        <v>2019</v>
      </c>
      <c r="C861" t="str">
        <f>TEXT(tblData[[#This Row],[Business date]],"mmmm")</f>
        <v>outubro</v>
      </c>
      <c r="D861" s="1" t="str">
        <f>"Qtr"&amp;ROUNDUP(MONTH(tblData[[#This Row],[Business date]])/3,0)</f>
        <v>Qtr4</v>
      </c>
      <c r="E861" t="s">
        <v>4</v>
      </c>
      <c r="F861" t="s">
        <v>2</v>
      </c>
      <c r="G861">
        <v>8490500.6054030489</v>
      </c>
      <c r="H861" t="str">
        <f>VLOOKUP(tblData[[#This Row],[Nominal value]],tblRank[],2,TRUE)&amp;"-"&amp;VLOOKUP(tblData[[#This Row],[Nominal value]],tblRank[],3,TRUE)</f>
        <v>4-Senior Manager</v>
      </c>
    </row>
    <row r="862" spans="1:8" x14ac:dyDescent="0.45">
      <c r="A862" s="1">
        <v>43767</v>
      </c>
      <c r="B862">
        <f>YEAR(tblData[[#This Row],[Business date]])</f>
        <v>2019</v>
      </c>
      <c r="C862" t="str">
        <f>TEXT(tblData[[#This Row],[Business date]],"mmmm")</f>
        <v>outubro</v>
      </c>
      <c r="D862" s="1" t="str">
        <f>"Qtr"&amp;ROUNDUP(MONTH(tblData[[#This Row],[Business date]])/3,0)</f>
        <v>Qtr4</v>
      </c>
      <c r="E862" t="s">
        <v>4</v>
      </c>
      <c r="F862" t="s">
        <v>0</v>
      </c>
      <c r="G862">
        <v>4395698.8697899533</v>
      </c>
      <c r="H862" t="str">
        <f>VLOOKUP(tblData[[#This Row],[Nominal value]],tblRank[],2,TRUE)&amp;"-"&amp;VLOOKUP(tblData[[#This Row],[Nominal value]],tblRank[],3,TRUE)</f>
        <v>3-Director</v>
      </c>
    </row>
    <row r="863" spans="1:8" x14ac:dyDescent="0.45">
      <c r="A863" s="1">
        <v>43767</v>
      </c>
      <c r="B863">
        <f>YEAR(tblData[[#This Row],[Business date]])</f>
        <v>2019</v>
      </c>
      <c r="C863" t="str">
        <f>TEXT(tblData[[#This Row],[Business date]],"mmmm")</f>
        <v>outubro</v>
      </c>
      <c r="D863" s="1" t="str">
        <f>"Qtr"&amp;ROUNDUP(MONTH(tblData[[#This Row],[Business date]])/3,0)</f>
        <v>Qtr4</v>
      </c>
      <c r="E863" t="s">
        <v>5</v>
      </c>
      <c r="F863" t="s">
        <v>3</v>
      </c>
      <c r="G863">
        <v>88792.553833284779</v>
      </c>
      <c r="H863" t="str">
        <f>VLOOKUP(tblData[[#This Row],[Nominal value]],tblRank[],2,TRUE)&amp;"-"&amp;VLOOKUP(tblData[[#This Row],[Nominal value]],tblRank[],3,TRUE)</f>
        <v>1-Junior clerk</v>
      </c>
    </row>
    <row r="864" spans="1:8" x14ac:dyDescent="0.45">
      <c r="A864" s="1">
        <v>43768</v>
      </c>
      <c r="B864">
        <f>YEAR(tblData[[#This Row],[Business date]])</f>
        <v>2019</v>
      </c>
      <c r="C864" t="str">
        <f>TEXT(tblData[[#This Row],[Business date]],"mmmm")</f>
        <v>outubro</v>
      </c>
      <c r="D864" s="1" t="str">
        <f>"Qtr"&amp;ROUNDUP(MONTH(tblData[[#This Row],[Business date]])/3,0)</f>
        <v>Qtr4</v>
      </c>
      <c r="E864" t="s">
        <v>5</v>
      </c>
      <c r="F864" t="s">
        <v>1</v>
      </c>
      <c r="G864">
        <v>7413938.733957693</v>
      </c>
      <c r="H864" t="str">
        <f>VLOOKUP(tblData[[#This Row],[Nominal value]],tblRank[],2,TRUE)&amp;"-"&amp;VLOOKUP(tblData[[#This Row],[Nominal value]],tblRank[],3,TRUE)</f>
        <v>4-Senior Manager</v>
      </c>
    </row>
    <row r="865" spans="1:8" x14ac:dyDescent="0.45">
      <c r="A865" s="1">
        <v>43768</v>
      </c>
      <c r="B865">
        <f>YEAR(tblData[[#This Row],[Business date]])</f>
        <v>2019</v>
      </c>
      <c r="C865" t="str">
        <f>TEXT(tblData[[#This Row],[Business date]],"mmmm")</f>
        <v>outubro</v>
      </c>
      <c r="D865" s="1" t="str">
        <f>"Qtr"&amp;ROUNDUP(MONTH(tblData[[#This Row],[Business date]])/3,0)</f>
        <v>Qtr4</v>
      </c>
      <c r="E865" t="s">
        <v>5</v>
      </c>
      <c r="F865" t="s">
        <v>1</v>
      </c>
      <c r="G865">
        <v>142899.0679766362</v>
      </c>
      <c r="H865" t="str">
        <f>VLOOKUP(tblData[[#This Row],[Nominal value]],tblRank[],2,TRUE)&amp;"-"&amp;VLOOKUP(tblData[[#This Row],[Nominal value]],tblRank[],3,TRUE)</f>
        <v>2-Clerk</v>
      </c>
    </row>
    <row r="866" spans="1:8" x14ac:dyDescent="0.45">
      <c r="A866" s="1">
        <v>43768</v>
      </c>
      <c r="B866">
        <f>YEAR(tblData[[#This Row],[Business date]])</f>
        <v>2019</v>
      </c>
      <c r="C866" t="str">
        <f>TEXT(tblData[[#This Row],[Business date]],"mmmm")</f>
        <v>outubro</v>
      </c>
      <c r="D866" s="1" t="str">
        <f>"Qtr"&amp;ROUNDUP(MONTH(tblData[[#This Row],[Business date]])/3,0)</f>
        <v>Qtr4</v>
      </c>
      <c r="E866" t="s">
        <v>4</v>
      </c>
      <c r="F866" t="s">
        <v>3</v>
      </c>
      <c r="G866">
        <v>60940.21759057646</v>
      </c>
      <c r="H866" t="str">
        <f>VLOOKUP(tblData[[#This Row],[Nominal value]],tblRank[],2,TRUE)&amp;"-"&amp;VLOOKUP(tblData[[#This Row],[Nominal value]],tblRank[],3,TRUE)</f>
        <v>1-Junior clerk</v>
      </c>
    </row>
    <row r="867" spans="1:8" x14ac:dyDescent="0.45">
      <c r="A867" s="1">
        <v>43769</v>
      </c>
      <c r="B867">
        <f>YEAR(tblData[[#This Row],[Business date]])</f>
        <v>2019</v>
      </c>
      <c r="C867" t="str">
        <f>TEXT(tblData[[#This Row],[Business date]],"mmmm")</f>
        <v>outubro</v>
      </c>
      <c r="D867" s="1" t="str">
        <f>"Qtr"&amp;ROUNDUP(MONTH(tblData[[#This Row],[Business date]])/3,0)</f>
        <v>Qtr4</v>
      </c>
      <c r="E867" t="s">
        <v>5</v>
      </c>
      <c r="F867" t="s">
        <v>3</v>
      </c>
      <c r="G867">
        <v>6961416.7286281046</v>
      </c>
      <c r="H867" t="str">
        <f>VLOOKUP(tblData[[#This Row],[Nominal value]],tblRank[],2,TRUE)&amp;"-"&amp;VLOOKUP(tblData[[#This Row],[Nominal value]],tblRank[],3,TRUE)</f>
        <v>4-Senior Manager</v>
      </c>
    </row>
    <row r="868" spans="1:8" x14ac:dyDescent="0.45">
      <c r="A868" s="1">
        <v>43769</v>
      </c>
      <c r="B868">
        <f>YEAR(tblData[[#This Row],[Business date]])</f>
        <v>2019</v>
      </c>
      <c r="C868" t="str">
        <f>TEXT(tblData[[#This Row],[Business date]],"mmmm")</f>
        <v>outubro</v>
      </c>
      <c r="D868" s="1" t="str">
        <f>"Qtr"&amp;ROUNDUP(MONTH(tblData[[#This Row],[Business date]])/3,0)</f>
        <v>Qtr4</v>
      </c>
      <c r="E868" t="s">
        <v>4</v>
      </c>
      <c r="F868" t="s">
        <v>1</v>
      </c>
      <c r="G868">
        <v>40079.009386629281</v>
      </c>
      <c r="H868" t="str">
        <f>VLOOKUP(tblData[[#This Row],[Nominal value]],tblRank[],2,TRUE)&amp;"-"&amp;VLOOKUP(tblData[[#This Row],[Nominal value]],tblRank[],3,TRUE)</f>
        <v>1-Junior clerk</v>
      </c>
    </row>
    <row r="869" spans="1:8" x14ac:dyDescent="0.45">
      <c r="A869" s="1">
        <v>43769</v>
      </c>
      <c r="B869">
        <f>YEAR(tblData[[#This Row],[Business date]])</f>
        <v>2019</v>
      </c>
      <c r="C869" t="str">
        <f>TEXT(tblData[[#This Row],[Business date]],"mmmm")</f>
        <v>outubro</v>
      </c>
      <c r="D869" s="1" t="str">
        <f>"Qtr"&amp;ROUNDUP(MONTH(tblData[[#This Row],[Business date]])/3,0)</f>
        <v>Qtr4</v>
      </c>
      <c r="E869" t="s">
        <v>4</v>
      </c>
      <c r="F869" t="s">
        <v>3</v>
      </c>
      <c r="G869">
        <v>50426.060844453714</v>
      </c>
      <c r="H869" t="str">
        <f>VLOOKUP(tblData[[#This Row],[Nominal value]],tblRank[],2,TRUE)&amp;"-"&amp;VLOOKUP(tblData[[#This Row],[Nominal value]],tblRank[],3,TRUE)</f>
        <v>1-Junior clerk</v>
      </c>
    </row>
    <row r="870" spans="1:8" x14ac:dyDescent="0.45">
      <c r="A870" s="1">
        <v>43770</v>
      </c>
      <c r="B870">
        <f>YEAR(tblData[[#This Row],[Business date]])</f>
        <v>2019</v>
      </c>
      <c r="C870" t="str">
        <f>TEXT(tblData[[#This Row],[Business date]],"mmmm")</f>
        <v>novembro</v>
      </c>
      <c r="D870" s="1" t="str">
        <f>"Qtr"&amp;ROUNDUP(MONTH(tblData[[#This Row],[Business date]])/3,0)</f>
        <v>Qtr4</v>
      </c>
      <c r="E870" t="s">
        <v>5</v>
      </c>
      <c r="F870" t="s">
        <v>1</v>
      </c>
      <c r="G870">
        <v>68287.768495099517</v>
      </c>
      <c r="H870" t="str">
        <f>VLOOKUP(tblData[[#This Row],[Nominal value]],tblRank[],2,TRUE)&amp;"-"&amp;VLOOKUP(tblData[[#This Row],[Nominal value]],tblRank[],3,TRUE)</f>
        <v>1-Junior clerk</v>
      </c>
    </row>
    <row r="871" spans="1:8" x14ac:dyDescent="0.45">
      <c r="A871" s="1">
        <v>43770</v>
      </c>
      <c r="B871">
        <f>YEAR(tblData[[#This Row],[Business date]])</f>
        <v>2019</v>
      </c>
      <c r="C871" t="str">
        <f>TEXT(tblData[[#This Row],[Business date]],"mmmm")</f>
        <v>novembro</v>
      </c>
      <c r="D871" s="1" t="str">
        <f>"Qtr"&amp;ROUNDUP(MONTH(tblData[[#This Row],[Business date]])/3,0)</f>
        <v>Qtr4</v>
      </c>
      <c r="E871" t="s">
        <v>4</v>
      </c>
      <c r="F871" t="s">
        <v>2</v>
      </c>
      <c r="G871">
        <v>70289.149605636587</v>
      </c>
      <c r="H871" t="str">
        <f>VLOOKUP(tblData[[#This Row],[Nominal value]],tblRank[],2,TRUE)&amp;"-"&amp;VLOOKUP(tblData[[#This Row],[Nominal value]],tblRank[],3,TRUE)</f>
        <v>1-Junior clerk</v>
      </c>
    </row>
    <row r="872" spans="1:8" x14ac:dyDescent="0.45">
      <c r="A872" s="1">
        <v>43770</v>
      </c>
      <c r="B872">
        <f>YEAR(tblData[[#This Row],[Business date]])</f>
        <v>2019</v>
      </c>
      <c r="C872" t="str">
        <f>TEXT(tblData[[#This Row],[Business date]],"mmmm")</f>
        <v>novembro</v>
      </c>
      <c r="D872" s="1" t="str">
        <f>"Qtr"&amp;ROUNDUP(MONTH(tblData[[#This Row],[Business date]])/3,0)</f>
        <v>Qtr4</v>
      </c>
      <c r="E872" t="s">
        <v>5</v>
      </c>
      <c r="F872" t="s">
        <v>1</v>
      </c>
      <c r="G872">
        <v>24251.612538122026</v>
      </c>
      <c r="H872" t="str">
        <f>VLOOKUP(tblData[[#This Row],[Nominal value]],tblRank[],2,TRUE)&amp;"-"&amp;VLOOKUP(tblData[[#This Row],[Nominal value]],tblRank[],3,TRUE)</f>
        <v>1-Junior clerk</v>
      </c>
    </row>
    <row r="873" spans="1:8" x14ac:dyDescent="0.45">
      <c r="A873" s="1">
        <v>43771</v>
      </c>
      <c r="B873">
        <f>YEAR(tblData[[#This Row],[Business date]])</f>
        <v>2019</v>
      </c>
      <c r="C873" t="str">
        <f>TEXT(tblData[[#This Row],[Business date]],"mmmm")</f>
        <v>novembro</v>
      </c>
      <c r="D873" s="1" t="str">
        <f>"Qtr"&amp;ROUNDUP(MONTH(tblData[[#This Row],[Business date]])/3,0)</f>
        <v>Qtr4</v>
      </c>
      <c r="E873" t="s">
        <v>5</v>
      </c>
      <c r="F873" t="s">
        <v>3</v>
      </c>
      <c r="G873">
        <v>2359.5117955411247</v>
      </c>
      <c r="H873" t="str">
        <f>VLOOKUP(tblData[[#This Row],[Nominal value]],tblRank[],2,TRUE)&amp;"-"&amp;VLOOKUP(tblData[[#This Row],[Nominal value]],tblRank[],3,TRUE)</f>
        <v>1-Junior clerk</v>
      </c>
    </row>
    <row r="874" spans="1:8" x14ac:dyDescent="0.45">
      <c r="A874" s="1">
        <v>43771</v>
      </c>
      <c r="B874">
        <f>YEAR(tblData[[#This Row],[Business date]])</f>
        <v>2019</v>
      </c>
      <c r="C874" t="str">
        <f>TEXT(tblData[[#This Row],[Business date]],"mmmm")</f>
        <v>novembro</v>
      </c>
      <c r="D874" s="1" t="str">
        <f>"Qtr"&amp;ROUNDUP(MONTH(tblData[[#This Row],[Business date]])/3,0)</f>
        <v>Qtr4</v>
      </c>
      <c r="E874" t="s">
        <v>5</v>
      </c>
      <c r="F874" t="s">
        <v>3</v>
      </c>
      <c r="G874">
        <v>97676.636377491872</v>
      </c>
      <c r="H874" t="str">
        <f>VLOOKUP(tblData[[#This Row],[Nominal value]],tblRank[],2,TRUE)&amp;"-"&amp;VLOOKUP(tblData[[#This Row],[Nominal value]],tblRank[],3,TRUE)</f>
        <v>1-Junior clerk</v>
      </c>
    </row>
    <row r="875" spans="1:8" x14ac:dyDescent="0.45">
      <c r="A875" s="1">
        <v>43771</v>
      </c>
      <c r="B875">
        <f>YEAR(tblData[[#This Row],[Business date]])</f>
        <v>2019</v>
      </c>
      <c r="C875" t="str">
        <f>TEXT(tblData[[#This Row],[Business date]],"mmmm")</f>
        <v>novembro</v>
      </c>
      <c r="D875" s="1" t="str">
        <f>"Qtr"&amp;ROUNDUP(MONTH(tblData[[#This Row],[Business date]])/3,0)</f>
        <v>Qtr4</v>
      </c>
      <c r="E875" t="s">
        <v>5</v>
      </c>
      <c r="F875" t="s">
        <v>3</v>
      </c>
      <c r="G875">
        <v>35688.129209570128</v>
      </c>
      <c r="H875" t="str">
        <f>VLOOKUP(tblData[[#This Row],[Nominal value]],tblRank[],2,TRUE)&amp;"-"&amp;VLOOKUP(tblData[[#This Row],[Nominal value]],tblRank[],3,TRUE)</f>
        <v>1-Junior clerk</v>
      </c>
    </row>
    <row r="876" spans="1:8" x14ac:dyDescent="0.45">
      <c r="A876" s="1">
        <v>43772</v>
      </c>
      <c r="B876">
        <f>YEAR(tblData[[#This Row],[Business date]])</f>
        <v>2019</v>
      </c>
      <c r="C876" t="str">
        <f>TEXT(tblData[[#This Row],[Business date]],"mmmm")</f>
        <v>novembro</v>
      </c>
      <c r="D876" s="1" t="str">
        <f>"Qtr"&amp;ROUNDUP(MONTH(tblData[[#This Row],[Business date]])/3,0)</f>
        <v>Qtr4</v>
      </c>
      <c r="E876" t="s">
        <v>5</v>
      </c>
      <c r="F876" t="s">
        <v>1</v>
      </c>
      <c r="G876">
        <v>7062050.0587504152</v>
      </c>
      <c r="H876" t="str">
        <f>VLOOKUP(tblData[[#This Row],[Nominal value]],tblRank[],2,TRUE)&amp;"-"&amp;VLOOKUP(tblData[[#This Row],[Nominal value]],tblRank[],3,TRUE)</f>
        <v>4-Senior Manager</v>
      </c>
    </row>
    <row r="877" spans="1:8" x14ac:dyDescent="0.45">
      <c r="A877" s="1">
        <v>43772</v>
      </c>
      <c r="B877">
        <f>YEAR(tblData[[#This Row],[Business date]])</f>
        <v>2019</v>
      </c>
      <c r="C877" t="str">
        <f>TEXT(tblData[[#This Row],[Business date]],"mmmm")</f>
        <v>novembro</v>
      </c>
      <c r="D877" s="1" t="str">
        <f>"Qtr"&amp;ROUNDUP(MONTH(tblData[[#This Row],[Business date]])/3,0)</f>
        <v>Qtr4</v>
      </c>
      <c r="E877" t="s">
        <v>4</v>
      </c>
      <c r="F877" t="s">
        <v>3</v>
      </c>
      <c r="G877">
        <v>7723111.3357398398</v>
      </c>
      <c r="H877" t="str">
        <f>VLOOKUP(tblData[[#This Row],[Nominal value]],tblRank[],2,TRUE)&amp;"-"&amp;VLOOKUP(tblData[[#This Row],[Nominal value]],tblRank[],3,TRUE)</f>
        <v>4-Senior Manager</v>
      </c>
    </row>
    <row r="878" spans="1:8" x14ac:dyDescent="0.45">
      <c r="A878" s="1">
        <v>43772</v>
      </c>
      <c r="B878">
        <f>YEAR(tblData[[#This Row],[Business date]])</f>
        <v>2019</v>
      </c>
      <c r="C878" t="str">
        <f>TEXT(tblData[[#This Row],[Business date]],"mmmm")</f>
        <v>novembro</v>
      </c>
      <c r="D878" s="1" t="str">
        <f>"Qtr"&amp;ROUNDUP(MONTH(tblData[[#This Row],[Business date]])/3,0)</f>
        <v>Qtr4</v>
      </c>
      <c r="E878" t="s">
        <v>4</v>
      </c>
      <c r="F878" t="s">
        <v>3</v>
      </c>
      <c r="G878">
        <v>62995.204208202813</v>
      </c>
      <c r="H878" t="str">
        <f>VLOOKUP(tblData[[#This Row],[Nominal value]],tblRank[],2,TRUE)&amp;"-"&amp;VLOOKUP(tblData[[#This Row],[Nominal value]],tblRank[],3,TRUE)</f>
        <v>1-Junior clerk</v>
      </c>
    </row>
    <row r="879" spans="1:8" x14ac:dyDescent="0.45">
      <c r="A879" s="1">
        <v>43773</v>
      </c>
      <c r="B879">
        <f>YEAR(tblData[[#This Row],[Business date]])</f>
        <v>2019</v>
      </c>
      <c r="C879" t="str">
        <f>TEXT(tblData[[#This Row],[Business date]],"mmmm")</f>
        <v>novembro</v>
      </c>
      <c r="D879" s="1" t="str">
        <f>"Qtr"&amp;ROUNDUP(MONTH(tblData[[#This Row],[Business date]])/3,0)</f>
        <v>Qtr4</v>
      </c>
      <c r="E879" t="s">
        <v>5</v>
      </c>
      <c r="F879" t="s">
        <v>3</v>
      </c>
      <c r="G879">
        <v>7881774.3171460107</v>
      </c>
      <c r="H879" t="str">
        <f>VLOOKUP(tblData[[#This Row],[Nominal value]],tblRank[],2,TRUE)&amp;"-"&amp;VLOOKUP(tblData[[#This Row],[Nominal value]],tblRank[],3,TRUE)</f>
        <v>4-Senior Manager</v>
      </c>
    </row>
    <row r="880" spans="1:8" x14ac:dyDescent="0.45">
      <c r="A880" s="1">
        <v>43773</v>
      </c>
      <c r="B880">
        <f>YEAR(tblData[[#This Row],[Business date]])</f>
        <v>2019</v>
      </c>
      <c r="C880" t="str">
        <f>TEXT(tblData[[#This Row],[Business date]],"mmmm")</f>
        <v>novembro</v>
      </c>
      <c r="D880" s="1" t="str">
        <f>"Qtr"&amp;ROUNDUP(MONTH(tblData[[#This Row],[Business date]])/3,0)</f>
        <v>Qtr4</v>
      </c>
      <c r="E880" t="s">
        <v>5</v>
      </c>
      <c r="F880" t="s">
        <v>1</v>
      </c>
      <c r="G880">
        <v>3736974.3125631316</v>
      </c>
      <c r="H880" t="str">
        <f>VLOOKUP(tblData[[#This Row],[Nominal value]],tblRank[],2,TRUE)&amp;"-"&amp;VLOOKUP(tblData[[#This Row],[Nominal value]],tblRank[],3,TRUE)</f>
        <v>3-Director</v>
      </c>
    </row>
    <row r="881" spans="1:8" x14ac:dyDescent="0.45">
      <c r="A881" s="1">
        <v>43773</v>
      </c>
      <c r="B881">
        <f>YEAR(tblData[[#This Row],[Business date]])</f>
        <v>2019</v>
      </c>
      <c r="C881" t="str">
        <f>TEXT(tblData[[#This Row],[Business date]],"mmmm")</f>
        <v>novembro</v>
      </c>
      <c r="D881" s="1" t="str">
        <f>"Qtr"&amp;ROUNDUP(MONTH(tblData[[#This Row],[Business date]])/3,0)</f>
        <v>Qtr4</v>
      </c>
      <c r="E881" t="s">
        <v>4</v>
      </c>
      <c r="F881" t="s">
        <v>1</v>
      </c>
      <c r="G881">
        <v>46821.425153920878</v>
      </c>
      <c r="H881" t="str">
        <f>VLOOKUP(tblData[[#This Row],[Nominal value]],tblRank[],2,TRUE)&amp;"-"&amp;VLOOKUP(tblData[[#This Row],[Nominal value]],tblRank[],3,TRUE)</f>
        <v>1-Junior clerk</v>
      </c>
    </row>
    <row r="882" spans="1:8" x14ac:dyDescent="0.45">
      <c r="A882" s="1">
        <v>43774</v>
      </c>
      <c r="B882">
        <f>YEAR(tblData[[#This Row],[Business date]])</f>
        <v>2019</v>
      </c>
      <c r="C882" t="str">
        <f>TEXT(tblData[[#This Row],[Business date]],"mmmm")</f>
        <v>novembro</v>
      </c>
      <c r="D882" s="1" t="str">
        <f>"Qtr"&amp;ROUNDUP(MONTH(tblData[[#This Row],[Business date]])/3,0)</f>
        <v>Qtr4</v>
      </c>
      <c r="E882" t="s">
        <v>4</v>
      </c>
      <c r="F882" t="s">
        <v>1</v>
      </c>
      <c r="G882">
        <v>4061741.0161666325</v>
      </c>
      <c r="H882" t="str">
        <f>VLOOKUP(tblData[[#This Row],[Nominal value]],tblRank[],2,TRUE)&amp;"-"&amp;VLOOKUP(tblData[[#This Row],[Nominal value]],tblRank[],3,TRUE)</f>
        <v>3-Director</v>
      </c>
    </row>
    <row r="883" spans="1:8" x14ac:dyDescent="0.45">
      <c r="A883" s="1">
        <v>43774</v>
      </c>
      <c r="B883">
        <f>YEAR(tblData[[#This Row],[Business date]])</f>
        <v>2019</v>
      </c>
      <c r="C883" t="str">
        <f>TEXT(tblData[[#This Row],[Business date]],"mmmm")</f>
        <v>novembro</v>
      </c>
      <c r="D883" s="1" t="str">
        <f>"Qtr"&amp;ROUNDUP(MONTH(tblData[[#This Row],[Business date]])/3,0)</f>
        <v>Qtr4</v>
      </c>
      <c r="E883" t="s">
        <v>4</v>
      </c>
      <c r="F883" t="s">
        <v>2</v>
      </c>
      <c r="G883">
        <v>2935372.4784346744</v>
      </c>
      <c r="H883" t="str">
        <f>VLOOKUP(tblData[[#This Row],[Nominal value]],tblRank[],2,TRUE)&amp;"-"&amp;VLOOKUP(tblData[[#This Row],[Nominal value]],tblRank[],3,TRUE)</f>
        <v>3-Director</v>
      </c>
    </row>
    <row r="884" spans="1:8" x14ac:dyDescent="0.45">
      <c r="A884" s="1">
        <v>43774</v>
      </c>
      <c r="B884">
        <f>YEAR(tblData[[#This Row],[Business date]])</f>
        <v>2019</v>
      </c>
      <c r="C884" t="str">
        <f>TEXT(tblData[[#This Row],[Business date]],"mmmm")</f>
        <v>novembro</v>
      </c>
      <c r="D884" s="1" t="str">
        <f>"Qtr"&amp;ROUNDUP(MONTH(tblData[[#This Row],[Business date]])/3,0)</f>
        <v>Qtr4</v>
      </c>
      <c r="E884" t="s">
        <v>4</v>
      </c>
      <c r="F884" t="s">
        <v>0</v>
      </c>
      <c r="G884">
        <v>60699.462859540632</v>
      </c>
      <c r="H884" t="str">
        <f>VLOOKUP(tblData[[#This Row],[Nominal value]],tblRank[],2,TRUE)&amp;"-"&amp;VLOOKUP(tblData[[#This Row],[Nominal value]],tblRank[],3,TRUE)</f>
        <v>1-Junior clerk</v>
      </c>
    </row>
    <row r="885" spans="1:8" x14ac:dyDescent="0.45">
      <c r="A885" s="1">
        <v>43775</v>
      </c>
      <c r="B885">
        <f>YEAR(tblData[[#This Row],[Business date]])</f>
        <v>2019</v>
      </c>
      <c r="C885" t="str">
        <f>TEXT(tblData[[#This Row],[Business date]],"mmmm")</f>
        <v>novembro</v>
      </c>
      <c r="D885" s="1" t="str">
        <f>"Qtr"&amp;ROUNDUP(MONTH(tblData[[#This Row],[Business date]])/3,0)</f>
        <v>Qtr4</v>
      </c>
      <c r="E885" t="s">
        <v>5</v>
      </c>
      <c r="F885" t="s">
        <v>2</v>
      </c>
      <c r="G885">
        <v>7766236.4100017957</v>
      </c>
      <c r="H885" t="str">
        <f>VLOOKUP(tblData[[#This Row],[Nominal value]],tblRank[],2,TRUE)&amp;"-"&amp;VLOOKUP(tblData[[#This Row],[Nominal value]],tblRank[],3,TRUE)</f>
        <v>4-Senior Manager</v>
      </c>
    </row>
    <row r="886" spans="1:8" x14ac:dyDescent="0.45">
      <c r="A886" s="1">
        <v>43775</v>
      </c>
      <c r="B886">
        <f>YEAR(tblData[[#This Row],[Business date]])</f>
        <v>2019</v>
      </c>
      <c r="C886" t="str">
        <f>TEXT(tblData[[#This Row],[Business date]],"mmmm")</f>
        <v>novembro</v>
      </c>
      <c r="D886" s="1" t="str">
        <f>"Qtr"&amp;ROUNDUP(MONTH(tblData[[#This Row],[Business date]])/3,0)</f>
        <v>Qtr4</v>
      </c>
      <c r="E886" t="s">
        <v>4</v>
      </c>
      <c r="F886" t="s">
        <v>3</v>
      </c>
      <c r="G886">
        <v>94300.396991559071</v>
      </c>
      <c r="H886" t="str">
        <f>VLOOKUP(tblData[[#This Row],[Nominal value]],tblRank[],2,TRUE)&amp;"-"&amp;VLOOKUP(tblData[[#This Row],[Nominal value]],tblRank[],3,TRUE)</f>
        <v>1-Junior clerk</v>
      </c>
    </row>
    <row r="887" spans="1:8" x14ac:dyDescent="0.45">
      <c r="A887" s="1">
        <v>43775</v>
      </c>
      <c r="B887">
        <f>YEAR(tblData[[#This Row],[Business date]])</f>
        <v>2019</v>
      </c>
      <c r="C887" t="str">
        <f>TEXT(tblData[[#This Row],[Business date]],"mmmm")</f>
        <v>novembro</v>
      </c>
      <c r="D887" s="1" t="str">
        <f>"Qtr"&amp;ROUNDUP(MONTH(tblData[[#This Row],[Business date]])/3,0)</f>
        <v>Qtr4</v>
      </c>
      <c r="E887" t="s">
        <v>4</v>
      </c>
      <c r="F887" t="s">
        <v>0</v>
      </c>
      <c r="G887">
        <v>25205.902584771411</v>
      </c>
      <c r="H887" t="str">
        <f>VLOOKUP(tblData[[#This Row],[Nominal value]],tblRank[],2,TRUE)&amp;"-"&amp;VLOOKUP(tblData[[#This Row],[Nominal value]],tblRank[],3,TRUE)</f>
        <v>1-Junior clerk</v>
      </c>
    </row>
    <row r="888" spans="1:8" x14ac:dyDescent="0.45">
      <c r="A888" s="1">
        <v>43776</v>
      </c>
      <c r="B888">
        <f>YEAR(tblData[[#This Row],[Business date]])</f>
        <v>2019</v>
      </c>
      <c r="C888" t="str">
        <f>TEXT(tblData[[#This Row],[Business date]],"mmmm")</f>
        <v>novembro</v>
      </c>
      <c r="D888" s="1" t="str">
        <f>"Qtr"&amp;ROUNDUP(MONTH(tblData[[#This Row],[Business date]])/3,0)</f>
        <v>Qtr4</v>
      </c>
      <c r="E888" t="s">
        <v>4</v>
      </c>
      <c r="F888" t="s">
        <v>0</v>
      </c>
      <c r="G888">
        <v>5640008.7369456422</v>
      </c>
      <c r="H888" t="str">
        <f>VLOOKUP(tblData[[#This Row],[Nominal value]],tblRank[],2,TRUE)&amp;"-"&amp;VLOOKUP(tblData[[#This Row],[Nominal value]],tblRank[],3,TRUE)</f>
        <v>4-Senior Manager</v>
      </c>
    </row>
    <row r="889" spans="1:8" x14ac:dyDescent="0.45">
      <c r="A889" s="1">
        <v>43776</v>
      </c>
      <c r="B889">
        <f>YEAR(tblData[[#This Row],[Business date]])</f>
        <v>2019</v>
      </c>
      <c r="C889" t="str">
        <f>TEXT(tblData[[#This Row],[Business date]],"mmmm")</f>
        <v>novembro</v>
      </c>
      <c r="D889" s="1" t="str">
        <f>"Qtr"&amp;ROUNDUP(MONTH(tblData[[#This Row],[Business date]])/3,0)</f>
        <v>Qtr4</v>
      </c>
      <c r="E889" t="s">
        <v>4</v>
      </c>
      <c r="F889" t="s">
        <v>0</v>
      </c>
      <c r="G889">
        <v>4992221.872071513</v>
      </c>
      <c r="H889" t="str">
        <f>VLOOKUP(tblData[[#This Row],[Nominal value]],tblRank[],2,TRUE)&amp;"-"&amp;VLOOKUP(tblData[[#This Row],[Nominal value]],tblRank[],3,TRUE)</f>
        <v>3-Director</v>
      </c>
    </row>
    <row r="890" spans="1:8" x14ac:dyDescent="0.45">
      <c r="A890" s="1">
        <v>43776</v>
      </c>
      <c r="B890">
        <f>YEAR(tblData[[#This Row],[Business date]])</f>
        <v>2019</v>
      </c>
      <c r="C890" t="str">
        <f>TEXT(tblData[[#This Row],[Business date]],"mmmm")</f>
        <v>novembro</v>
      </c>
      <c r="D890" s="1" t="str">
        <f>"Qtr"&amp;ROUNDUP(MONTH(tblData[[#This Row],[Business date]])/3,0)</f>
        <v>Qtr4</v>
      </c>
      <c r="E890" t="s">
        <v>4</v>
      </c>
      <c r="F890" t="s">
        <v>1</v>
      </c>
      <c r="G890">
        <v>7269.3957929473199</v>
      </c>
      <c r="H890" t="str">
        <f>VLOOKUP(tblData[[#This Row],[Nominal value]],tblRank[],2,TRUE)&amp;"-"&amp;VLOOKUP(tblData[[#This Row],[Nominal value]],tblRank[],3,TRUE)</f>
        <v>1-Junior clerk</v>
      </c>
    </row>
    <row r="891" spans="1:8" x14ac:dyDescent="0.45">
      <c r="A891" s="1">
        <v>43777</v>
      </c>
      <c r="B891">
        <f>YEAR(tblData[[#This Row],[Business date]])</f>
        <v>2019</v>
      </c>
      <c r="C891" t="str">
        <f>TEXT(tblData[[#This Row],[Business date]],"mmmm")</f>
        <v>novembro</v>
      </c>
      <c r="D891" s="1" t="str">
        <f>"Qtr"&amp;ROUNDUP(MONTH(tblData[[#This Row],[Business date]])/3,0)</f>
        <v>Qtr4</v>
      </c>
      <c r="E891" t="s">
        <v>5</v>
      </c>
      <c r="F891" t="s">
        <v>2</v>
      </c>
      <c r="G891">
        <v>7578601.9628040344</v>
      </c>
      <c r="H891" t="str">
        <f>VLOOKUP(tblData[[#This Row],[Nominal value]],tblRank[],2,TRUE)&amp;"-"&amp;VLOOKUP(tblData[[#This Row],[Nominal value]],tblRank[],3,TRUE)</f>
        <v>4-Senior Manager</v>
      </c>
    </row>
    <row r="892" spans="1:8" x14ac:dyDescent="0.45">
      <c r="A892" s="1">
        <v>43777</v>
      </c>
      <c r="B892">
        <f>YEAR(tblData[[#This Row],[Business date]])</f>
        <v>2019</v>
      </c>
      <c r="C892" t="str">
        <f>TEXT(tblData[[#This Row],[Business date]],"mmmm")</f>
        <v>novembro</v>
      </c>
      <c r="D892" s="1" t="str">
        <f>"Qtr"&amp;ROUNDUP(MONTH(tblData[[#This Row],[Business date]])/3,0)</f>
        <v>Qtr4</v>
      </c>
      <c r="E892" t="s">
        <v>5</v>
      </c>
      <c r="F892" t="s">
        <v>0</v>
      </c>
      <c r="G892">
        <v>4447056.157541737</v>
      </c>
      <c r="H892" t="str">
        <f>VLOOKUP(tblData[[#This Row],[Nominal value]],tblRank[],2,TRUE)&amp;"-"&amp;VLOOKUP(tblData[[#This Row],[Nominal value]],tblRank[],3,TRUE)</f>
        <v>3-Director</v>
      </c>
    </row>
    <row r="893" spans="1:8" x14ac:dyDescent="0.45">
      <c r="A893" s="1">
        <v>43777</v>
      </c>
      <c r="B893">
        <f>YEAR(tblData[[#This Row],[Business date]])</f>
        <v>2019</v>
      </c>
      <c r="C893" t="str">
        <f>TEXT(tblData[[#This Row],[Business date]],"mmmm")</f>
        <v>novembro</v>
      </c>
      <c r="D893" s="1" t="str">
        <f>"Qtr"&amp;ROUNDUP(MONTH(tblData[[#This Row],[Business date]])/3,0)</f>
        <v>Qtr4</v>
      </c>
      <c r="E893" t="s">
        <v>4</v>
      </c>
      <c r="F893" t="s">
        <v>1</v>
      </c>
      <c r="G893">
        <v>79814.664526103035</v>
      </c>
      <c r="H893" t="str">
        <f>VLOOKUP(tblData[[#This Row],[Nominal value]],tblRank[],2,TRUE)&amp;"-"&amp;VLOOKUP(tblData[[#This Row],[Nominal value]],tblRank[],3,TRUE)</f>
        <v>1-Junior clerk</v>
      </c>
    </row>
    <row r="894" spans="1:8" x14ac:dyDescent="0.45">
      <c r="A894" s="1">
        <v>43778</v>
      </c>
      <c r="B894">
        <f>YEAR(tblData[[#This Row],[Business date]])</f>
        <v>2019</v>
      </c>
      <c r="C894" t="str">
        <f>TEXT(tblData[[#This Row],[Business date]],"mmmm")</f>
        <v>novembro</v>
      </c>
      <c r="D894" s="1" t="str">
        <f>"Qtr"&amp;ROUNDUP(MONTH(tblData[[#This Row],[Business date]])/3,0)</f>
        <v>Qtr4</v>
      </c>
      <c r="E894" t="s">
        <v>5</v>
      </c>
      <c r="F894" t="s">
        <v>2</v>
      </c>
      <c r="G894">
        <v>8819917.2106871884</v>
      </c>
      <c r="H894" t="str">
        <f>VLOOKUP(tblData[[#This Row],[Nominal value]],tblRank[],2,TRUE)&amp;"-"&amp;VLOOKUP(tblData[[#This Row],[Nominal value]],tblRank[],3,TRUE)</f>
        <v>4-Senior Manager</v>
      </c>
    </row>
    <row r="895" spans="1:8" x14ac:dyDescent="0.45">
      <c r="A895" s="1">
        <v>43778</v>
      </c>
      <c r="B895">
        <f>YEAR(tblData[[#This Row],[Business date]])</f>
        <v>2019</v>
      </c>
      <c r="C895" t="str">
        <f>TEXT(tblData[[#This Row],[Business date]],"mmmm")</f>
        <v>novembro</v>
      </c>
      <c r="D895" s="1" t="str">
        <f>"Qtr"&amp;ROUNDUP(MONTH(tblData[[#This Row],[Business date]])/3,0)</f>
        <v>Qtr4</v>
      </c>
      <c r="E895" t="s">
        <v>5</v>
      </c>
      <c r="F895" t="s">
        <v>3</v>
      </c>
      <c r="G895">
        <v>52912.98512974687</v>
      </c>
      <c r="H895" t="str">
        <f>VLOOKUP(tblData[[#This Row],[Nominal value]],tblRank[],2,TRUE)&amp;"-"&amp;VLOOKUP(tblData[[#This Row],[Nominal value]],tblRank[],3,TRUE)</f>
        <v>1-Junior clerk</v>
      </c>
    </row>
    <row r="896" spans="1:8" x14ac:dyDescent="0.45">
      <c r="A896" s="1">
        <v>43778</v>
      </c>
      <c r="B896">
        <f>YEAR(tblData[[#This Row],[Business date]])</f>
        <v>2019</v>
      </c>
      <c r="C896" t="str">
        <f>TEXT(tblData[[#This Row],[Business date]],"mmmm")</f>
        <v>novembro</v>
      </c>
      <c r="D896" s="1" t="str">
        <f>"Qtr"&amp;ROUNDUP(MONTH(tblData[[#This Row],[Business date]])/3,0)</f>
        <v>Qtr4</v>
      </c>
      <c r="E896" t="s">
        <v>5</v>
      </c>
      <c r="F896" t="s">
        <v>0</v>
      </c>
      <c r="G896">
        <v>6787.7338309881634</v>
      </c>
      <c r="H896" t="str">
        <f>VLOOKUP(tblData[[#This Row],[Nominal value]],tblRank[],2,TRUE)&amp;"-"&amp;VLOOKUP(tblData[[#This Row],[Nominal value]],tblRank[],3,TRUE)</f>
        <v>1-Junior clerk</v>
      </c>
    </row>
    <row r="897" spans="1:8" x14ac:dyDescent="0.45">
      <c r="A897" s="1">
        <v>43779</v>
      </c>
      <c r="B897">
        <f>YEAR(tblData[[#This Row],[Business date]])</f>
        <v>2019</v>
      </c>
      <c r="C897" t="str">
        <f>TEXT(tblData[[#This Row],[Business date]],"mmmm")</f>
        <v>novembro</v>
      </c>
      <c r="D897" s="1" t="str">
        <f>"Qtr"&amp;ROUNDUP(MONTH(tblData[[#This Row],[Business date]])/3,0)</f>
        <v>Qtr4</v>
      </c>
      <c r="E897" t="s">
        <v>5</v>
      </c>
      <c r="F897" t="s">
        <v>2</v>
      </c>
      <c r="G897">
        <v>4123574.9682550128</v>
      </c>
      <c r="H897" t="str">
        <f>VLOOKUP(tblData[[#This Row],[Nominal value]],tblRank[],2,TRUE)&amp;"-"&amp;VLOOKUP(tblData[[#This Row],[Nominal value]],tblRank[],3,TRUE)</f>
        <v>3-Director</v>
      </c>
    </row>
    <row r="898" spans="1:8" x14ac:dyDescent="0.45">
      <c r="A898" s="1">
        <v>43779</v>
      </c>
      <c r="B898">
        <f>YEAR(tblData[[#This Row],[Business date]])</f>
        <v>2019</v>
      </c>
      <c r="C898" t="str">
        <f>TEXT(tblData[[#This Row],[Business date]],"mmmm")</f>
        <v>novembro</v>
      </c>
      <c r="D898" s="1" t="str">
        <f>"Qtr"&amp;ROUNDUP(MONTH(tblData[[#This Row],[Business date]])/3,0)</f>
        <v>Qtr4</v>
      </c>
      <c r="E898" t="s">
        <v>4</v>
      </c>
      <c r="F898" t="s">
        <v>0</v>
      </c>
      <c r="G898">
        <v>75398.362245332813</v>
      </c>
      <c r="H898" t="str">
        <f>VLOOKUP(tblData[[#This Row],[Nominal value]],tblRank[],2,TRUE)&amp;"-"&amp;VLOOKUP(tblData[[#This Row],[Nominal value]],tblRank[],3,TRUE)</f>
        <v>1-Junior clerk</v>
      </c>
    </row>
    <row r="899" spans="1:8" x14ac:dyDescent="0.45">
      <c r="A899" s="1">
        <v>43779</v>
      </c>
      <c r="B899">
        <f>YEAR(tblData[[#This Row],[Business date]])</f>
        <v>2019</v>
      </c>
      <c r="C899" t="str">
        <f>TEXT(tblData[[#This Row],[Business date]],"mmmm")</f>
        <v>novembro</v>
      </c>
      <c r="D899" s="1" t="str">
        <f>"Qtr"&amp;ROUNDUP(MONTH(tblData[[#This Row],[Business date]])/3,0)</f>
        <v>Qtr4</v>
      </c>
      <c r="E899" t="s">
        <v>5</v>
      </c>
      <c r="F899" t="s">
        <v>2</v>
      </c>
      <c r="G899">
        <v>74757.180391640592</v>
      </c>
      <c r="H899" t="str">
        <f>VLOOKUP(tblData[[#This Row],[Nominal value]],tblRank[],2,TRUE)&amp;"-"&amp;VLOOKUP(tblData[[#This Row],[Nominal value]],tblRank[],3,TRUE)</f>
        <v>1-Junior clerk</v>
      </c>
    </row>
    <row r="900" spans="1:8" x14ac:dyDescent="0.45">
      <c r="A900" s="1">
        <v>43780</v>
      </c>
      <c r="B900">
        <f>YEAR(tblData[[#This Row],[Business date]])</f>
        <v>2019</v>
      </c>
      <c r="C900" t="str">
        <f>TEXT(tblData[[#This Row],[Business date]],"mmmm")</f>
        <v>novembro</v>
      </c>
      <c r="D900" s="1" t="str">
        <f>"Qtr"&amp;ROUNDUP(MONTH(tblData[[#This Row],[Business date]])/3,0)</f>
        <v>Qtr4</v>
      </c>
      <c r="E900" t="s">
        <v>4</v>
      </c>
      <c r="F900" t="s">
        <v>2</v>
      </c>
      <c r="G900">
        <v>7912853.5277550314</v>
      </c>
      <c r="H900" t="str">
        <f>VLOOKUP(tblData[[#This Row],[Nominal value]],tblRank[],2,TRUE)&amp;"-"&amp;VLOOKUP(tblData[[#This Row],[Nominal value]],tblRank[],3,TRUE)</f>
        <v>4-Senior Manager</v>
      </c>
    </row>
    <row r="901" spans="1:8" x14ac:dyDescent="0.45">
      <c r="A901" s="1">
        <v>43780</v>
      </c>
      <c r="B901">
        <f>YEAR(tblData[[#This Row],[Business date]])</f>
        <v>2019</v>
      </c>
      <c r="C901" t="str">
        <f>TEXT(tblData[[#This Row],[Business date]],"mmmm")</f>
        <v>novembro</v>
      </c>
      <c r="D901" s="1" t="str">
        <f>"Qtr"&amp;ROUNDUP(MONTH(tblData[[#This Row],[Business date]])/3,0)</f>
        <v>Qtr4</v>
      </c>
      <c r="E901" t="s">
        <v>5</v>
      </c>
      <c r="F901" t="s">
        <v>1</v>
      </c>
      <c r="G901">
        <v>86452.726984410954</v>
      </c>
      <c r="H901" t="str">
        <f>VLOOKUP(tblData[[#This Row],[Nominal value]],tblRank[],2,TRUE)&amp;"-"&amp;VLOOKUP(tblData[[#This Row],[Nominal value]],tblRank[],3,TRUE)</f>
        <v>1-Junior clerk</v>
      </c>
    </row>
    <row r="902" spans="1:8" x14ac:dyDescent="0.45">
      <c r="A902" s="1">
        <v>43780</v>
      </c>
      <c r="B902">
        <f>YEAR(tblData[[#This Row],[Business date]])</f>
        <v>2019</v>
      </c>
      <c r="C902" t="str">
        <f>TEXT(tblData[[#This Row],[Business date]],"mmmm")</f>
        <v>novembro</v>
      </c>
      <c r="D902" s="1" t="str">
        <f>"Qtr"&amp;ROUNDUP(MONTH(tblData[[#This Row],[Business date]])/3,0)</f>
        <v>Qtr4</v>
      </c>
      <c r="E902" t="s">
        <v>4</v>
      </c>
      <c r="F902" t="s">
        <v>2</v>
      </c>
      <c r="G902">
        <v>78556.764215098548</v>
      </c>
      <c r="H902" t="str">
        <f>VLOOKUP(tblData[[#This Row],[Nominal value]],tblRank[],2,TRUE)&amp;"-"&amp;VLOOKUP(tblData[[#This Row],[Nominal value]],tblRank[],3,TRUE)</f>
        <v>1-Junior clerk</v>
      </c>
    </row>
    <row r="903" spans="1:8" x14ac:dyDescent="0.45">
      <c r="A903" s="1">
        <v>43781</v>
      </c>
      <c r="B903">
        <f>YEAR(tblData[[#This Row],[Business date]])</f>
        <v>2019</v>
      </c>
      <c r="C903" t="str">
        <f>TEXT(tblData[[#This Row],[Business date]],"mmmm")</f>
        <v>novembro</v>
      </c>
      <c r="D903" s="1" t="str">
        <f>"Qtr"&amp;ROUNDUP(MONTH(tblData[[#This Row],[Business date]])/3,0)</f>
        <v>Qtr4</v>
      </c>
      <c r="E903" t="s">
        <v>5</v>
      </c>
      <c r="F903" t="s">
        <v>3</v>
      </c>
      <c r="G903">
        <v>2640704.130872116</v>
      </c>
      <c r="H903" t="str">
        <f>VLOOKUP(tblData[[#This Row],[Nominal value]],tblRank[],2,TRUE)&amp;"-"&amp;VLOOKUP(tblData[[#This Row],[Nominal value]],tblRank[],3,TRUE)</f>
        <v>3-Director</v>
      </c>
    </row>
    <row r="904" spans="1:8" x14ac:dyDescent="0.45">
      <c r="A904" s="1">
        <v>43781</v>
      </c>
      <c r="B904">
        <f>YEAR(tblData[[#This Row],[Business date]])</f>
        <v>2019</v>
      </c>
      <c r="C904" t="str">
        <f>TEXT(tblData[[#This Row],[Business date]],"mmmm")</f>
        <v>novembro</v>
      </c>
      <c r="D904" s="1" t="str">
        <f>"Qtr"&amp;ROUNDUP(MONTH(tblData[[#This Row],[Business date]])/3,0)</f>
        <v>Qtr4</v>
      </c>
      <c r="E904" t="s">
        <v>4</v>
      </c>
      <c r="F904" t="s">
        <v>3</v>
      </c>
      <c r="G904">
        <v>1493240.6330731362</v>
      </c>
      <c r="H904" t="str">
        <f>VLOOKUP(tblData[[#This Row],[Nominal value]],tblRank[],2,TRUE)&amp;"-"&amp;VLOOKUP(tblData[[#This Row],[Nominal value]],tblRank[],3,TRUE)</f>
        <v>3-Director</v>
      </c>
    </row>
    <row r="905" spans="1:8" x14ac:dyDescent="0.45">
      <c r="A905" s="1">
        <v>43781</v>
      </c>
      <c r="B905">
        <f>YEAR(tblData[[#This Row],[Business date]])</f>
        <v>2019</v>
      </c>
      <c r="C905" t="str">
        <f>TEXT(tblData[[#This Row],[Business date]],"mmmm")</f>
        <v>novembro</v>
      </c>
      <c r="D905" s="1" t="str">
        <f>"Qtr"&amp;ROUNDUP(MONTH(tblData[[#This Row],[Business date]])/3,0)</f>
        <v>Qtr4</v>
      </c>
      <c r="E905" t="s">
        <v>5</v>
      </c>
      <c r="F905" t="s">
        <v>2</v>
      </c>
      <c r="G905">
        <v>50177.062448329838</v>
      </c>
      <c r="H905" t="str">
        <f>VLOOKUP(tblData[[#This Row],[Nominal value]],tblRank[],2,TRUE)&amp;"-"&amp;VLOOKUP(tblData[[#This Row],[Nominal value]],tblRank[],3,TRUE)</f>
        <v>1-Junior clerk</v>
      </c>
    </row>
    <row r="906" spans="1:8" x14ac:dyDescent="0.45">
      <c r="A906" s="1">
        <v>43782</v>
      </c>
      <c r="B906">
        <f>YEAR(tblData[[#This Row],[Business date]])</f>
        <v>2019</v>
      </c>
      <c r="C906" t="str">
        <f>TEXT(tblData[[#This Row],[Business date]],"mmmm")</f>
        <v>novembro</v>
      </c>
      <c r="D906" s="1" t="str">
        <f>"Qtr"&amp;ROUNDUP(MONTH(tblData[[#This Row],[Business date]])/3,0)</f>
        <v>Qtr4</v>
      </c>
      <c r="E906" t="s">
        <v>4</v>
      </c>
      <c r="F906" t="s">
        <v>1</v>
      </c>
      <c r="G906">
        <v>6824821.1027744068</v>
      </c>
      <c r="H906" t="str">
        <f>VLOOKUP(tblData[[#This Row],[Nominal value]],tblRank[],2,TRUE)&amp;"-"&amp;VLOOKUP(tblData[[#This Row],[Nominal value]],tblRank[],3,TRUE)</f>
        <v>4-Senior Manager</v>
      </c>
    </row>
    <row r="907" spans="1:8" x14ac:dyDescent="0.45">
      <c r="A907" s="1">
        <v>43782</v>
      </c>
      <c r="B907">
        <f>YEAR(tblData[[#This Row],[Business date]])</f>
        <v>2019</v>
      </c>
      <c r="C907" t="str">
        <f>TEXT(tblData[[#This Row],[Business date]],"mmmm")</f>
        <v>novembro</v>
      </c>
      <c r="D907" s="1" t="str">
        <f>"Qtr"&amp;ROUNDUP(MONTH(tblData[[#This Row],[Business date]])/3,0)</f>
        <v>Qtr4</v>
      </c>
      <c r="E907" t="s">
        <v>5</v>
      </c>
      <c r="F907" t="s">
        <v>1</v>
      </c>
      <c r="G907">
        <v>81311.682691832379</v>
      </c>
      <c r="H907" t="str">
        <f>VLOOKUP(tblData[[#This Row],[Nominal value]],tblRank[],2,TRUE)&amp;"-"&amp;VLOOKUP(tblData[[#This Row],[Nominal value]],tblRank[],3,TRUE)</f>
        <v>1-Junior clerk</v>
      </c>
    </row>
    <row r="908" spans="1:8" x14ac:dyDescent="0.45">
      <c r="A908" s="1">
        <v>43782</v>
      </c>
      <c r="B908">
        <f>YEAR(tblData[[#This Row],[Business date]])</f>
        <v>2019</v>
      </c>
      <c r="C908" t="str">
        <f>TEXT(tblData[[#This Row],[Business date]],"mmmm")</f>
        <v>novembro</v>
      </c>
      <c r="D908" s="1" t="str">
        <f>"Qtr"&amp;ROUNDUP(MONTH(tblData[[#This Row],[Business date]])/3,0)</f>
        <v>Qtr4</v>
      </c>
      <c r="E908" t="s">
        <v>5</v>
      </c>
      <c r="F908" t="s">
        <v>0</v>
      </c>
      <c r="G908">
        <v>10103.130447503294</v>
      </c>
      <c r="H908" t="str">
        <f>VLOOKUP(tblData[[#This Row],[Nominal value]],tblRank[],2,TRUE)&amp;"-"&amp;VLOOKUP(tblData[[#This Row],[Nominal value]],tblRank[],3,TRUE)</f>
        <v>1-Junior clerk</v>
      </c>
    </row>
    <row r="909" spans="1:8" x14ac:dyDescent="0.45">
      <c r="A909" s="1">
        <v>43783</v>
      </c>
      <c r="B909">
        <f>YEAR(tblData[[#This Row],[Business date]])</f>
        <v>2019</v>
      </c>
      <c r="C909" t="str">
        <f>TEXT(tblData[[#This Row],[Business date]],"mmmm")</f>
        <v>novembro</v>
      </c>
      <c r="D909" s="1" t="str">
        <f>"Qtr"&amp;ROUNDUP(MONTH(tblData[[#This Row],[Business date]])/3,0)</f>
        <v>Qtr4</v>
      </c>
      <c r="E909" t="s">
        <v>5</v>
      </c>
      <c r="F909" t="s">
        <v>1</v>
      </c>
      <c r="G909">
        <v>9968904.9121313374</v>
      </c>
      <c r="H909" t="str">
        <f>VLOOKUP(tblData[[#This Row],[Nominal value]],tblRank[],2,TRUE)&amp;"-"&amp;VLOOKUP(tblData[[#This Row],[Nominal value]],tblRank[],3,TRUE)</f>
        <v>4-Senior Manager</v>
      </c>
    </row>
    <row r="910" spans="1:8" x14ac:dyDescent="0.45">
      <c r="A910" s="1">
        <v>43783</v>
      </c>
      <c r="B910">
        <f>YEAR(tblData[[#This Row],[Business date]])</f>
        <v>2019</v>
      </c>
      <c r="C910" t="str">
        <f>TEXT(tblData[[#This Row],[Business date]],"mmmm")</f>
        <v>novembro</v>
      </c>
      <c r="D910" s="1" t="str">
        <f>"Qtr"&amp;ROUNDUP(MONTH(tblData[[#This Row],[Business date]])/3,0)</f>
        <v>Qtr4</v>
      </c>
      <c r="E910" t="s">
        <v>4</v>
      </c>
      <c r="F910" t="s">
        <v>2</v>
      </c>
      <c r="G910">
        <v>10231.243805261214</v>
      </c>
      <c r="H910" t="str">
        <f>VLOOKUP(tblData[[#This Row],[Nominal value]],tblRank[],2,TRUE)&amp;"-"&amp;VLOOKUP(tblData[[#This Row],[Nominal value]],tblRank[],3,TRUE)</f>
        <v>1-Junior clerk</v>
      </c>
    </row>
    <row r="911" spans="1:8" x14ac:dyDescent="0.45">
      <c r="A911" s="1">
        <v>43783</v>
      </c>
      <c r="B911">
        <f>YEAR(tblData[[#This Row],[Business date]])</f>
        <v>2019</v>
      </c>
      <c r="C911" t="str">
        <f>TEXT(tblData[[#This Row],[Business date]],"mmmm")</f>
        <v>novembro</v>
      </c>
      <c r="D911" s="1" t="str">
        <f>"Qtr"&amp;ROUNDUP(MONTH(tblData[[#This Row],[Business date]])/3,0)</f>
        <v>Qtr4</v>
      </c>
      <c r="E911" t="s">
        <v>5</v>
      </c>
      <c r="F911" t="s">
        <v>3</v>
      </c>
      <c r="G911">
        <v>53569.771282883718</v>
      </c>
      <c r="H911" t="str">
        <f>VLOOKUP(tblData[[#This Row],[Nominal value]],tblRank[],2,TRUE)&amp;"-"&amp;VLOOKUP(tblData[[#This Row],[Nominal value]],tblRank[],3,TRUE)</f>
        <v>1-Junior clerk</v>
      </c>
    </row>
    <row r="912" spans="1:8" x14ac:dyDescent="0.45">
      <c r="A912" s="1">
        <v>43784</v>
      </c>
      <c r="B912">
        <f>YEAR(tblData[[#This Row],[Business date]])</f>
        <v>2019</v>
      </c>
      <c r="C912" t="str">
        <f>TEXT(tblData[[#This Row],[Business date]],"mmmm")</f>
        <v>novembro</v>
      </c>
      <c r="D912" s="1" t="str">
        <f>"Qtr"&amp;ROUNDUP(MONTH(tblData[[#This Row],[Business date]])/3,0)</f>
        <v>Qtr4</v>
      </c>
      <c r="E912" t="s">
        <v>5</v>
      </c>
      <c r="F912" t="s">
        <v>3</v>
      </c>
      <c r="G912">
        <v>30974.308306080955</v>
      </c>
      <c r="H912" t="str">
        <f>VLOOKUP(tblData[[#This Row],[Nominal value]],tblRank[],2,TRUE)&amp;"-"&amp;VLOOKUP(tblData[[#This Row],[Nominal value]],tblRank[],3,TRUE)</f>
        <v>1-Junior clerk</v>
      </c>
    </row>
    <row r="913" spans="1:8" x14ac:dyDescent="0.45">
      <c r="A913" s="1">
        <v>43784</v>
      </c>
      <c r="B913">
        <f>YEAR(tblData[[#This Row],[Business date]])</f>
        <v>2019</v>
      </c>
      <c r="C913" t="str">
        <f>TEXT(tblData[[#This Row],[Business date]],"mmmm")</f>
        <v>novembro</v>
      </c>
      <c r="D913" s="1" t="str">
        <f>"Qtr"&amp;ROUNDUP(MONTH(tblData[[#This Row],[Business date]])/3,0)</f>
        <v>Qtr4</v>
      </c>
      <c r="E913" t="s">
        <v>4</v>
      </c>
      <c r="F913" t="s">
        <v>0</v>
      </c>
      <c r="G913">
        <v>62846.695671118723</v>
      </c>
      <c r="H913" t="str">
        <f>VLOOKUP(tblData[[#This Row],[Nominal value]],tblRank[],2,TRUE)&amp;"-"&amp;VLOOKUP(tblData[[#This Row],[Nominal value]],tblRank[],3,TRUE)</f>
        <v>1-Junior clerk</v>
      </c>
    </row>
    <row r="914" spans="1:8" x14ac:dyDescent="0.45">
      <c r="A914" s="1">
        <v>43784</v>
      </c>
      <c r="B914">
        <f>YEAR(tblData[[#This Row],[Business date]])</f>
        <v>2019</v>
      </c>
      <c r="C914" t="str">
        <f>TEXT(tblData[[#This Row],[Business date]],"mmmm")</f>
        <v>novembro</v>
      </c>
      <c r="D914" s="1" t="str">
        <f>"Qtr"&amp;ROUNDUP(MONTH(tblData[[#This Row],[Business date]])/3,0)</f>
        <v>Qtr4</v>
      </c>
      <c r="E914" t="s">
        <v>4</v>
      </c>
      <c r="F914" t="s">
        <v>0</v>
      </c>
      <c r="G914">
        <v>6892.7319619558002</v>
      </c>
      <c r="H914" t="str">
        <f>VLOOKUP(tblData[[#This Row],[Nominal value]],tblRank[],2,TRUE)&amp;"-"&amp;VLOOKUP(tblData[[#This Row],[Nominal value]],tblRank[],3,TRUE)</f>
        <v>1-Junior clerk</v>
      </c>
    </row>
    <row r="915" spans="1:8" x14ac:dyDescent="0.45">
      <c r="A915" s="1">
        <v>43785</v>
      </c>
      <c r="B915">
        <f>YEAR(tblData[[#This Row],[Business date]])</f>
        <v>2019</v>
      </c>
      <c r="C915" t="str">
        <f>TEXT(tblData[[#This Row],[Business date]],"mmmm")</f>
        <v>novembro</v>
      </c>
      <c r="D915" s="1" t="str">
        <f>"Qtr"&amp;ROUNDUP(MONTH(tblData[[#This Row],[Business date]])/3,0)</f>
        <v>Qtr4</v>
      </c>
      <c r="E915" t="s">
        <v>4</v>
      </c>
      <c r="F915" t="s">
        <v>0</v>
      </c>
      <c r="G915">
        <v>6336846.0705802655</v>
      </c>
      <c r="H915" t="str">
        <f>VLOOKUP(tblData[[#This Row],[Nominal value]],tblRank[],2,TRUE)&amp;"-"&amp;VLOOKUP(tblData[[#This Row],[Nominal value]],tblRank[],3,TRUE)</f>
        <v>4-Senior Manager</v>
      </c>
    </row>
    <row r="916" spans="1:8" x14ac:dyDescent="0.45">
      <c r="A916" s="1">
        <v>43785</v>
      </c>
      <c r="B916">
        <f>YEAR(tblData[[#This Row],[Business date]])</f>
        <v>2019</v>
      </c>
      <c r="C916" t="str">
        <f>TEXT(tblData[[#This Row],[Business date]],"mmmm")</f>
        <v>novembro</v>
      </c>
      <c r="D916" s="1" t="str">
        <f>"Qtr"&amp;ROUNDUP(MONTH(tblData[[#This Row],[Business date]])/3,0)</f>
        <v>Qtr4</v>
      </c>
      <c r="E916" t="s">
        <v>4</v>
      </c>
      <c r="F916" t="s">
        <v>1</v>
      </c>
      <c r="G916">
        <v>66651.685310606277</v>
      </c>
      <c r="H916" t="str">
        <f>VLOOKUP(tblData[[#This Row],[Nominal value]],tblRank[],2,TRUE)&amp;"-"&amp;VLOOKUP(tblData[[#This Row],[Nominal value]],tblRank[],3,TRUE)</f>
        <v>1-Junior clerk</v>
      </c>
    </row>
    <row r="917" spans="1:8" x14ac:dyDescent="0.45">
      <c r="A917" s="1">
        <v>43785</v>
      </c>
      <c r="B917">
        <f>YEAR(tblData[[#This Row],[Business date]])</f>
        <v>2019</v>
      </c>
      <c r="C917" t="str">
        <f>TEXT(tblData[[#This Row],[Business date]],"mmmm")</f>
        <v>novembro</v>
      </c>
      <c r="D917" s="1" t="str">
        <f>"Qtr"&amp;ROUNDUP(MONTH(tblData[[#This Row],[Business date]])/3,0)</f>
        <v>Qtr4</v>
      </c>
      <c r="E917" t="s">
        <v>4</v>
      </c>
      <c r="F917" t="s">
        <v>1</v>
      </c>
      <c r="G917">
        <v>93799.32556013015</v>
      </c>
      <c r="H917" t="str">
        <f>VLOOKUP(tblData[[#This Row],[Nominal value]],tblRank[],2,TRUE)&amp;"-"&amp;VLOOKUP(tblData[[#This Row],[Nominal value]],tblRank[],3,TRUE)</f>
        <v>1-Junior clerk</v>
      </c>
    </row>
    <row r="918" spans="1:8" x14ac:dyDescent="0.45">
      <c r="A918" s="1">
        <v>43786</v>
      </c>
      <c r="B918">
        <f>YEAR(tblData[[#This Row],[Business date]])</f>
        <v>2019</v>
      </c>
      <c r="C918" t="str">
        <f>TEXT(tblData[[#This Row],[Business date]],"mmmm")</f>
        <v>novembro</v>
      </c>
      <c r="D918" s="1" t="str">
        <f>"Qtr"&amp;ROUNDUP(MONTH(tblData[[#This Row],[Business date]])/3,0)</f>
        <v>Qtr4</v>
      </c>
      <c r="E918" t="s">
        <v>5</v>
      </c>
      <c r="F918" t="s">
        <v>1</v>
      </c>
      <c r="G918">
        <v>58559.503496457488</v>
      </c>
      <c r="H918" t="str">
        <f>VLOOKUP(tblData[[#This Row],[Nominal value]],tblRank[],2,TRUE)&amp;"-"&amp;VLOOKUP(tblData[[#This Row],[Nominal value]],tblRank[],3,TRUE)</f>
        <v>1-Junior clerk</v>
      </c>
    </row>
    <row r="919" spans="1:8" x14ac:dyDescent="0.45">
      <c r="A919" s="1">
        <v>43786</v>
      </c>
      <c r="B919">
        <f>YEAR(tblData[[#This Row],[Business date]])</f>
        <v>2019</v>
      </c>
      <c r="C919" t="str">
        <f>TEXT(tblData[[#This Row],[Business date]],"mmmm")</f>
        <v>novembro</v>
      </c>
      <c r="D919" s="1" t="str">
        <f>"Qtr"&amp;ROUNDUP(MONTH(tblData[[#This Row],[Business date]])/3,0)</f>
        <v>Qtr4</v>
      </c>
      <c r="E919" t="s">
        <v>4</v>
      </c>
      <c r="F919" t="s">
        <v>3</v>
      </c>
      <c r="G919">
        <v>75270.296825495578</v>
      </c>
      <c r="H919" t="str">
        <f>VLOOKUP(tblData[[#This Row],[Nominal value]],tblRank[],2,TRUE)&amp;"-"&amp;VLOOKUP(tblData[[#This Row],[Nominal value]],tblRank[],3,TRUE)</f>
        <v>1-Junior clerk</v>
      </c>
    </row>
    <row r="920" spans="1:8" x14ac:dyDescent="0.45">
      <c r="A920" s="1">
        <v>43786</v>
      </c>
      <c r="B920">
        <f>YEAR(tblData[[#This Row],[Business date]])</f>
        <v>2019</v>
      </c>
      <c r="C920" t="str">
        <f>TEXT(tblData[[#This Row],[Business date]],"mmmm")</f>
        <v>novembro</v>
      </c>
      <c r="D920" s="1" t="str">
        <f>"Qtr"&amp;ROUNDUP(MONTH(tblData[[#This Row],[Business date]])/3,0)</f>
        <v>Qtr4</v>
      </c>
      <c r="E920" t="s">
        <v>4</v>
      </c>
      <c r="F920" t="s">
        <v>0</v>
      </c>
      <c r="G920">
        <v>31816.089938635672</v>
      </c>
      <c r="H920" t="str">
        <f>VLOOKUP(tblData[[#This Row],[Nominal value]],tblRank[],2,TRUE)&amp;"-"&amp;VLOOKUP(tblData[[#This Row],[Nominal value]],tblRank[],3,TRUE)</f>
        <v>1-Junior clerk</v>
      </c>
    </row>
    <row r="921" spans="1:8" x14ac:dyDescent="0.45">
      <c r="A921" s="1">
        <v>43787</v>
      </c>
      <c r="B921">
        <f>YEAR(tblData[[#This Row],[Business date]])</f>
        <v>2019</v>
      </c>
      <c r="C921" t="str">
        <f>TEXT(tblData[[#This Row],[Business date]],"mmmm")</f>
        <v>novembro</v>
      </c>
      <c r="D921" s="1" t="str">
        <f>"Qtr"&amp;ROUNDUP(MONTH(tblData[[#This Row],[Business date]])/3,0)</f>
        <v>Qtr4</v>
      </c>
      <c r="E921" t="s">
        <v>5</v>
      </c>
      <c r="F921" t="s">
        <v>0</v>
      </c>
      <c r="G921">
        <v>6373889.010585865</v>
      </c>
      <c r="H921" t="str">
        <f>VLOOKUP(tblData[[#This Row],[Nominal value]],tblRank[],2,TRUE)&amp;"-"&amp;VLOOKUP(tblData[[#This Row],[Nominal value]],tblRank[],3,TRUE)</f>
        <v>4-Senior Manager</v>
      </c>
    </row>
    <row r="922" spans="1:8" x14ac:dyDescent="0.45">
      <c r="A922" s="1">
        <v>43787</v>
      </c>
      <c r="B922">
        <f>YEAR(tblData[[#This Row],[Business date]])</f>
        <v>2019</v>
      </c>
      <c r="C922" t="str">
        <f>TEXT(tblData[[#This Row],[Business date]],"mmmm")</f>
        <v>novembro</v>
      </c>
      <c r="D922" s="1" t="str">
        <f>"Qtr"&amp;ROUNDUP(MONTH(tblData[[#This Row],[Business date]])/3,0)</f>
        <v>Qtr4</v>
      </c>
      <c r="E922" t="s">
        <v>5</v>
      </c>
      <c r="F922" t="s">
        <v>3</v>
      </c>
      <c r="G922">
        <v>17663.010556698577</v>
      </c>
      <c r="H922" t="str">
        <f>VLOOKUP(tblData[[#This Row],[Nominal value]],tblRank[],2,TRUE)&amp;"-"&amp;VLOOKUP(tblData[[#This Row],[Nominal value]],tblRank[],3,TRUE)</f>
        <v>1-Junior clerk</v>
      </c>
    </row>
    <row r="923" spans="1:8" x14ac:dyDescent="0.45">
      <c r="A923" s="1">
        <v>43787</v>
      </c>
      <c r="B923">
        <f>YEAR(tblData[[#This Row],[Business date]])</f>
        <v>2019</v>
      </c>
      <c r="C923" t="str">
        <f>TEXT(tblData[[#This Row],[Business date]],"mmmm")</f>
        <v>novembro</v>
      </c>
      <c r="D923" s="1" t="str">
        <f>"Qtr"&amp;ROUNDUP(MONTH(tblData[[#This Row],[Business date]])/3,0)</f>
        <v>Qtr4</v>
      </c>
      <c r="E923" t="s">
        <v>5</v>
      </c>
      <c r="F923" t="s">
        <v>0</v>
      </c>
      <c r="G923">
        <v>34459.782584432105</v>
      </c>
      <c r="H923" t="str">
        <f>VLOOKUP(tblData[[#This Row],[Nominal value]],tblRank[],2,TRUE)&amp;"-"&amp;VLOOKUP(tblData[[#This Row],[Nominal value]],tblRank[],3,TRUE)</f>
        <v>1-Junior clerk</v>
      </c>
    </row>
    <row r="924" spans="1:8" x14ac:dyDescent="0.45">
      <c r="A924" s="1">
        <v>43788</v>
      </c>
      <c r="B924">
        <f>YEAR(tblData[[#This Row],[Business date]])</f>
        <v>2019</v>
      </c>
      <c r="C924" t="str">
        <f>TEXT(tblData[[#This Row],[Business date]],"mmmm")</f>
        <v>novembro</v>
      </c>
      <c r="D924" s="1" t="str">
        <f>"Qtr"&amp;ROUNDUP(MONTH(tblData[[#This Row],[Business date]])/3,0)</f>
        <v>Qtr4</v>
      </c>
      <c r="E924" t="s">
        <v>4</v>
      </c>
      <c r="F924" t="s">
        <v>0</v>
      </c>
      <c r="G924">
        <v>2476688.0190128847</v>
      </c>
      <c r="H924" t="str">
        <f>VLOOKUP(tblData[[#This Row],[Nominal value]],tblRank[],2,TRUE)&amp;"-"&amp;VLOOKUP(tblData[[#This Row],[Nominal value]],tblRank[],3,TRUE)</f>
        <v>3-Director</v>
      </c>
    </row>
    <row r="925" spans="1:8" x14ac:dyDescent="0.45">
      <c r="A925" s="1">
        <v>43788</v>
      </c>
      <c r="B925">
        <f>YEAR(tblData[[#This Row],[Business date]])</f>
        <v>2019</v>
      </c>
      <c r="C925" t="str">
        <f>TEXT(tblData[[#This Row],[Business date]],"mmmm")</f>
        <v>novembro</v>
      </c>
      <c r="D925" s="1" t="str">
        <f>"Qtr"&amp;ROUNDUP(MONTH(tblData[[#This Row],[Business date]])/3,0)</f>
        <v>Qtr4</v>
      </c>
      <c r="E925" t="s">
        <v>5</v>
      </c>
      <c r="F925" t="s">
        <v>0</v>
      </c>
      <c r="G925">
        <v>957523.61539207969</v>
      </c>
      <c r="H925" t="str">
        <f>VLOOKUP(tblData[[#This Row],[Nominal value]],tblRank[],2,TRUE)&amp;"-"&amp;VLOOKUP(tblData[[#This Row],[Nominal value]],tblRank[],3,TRUE)</f>
        <v>2-Clerk</v>
      </c>
    </row>
    <row r="926" spans="1:8" x14ac:dyDescent="0.45">
      <c r="A926" s="1">
        <v>43788</v>
      </c>
      <c r="B926">
        <f>YEAR(tblData[[#This Row],[Business date]])</f>
        <v>2019</v>
      </c>
      <c r="C926" t="str">
        <f>TEXT(tblData[[#This Row],[Business date]],"mmmm")</f>
        <v>novembro</v>
      </c>
      <c r="D926" s="1" t="str">
        <f>"Qtr"&amp;ROUNDUP(MONTH(tblData[[#This Row],[Business date]])/3,0)</f>
        <v>Qtr4</v>
      </c>
      <c r="E926" t="s">
        <v>4</v>
      </c>
      <c r="F926" t="s">
        <v>0</v>
      </c>
      <c r="G926">
        <v>12306.976811808134</v>
      </c>
      <c r="H926" t="str">
        <f>VLOOKUP(tblData[[#This Row],[Nominal value]],tblRank[],2,TRUE)&amp;"-"&amp;VLOOKUP(tblData[[#This Row],[Nominal value]],tblRank[],3,TRUE)</f>
        <v>1-Junior clerk</v>
      </c>
    </row>
    <row r="927" spans="1:8" x14ac:dyDescent="0.45">
      <c r="A927" s="1">
        <v>43789</v>
      </c>
      <c r="B927">
        <f>YEAR(tblData[[#This Row],[Business date]])</f>
        <v>2019</v>
      </c>
      <c r="C927" t="str">
        <f>TEXT(tblData[[#This Row],[Business date]],"mmmm")</f>
        <v>novembro</v>
      </c>
      <c r="D927" s="1" t="str">
        <f>"Qtr"&amp;ROUNDUP(MONTH(tblData[[#This Row],[Business date]])/3,0)</f>
        <v>Qtr4</v>
      </c>
      <c r="E927" t="s">
        <v>5</v>
      </c>
      <c r="F927" t="s">
        <v>3</v>
      </c>
      <c r="G927">
        <v>51084.677302461016</v>
      </c>
      <c r="H927" t="str">
        <f>VLOOKUP(tblData[[#This Row],[Nominal value]],tblRank[],2,TRUE)&amp;"-"&amp;VLOOKUP(tblData[[#This Row],[Nominal value]],tblRank[],3,TRUE)</f>
        <v>1-Junior clerk</v>
      </c>
    </row>
    <row r="928" spans="1:8" x14ac:dyDescent="0.45">
      <c r="A928" s="1">
        <v>43789</v>
      </c>
      <c r="B928">
        <f>YEAR(tblData[[#This Row],[Business date]])</f>
        <v>2019</v>
      </c>
      <c r="C928" t="str">
        <f>TEXT(tblData[[#This Row],[Business date]],"mmmm")</f>
        <v>novembro</v>
      </c>
      <c r="D928" s="1" t="str">
        <f>"Qtr"&amp;ROUNDUP(MONTH(tblData[[#This Row],[Business date]])/3,0)</f>
        <v>Qtr4</v>
      </c>
      <c r="E928" t="s">
        <v>5</v>
      </c>
      <c r="F928" t="s">
        <v>1</v>
      </c>
      <c r="G928">
        <v>54458.312874300951</v>
      </c>
      <c r="H928" t="str">
        <f>VLOOKUP(tblData[[#This Row],[Nominal value]],tblRank[],2,TRUE)&amp;"-"&amp;VLOOKUP(tblData[[#This Row],[Nominal value]],tblRank[],3,TRUE)</f>
        <v>1-Junior clerk</v>
      </c>
    </row>
    <row r="929" spans="1:8" x14ac:dyDescent="0.45">
      <c r="A929" s="1">
        <v>43789</v>
      </c>
      <c r="B929">
        <f>YEAR(tblData[[#This Row],[Business date]])</f>
        <v>2019</v>
      </c>
      <c r="C929" t="str">
        <f>TEXT(tblData[[#This Row],[Business date]],"mmmm")</f>
        <v>novembro</v>
      </c>
      <c r="D929" s="1" t="str">
        <f>"Qtr"&amp;ROUNDUP(MONTH(tblData[[#This Row],[Business date]])/3,0)</f>
        <v>Qtr4</v>
      </c>
      <c r="E929" t="s">
        <v>5</v>
      </c>
      <c r="F929" t="s">
        <v>2</v>
      </c>
      <c r="G929">
        <v>96294.090573177353</v>
      </c>
      <c r="H929" t="str">
        <f>VLOOKUP(tblData[[#This Row],[Nominal value]],tblRank[],2,TRUE)&amp;"-"&amp;VLOOKUP(tblData[[#This Row],[Nominal value]],tblRank[],3,TRUE)</f>
        <v>1-Junior clerk</v>
      </c>
    </row>
    <row r="930" spans="1:8" x14ac:dyDescent="0.45">
      <c r="A930" s="1">
        <v>43790</v>
      </c>
      <c r="B930">
        <f>YEAR(tblData[[#This Row],[Business date]])</f>
        <v>2019</v>
      </c>
      <c r="C930" t="str">
        <f>TEXT(tblData[[#This Row],[Business date]],"mmmm")</f>
        <v>novembro</v>
      </c>
      <c r="D930" s="1" t="str">
        <f>"Qtr"&amp;ROUNDUP(MONTH(tblData[[#This Row],[Business date]])/3,0)</f>
        <v>Qtr4</v>
      </c>
      <c r="E930" t="s">
        <v>4</v>
      </c>
      <c r="F930" t="s">
        <v>1</v>
      </c>
      <c r="G930">
        <v>98537.977754100124</v>
      </c>
      <c r="H930" t="str">
        <f>VLOOKUP(tblData[[#This Row],[Nominal value]],tblRank[],2,TRUE)&amp;"-"&amp;VLOOKUP(tblData[[#This Row],[Nominal value]],tblRank[],3,TRUE)</f>
        <v>1-Junior clerk</v>
      </c>
    </row>
    <row r="931" spans="1:8" x14ac:dyDescent="0.45">
      <c r="A931" s="1">
        <v>43790</v>
      </c>
      <c r="B931">
        <f>YEAR(tblData[[#This Row],[Business date]])</f>
        <v>2019</v>
      </c>
      <c r="C931" t="str">
        <f>TEXT(tblData[[#This Row],[Business date]],"mmmm")</f>
        <v>novembro</v>
      </c>
      <c r="D931" s="1" t="str">
        <f>"Qtr"&amp;ROUNDUP(MONTH(tblData[[#This Row],[Business date]])/3,0)</f>
        <v>Qtr4</v>
      </c>
      <c r="E931" t="s">
        <v>5</v>
      </c>
      <c r="F931" t="s">
        <v>2</v>
      </c>
      <c r="G931">
        <v>42666.07998517932</v>
      </c>
      <c r="H931" t="str">
        <f>VLOOKUP(tblData[[#This Row],[Nominal value]],tblRank[],2,TRUE)&amp;"-"&amp;VLOOKUP(tblData[[#This Row],[Nominal value]],tblRank[],3,TRUE)</f>
        <v>1-Junior clerk</v>
      </c>
    </row>
    <row r="932" spans="1:8" x14ac:dyDescent="0.45">
      <c r="A932" s="1">
        <v>43790</v>
      </c>
      <c r="B932">
        <f>YEAR(tblData[[#This Row],[Business date]])</f>
        <v>2019</v>
      </c>
      <c r="C932" t="str">
        <f>TEXT(tblData[[#This Row],[Business date]],"mmmm")</f>
        <v>novembro</v>
      </c>
      <c r="D932" s="1" t="str">
        <f>"Qtr"&amp;ROUNDUP(MONTH(tblData[[#This Row],[Business date]])/3,0)</f>
        <v>Qtr4</v>
      </c>
      <c r="E932" t="s">
        <v>4</v>
      </c>
      <c r="F932" t="s">
        <v>2</v>
      </c>
      <c r="G932">
        <v>38315.444277437491</v>
      </c>
      <c r="H932" t="str">
        <f>VLOOKUP(tblData[[#This Row],[Nominal value]],tblRank[],2,TRUE)&amp;"-"&amp;VLOOKUP(tblData[[#This Row],[Nominal value]],tblRank[],3,TRUE)</f>
        <v>1-Junior clerk</v>
      </c>
    </row>
    <row r="933" spans="1:8" x14ac:dyDescent="0.45">
      <c r="A933" s="1">
        <v>43791</v>
      </c>
      <c r="B933">
        <f>YEAR(tblData[[#This Row],[Business date]])</f>
        <v>2019</v>
      </c>
      <c r="C933" t="str">
        <f>TEXT(tblData[[#This Row],[Business date]],"mmmm")</f>
        <v>novembro</v>
      </c>
      <c r="D933" s="1" t="str">
        <f>"Qtr"&amp;ROUNDUP(MONTH(tblData[[#This Row],[Business date]])/3,0)</f>
        <v>Qtr4</v>
      </c>
      <c r="E933" t="s">
        <v>5</v>
      </c>
      <c r="F933" t="s">
        <v>3</v>
      </c>
      <c r="G933">
        <v>35240.137715101751</v>
      </c>
      <c r="H933" t="str">
        <f>VLOOKUP(tblData[[#This Row],[Nominal value]],tblRank[],2,TRUE)&amp;"-"&amp;VLOOKUP(tblData[[#This Row],[Nominal value]],tblRank[],3,TRUE)</f>
        <v>1-Junior clerk</v>
      </c>
    </row>
    <row r="934" spans="1:8" x14ac:dyDescent="0.45">
      <c r="A934" s="1">
        <v>43791</v>
      </c>
      <c r="B934">
        <f>YEAR(tblData[[#This Row],[Business date]])</f>
        <v>2019</v>
      </c>
      <c r="C934" t="str">
        <f>TEXT(tblData[[#This Row],[Business date]],"mmmm")</f>
        <v>novembro</v>
      </c>
      <c r="D934" s="1" t="str">
        <f>"Qtr"&amp;ROUNDUP(MONTH(tblData[[#This Row],[Business date]])/3,0)</f>
        <v>Qtr4</v>
      </c>
      <c r="E934" t="s">
        <v>5</v>
      </c>
      <c r="F934" t="s">
        <v>2</v>
      </c>
      <c r="G934">
        <v>59789.278651466302</v>
      </c>
      <c r="H934" t="str">
        <f>VLOOKUP(tblData[[#This Row],[Nominal value]],tblRank[],2,TRUE)&amp;"-"&amp;VLOOKUP(tblData[[#This Row],[Nominal value]],tblRank[],3,TRUE)</f>
        <v>1-Junior clerk</v>
      </c>
    </row>
    <row r="935" spans="1:8" x14ac:dyDescent="0.45">
      <c r="A935" s="1">
        <v>43791</v>
      </c>
      <c r="B935">
        <f>YEAR(tblData[[#This Row],[Business date]])</f>
        <v>2019</v>
      </c>
      <c r="C935" t="str">
        <f>TEXT(tblData[[#This Row],[Business date]],"mmmm")</f>
        <v>novembro</v>
      </c>
      <c r="D935" s="1" t="str">
        <f>"Qtr"&amp;ROUNDUP(MONTH(tblData[[#This Row],[Business date]])/3,0)</f>
        <v>Qtr4</v>
      </c>
      <c r="E935" t="s">
        <v>5</v>
      </c>
      <c r="F935" t="s">
        <v>1</v>
      </c>
      <c r="G935">
        <v>96483.236772171076</v>
      </c>
      <c r="H935" t="str">
        <f>VLOOKUP(tblData[[#This Row],[Nominal value]],tblRank[],2,TRUE)&amp;"-"&amp;VLOOKUP(tblData[[#This Row],[Nominal value]],tblRank[],3,TRUE)</f>
        <v>1-Junior clerk</v>
      </c>
    </row>
    <row r="936" spans="1:8" x14ac:dyDescent="0.45">
      <c r="A936" s="1">
        <v>43792</v>
      </c>
      <c r="B936">
        <f>YEAR(tblData[[#This Row],[Business date]])</f>
        <v>2019</v>
      </c>
      <c r="C936" t="str">
        <f>TEXT(tblData[[#This Row],[Business date]],"mmmm")</f>
        <v>novembro</v>
      </c>
      <c r="D936" s="1" t="str">
        <f>"Qtr"&amp;ROUNDUP(MONTH(tblData[[#This Row],[Business date]])/3,0)</f>
        <v>Qtr4</v>
      </c>
      <c r="E936" t="s">
        <v>4</v>
      </c>
      <c r="F936" t="s">
        <v>3</v>
      </c>
      <c r="G936">
        <v>29135.908635747732</v>
      </c>
      <c r="H936" t="str">
        <f>VLOOKUP(tblData[[#This Row],[Nominal value]],tblRank[],2,TRUE)&amp;"-"&amp;VLOOKUP(tblData[[#This Row],[Nominal value]],tblRank[],3,TRUE)</f>
        <v>1-Junior clerk</v>
      </c>
    </row>
    <row r="937" spans="1:8" x14ac:dyDescent="0.45">
      <c r="A937" s="1">
        <v>43792</v>
      </c>
      <c r="B937">
        <f>YEAR(tblData[[#This Row],[Business date]])</f>
        <v>2019</v>
      </c>
      <c r="C937" t="str">
        <f>TEXT(tblData[[#This Row],[Business date]],"mmmm")</f>
        <v>novembro</v>
      </c>
      <c r="D937" s="1" t="str">
        <f>"Qtr"&amp;ROUNDUP(MONTH(tblData[[#This Row],[Business date]])/3,0)</f>
        <v>Qtr4</v>
      </c>
      <c r="E937" t="s">
        <v>4</v>
      </c>
      <c r="F937" t="s">
        <v>2</v>
      </c>
      <c r="G937">
        <v>83172.827127728582</v>
      </c>
      <c r="H937" t="str">
        <f>VLOOKUP(tblData[[#This Row],[Nominal value]],tblRank[],2,TRUE)&amp;"-"&amp;VLOOKUP(tblData[[#This Row],[Nominal value]],tblRank[],3,TRUE)</f>
        <v>1-Junior clerk</v>
      </c>
    </row>
    <row r="938" spans="1:8" x14ac:dyDescent="0.45">
      <c r="A938" s="1">
        <v>43792</v>
      </c>
      <c r="B938">
        <f>YEAR(tblData[[#This Row],[Business date]])</f>
        <v>2019</v>
      </c>
      <c r="C938" t="str">
        <f>TEXT(tblData[[#This Row],[Business date]],"mmmm")</f>
        <v>novembro</v>
      </c>
      <c r="D938" s="1" t="str">
        <f>"Qtr"&amp;ROUNDUP(MONTH(tblData[[#This Row],[Business date]])/3,0)</f>
        <v>Qtr4</v>
      </c>
      <c r="E938" t="s">
        <v>4</v>
      </c>
      <c r="F938" t="s">
        <v>2</v>
      </c>
      <c r="G938">
        <v>59997.942329455815</v>
      </c>
      <c r="H938" t="str">
        <f>VLOOKUP(tblData[[#This Row],[Nominal value]],tblRank[],2,TRUE)&amp;"-"&amp;VLOOKUP(tblData[[#This Row],[Nominal value]],tblRank[],3,TRUE)</f>
        <v>1-Junior clerk</v>
      </c>
    </row>
    <row r="939" spans="1:8" x14ac:dyDescent="0.45">
      <c r="A939" s="1">
        <v>43793</v>
      </c>
      <c r="B939">
        <f>YEAR(tblData[[#This Row],[Business date]])</f>
        <v>2019</v>
      </c>
      <c r="C939" t="str">
        <f>TEXT(tblData[[#This Row],[Business date]],"mmmm")</f>
        <v>novembro</v>
      </c>
      <c r="D939" s="1" t="str">
        <f>"Qtr"&amp;ROUNDUP(MONTH(tblData[[#This Row],[Business date]])/3,0)</f>
        <v>Qtr4</v>
      </c>
      <c r="E939" t="s">
        <v>4</v>
      </c>
      <c r="F939" t="s">
        <v>1</v>
      </c>
      <c r="G939">
        <v>8422229.0253068227</v>
      </c>
      <c r="H939" t="str">
        <f>VLOOKUP(tblData[[#This Row],[Nominal value]],tblRank[],2,TRUE)&amp;"-"&amp;VLOOKUP(tblData[[#This Row],[Nominal value]],tblRank[],3,TRUE)</f>
        <v>4-Senior Manager</v>
      </c>
    </row>
    <row r="940" spans="1:8" x14ac:dyDescent="0.45">
      <c r="A940" s="1">
        <v>43793</v>
      </c>
      <c r="B940">
        <f>YEAR(tblData[[#This Row],[Business date]])</f>
        <v>2019</v>
      </c>
      <c r="C940" t="str">
        <f>TEXT(tblData[[#This Row],[Business date]],"mmmm")</f>
        <v>novembro</v>
      </c>
      <c r="D940" s="1" t="str">
        <f>"Qtr"&amp;ROUNDUP(MONTH(tblData[[#This Row],[Business date]])/3,0)</f>
        <v>Qtr4</v>
      </c>
      <c r="E940" t="s">
        <v>4</v>
      </c>
      <c r="F940" t="s">
        <v>3</v>
      </c>
      <c r="G940">
        <v>62200.15714085014</v>
      </c>
      <c r="H940" t="str">
        <f>VLOOKUP(tblData[[#This Row],[Nominal value]],tblRank[],2,TRUE)&amp;"-"&amp;VLOOKUP(tblData[[#This Row],[Nominal value]],tblRank[],3,TRUE)</f>
        <v>1-Junior clerk</v>
      </c>
    </row>
    <row r="941" spans="1:8" x14ac:dyDescent="0.45">
      <c r="A941" s="1">
        <v>43793</v>
      </c>
      <c r="B941">
        <f>YEAR(tblData[[#This Row],[Business date]])</f>
        <v>2019</v>
      </c>
      <c r="C941" t="str">
        <f>TEXT(tblData[[#This Row],[Business date]],"mmmm")</f>
        <v>novembro</v>
      </c>
      <c r="D941" s="1" t="str">
        <f>"Qtr"&amp;ROUNDUP(MONTH(tblData[[#This Row],[Business date]])/3,0)</f>
        <v>Qtr4</v>
      </c>
      <c r="E941" t="s">
        <v>4</v>
      </c>
      <c r="F941" t="s">
        <v>3</v>
      </c>
      <c r="G941">
        <v>93117.260150911592</v>
      </c>
      <c r="H941" t="str">
        <f>VLOOKUP(tblData[[#This Row],[Nominal value]],tblRank[],2,TRUE)&amp;"-"&amp;VLOOKUP(tblData[[#This Row],[Nominal value]],tblRank[],3,TRUE)</f>
        <v>1-Junior clerk</v>
      </c>
    </row>
    <row r="942" spans="1:8" x14ac:dyDescent="0.45">
      <c r="A942" s="1">
        <v>43794</v>
      </c>
      <c r="B942">
        <f>YEAR(tblData[[#This Row],[Business date]])</f>
        <v>2019</v>
      </c>
      <c r="C942" t="str">
        <f>TEXT(tblData[[#This Row],[Business date]],"mmmm")</f>
        <v>novembro</v>
      </c>
      <c r="D942" s="1" t="str">
        <f>"Qtr"&amp;ROUNDUP(MONTH(tblData[[#This Row],[Business date]])/3,0)</f>
        <v>Qtr4</v>
      </c>
      <c r="E942" t="s">
        <v>5</v>
      </c>
      <c r="F942" t="s">
        <v>1</v>
      </c>
      <c r="G942">
        <v>73786.86308090789</v>
      </c>
      <c r="H942" t="str">
        <f>VLOOKUP(tblData[[#This Row],[Nominal value]],tblRank[],2,TRUE)&amp;"-"&amp;VLOOKUP(tblData[[#This Row],[Nominal value]],tblRank[],3,TRUE)</f>
        <v>1-Junior clerk</v>
      </c>
    </row>
    <row r="943" spans="1:8" x14ac:dyDescent="0.45">
      <c r="A943" s="1">
        <v>43794</v>
      </c>
      <c r="B943">
        <f>YEAR(tblData[[#This Row],[Business date]])</f>
        <v>2019</v>
      </c>
      <c r="C943" t="str">
        <f>TEXT(tblData[[#This Row],[Business date]],"mmmm")</f>
        <v>novembro</v>
      </c>
      <c r="D943" s="1" t="str">
        <f>"Qtr"&amp;ROUNDUP(MONTH(tblData[[#This Row],[Business date]])/3,0)</f>
        <v>Qtr4</v>
      </c>
      <c r="E943" t="s">
        <v>5</v>
      </c>
      <c r="F943" t="s">
        <v>3</v>
      </c>
      <c r="G943">
        <v>60517.672414685228</v>
      </c>
      <c r="H943" t="str">
        <f>VLOOKUP(tblData[[#This Row],[Nominal value]],tblRank[],2,TRUE)&amp;"-"&amp;VLOOKUP(tblData[[#This Row],[Nominal value]],tblRank[],3,TRUE)</f>
        <v>1-Junior clerk</v>
      </c>
    </row>
    <row r="944" spans="1:8" x14ac:dyDescent="0.45">
      <c r="A944" s="1">
        <v>43794</v>
      </c>
      <c r="B944">
        <f>YEAR(tblData[[#This Row],[Business date]])</f>
        <v>2019</v>
      </c>
      <c r="C944" t="str">
        <f>TEXT(tblData[[#This Row],[Business date]],"mmmm")</f>
        <v>novembro</v>
      </c>
      <c r="D944" s="1" t="str">
        <f>"Qtr"&amp;ROUNDUP(MONTH(tblData[[#This Row],[Business date]])/3,0)</f>
        <v>Qtr4</v>
      </c>
      <c r="E944" t="s">
        <v>4</v>
      </c>
      <c r="F944" t="s">
        <v>2</v>
      </c>
      <c r="G944">
        <v>10138.980606163961</v>
      </c>
      <c r="H944" t="str">
        <f>VLOOKUP(tblData[[#This Row],[Nominal value]],tblRank[],2,TRUE)&amp;"-"&amp;VLOOKUP(tblData[[#This Row],[Nominal value]],tblRank[],3,TRUE)</f>
        <v>1-Junior clerk</v>
      </c>
    </row>
    <row r="945" spans="1:8" x14ac:dyDescent="0.45">
      <c r="A945" s="1">
        <v>43795</v>
      </c>
      <c r="B945">
        <f>YEAR(tblData[[#This Row],[Business date]])</f>
        <v>2019</v>
      </c>
      <c r="C945" t="str">
        <f>TEXT(tblData[[#This Row],[Business date]],"mmmm")</f>
        <v>novembro</v>
      </c>
      <c r="D945" s="1" t="str">
        <f>"Qtr"&amp;ROUNDUP(MONTH(tblData[[#This Row],[Business date]])/3,0)</f>
        <v>Qtr4</v>
      </c>
      <c r="E945" t="s">
        <v>4</v>
      </c>
      <c r="F945" t="s">
        <v>1</v>
      </c>
      <c r="G945">
        <v>9509897.8894540835</v>
      </c>
      <c r="H945" t="str">
        <f>VLOOKUP(tblData[[#This Row],[Nominal value]],tblRank[],2,TRUE)&amp;"-"&amp;VLOOKUP(tblData[[#This Row],[Nominal value]],tblRank[],3,TRUE)</f>
        <v>4-Senior Manager</v>
      </c>
    </row>
    <row r="946" spans="1:8" x14ac:dyDescent="0.45">
      <c r="A946" s="1">
        <v>43795</v>
      </c>
      <c r="B946">
        <f>YEAR(tblData[[#This Row],[Business date]])</f>
        <v>2019</v>
      </c>
      <c r="C946" t="str">
        <f>TEXT(tblData[[#This Row],[Business date]],"mmmm")</f>
        <v>novembro</v>
      </c>
      <c r="D946" s="1" t="str">
        <f>"Qtr"&amp;ROUNDUP(MONTH(tblData[[#This Row],[Business date]])/3,0)</f>
        <v>Qtr4</v>
      </c>
      <c r="E946" t="s">
        <v>4</v>
      </c>
      <c r="F946" t="s">
        <v>3</v>
      </c>
      <c r="G946">
        <v>56517.036141534518</v>
      </c>
      <c r="H946" t="str">
        <f>VLOOKUP(tblData[[#This Row],[Nominal value]],tblRank[],2,TRUE)&amp;"-"&amp;VLOOKUP(tblData[[#This Row],[Nominal value]],tblRank[],3,TRUE)</f>
        <v>1-Junior clerk</v>
      </c>
    </row>
    <row r="947" spans="1:8" x14ac:dyDescent="0.45">
      <c r="A947" s="1">
        <v>43795</v>
      </c>
      <c r="B947">
        <f>YEAR(tblData[[#This Row],[Business date]])</f>
        <v>2019</v>
      </c>
      <c r="C947" t="str">
        <f>TEXT(tblData[[#This Row],[Business date]],"mmmm")</f>
        <v>novembro</v>
      </c>
      <c r="D947" s="1" t="str">
        <f>"Qtr"&amp;ROUNDUP(MONTH(tblData[[#This Row],[Business date]])/3,0)</f>
        <v>Qtr4</v>
      </c>
      <c r="E947" t="s">
        <v>4</v>
      </c>
      <c r="F947" t="s">
        <v>2</v>
      </c>
      <c r="G947">
        <v>72502.427683325179</v>
      </c>
      <c r="H947" t="str">
        <f>VLOOKUP(tblData[[#This Row],[Nominal value]],tblRank[],2,TRUE)&amp;"-"&amp;VLOOKUP(tblData[[#This Row],[Nominal value]],tblRank[],3,TRUE)</f>
        <v>1-Junior clerk</v>
      </c>
    </row>
    <row r="948" spans="1:8" x14ac:dyDescent="0.45">
      <c r="A948" s="1">
        <v>43796</v>
      </c>
      <c r="B948">
        <f>YEAR(tblData[[#This Row],[Business date]])</f>
        <v>2019</v>
      </c>
      <c r="C948" t="str">
        <f>TEXT(tblData[[#This Row],[Business date]],"mmmm")</f>
        <v>novembro</v>
      </c>
      <c r="D948" s="1" t="str">
        <f>"Qtr"&amp;ROUNDUP(MONTH(tblData[[#This Row],[Business date]])/3,0)</f>
        <v>Qtr4</v>
      </c>
      <c r="E948" t="s">
        <v>5</v>
      </c>
      <c r="F948" t="s">
        <v>1</v>
      </c>
      <c r="G948">
        <v>70365.151554865501</v>
      </c>
      <c r="H948" t="str">
        <f>VLOOKUP(tblData[[#This Row],[Nominal value]],tblRank[],2,TRUE)&amp;"-"&amp;VLOOKUP(tblData[[#This Row],[Nominal value]],tblRank[],3,TRUE)</f>
        <v>1-Junior clerk</v>
      </c>
    </row>
    <row r="949" spans="1:8" x14ac:dyDescent="0.45">
      <c r="A949" s="1">
        <v>43796</v>
      </c>
      <c r="B949">
        <f>YEAR(tblData[[#This Row],[Business date]])</f>
        <v>2019</v>
      </c>
      <c r="C949" t="str">
        <f>TEXT(tblData[[#This Row],[Business date]],"mmmm")</f>
        <v>novembro</v>
      </c>
      <c r="D949" s="1" t="str">
        <f>"Qtr"&amp;ROUNDUP(MONTH(tblData[[#This Row],[Business date]])/3,0)</f>
        <v>Qtr4</v>
      </c>
      <c r="E949" t="s">
        <v>4</v>
      </c>
      <c r="F949" t="s">
        <v>0</v>
      </c>
      <c r="G949">
        <v>73560.990983425567</v>
      </c>
      <c r="H949" t="str">
        <f>VLOOKUP(tblData[[#This Row],[Nominal value]],tblRank[],2,TRUE)&amp;"-"&amp;VLOOKUP(tblData[[#This Row],[Nominal value]],tblRank[],3,TRUE)</f>
        <v>1-Junior clerk</v>
      </c>
    </row>
    <row r="950" spans="1:8" x14ac:dyDescent="0.45">
      <c r="A950" s="1">
        <v>43796</v>
      </c>
      <c r="B950">
        <f>YEAR(tblData[[#This Row],[Business date]])</f>
        <v>2019</v>
      </c>
      <c r="C950" t="str">
        <f>TEXT(tblData[[#This Row],[Business date]],"mmmm")</f>
        <v>novembro</v>
      </c>
      <c r="D950" s="1" t="str">
        <f>"Qtr"&amp;ROUNDUP(MONTH(tblData[[#This Row],[Business date]])/3,0)</f>
        <v>Qtr4</v>
      </c>
      <c r="E950" t="s">
        <v>4</v>
      </c>
      <c r="F950" t="s">
        <v>3</v>
      </c>
      <c r="G950">
        <v>28745.191736075347</v>
      </c>
      <c r="H950" t="str">
        <f>VLOOKUP(tblData[[#This Row],[Nominal value]],tblRank[],2,TRUE)&amp;"-"&amp;VLOOKUP(tblData[[#This Row],[Nominal value]],tblRank[],3,TRUE)</f>
        <v>1-Junior clerk</v>
      </c>
    </row>
    <row r="951" spans="1:8" x14ac:dyDescent="0.45">
      <c r="A951" s="1">
        <v>43797</v>
      </c>
      <c r="B951">
        <f>YEAR(tblData[[#This Row],[Business date]])</f>
        <v>2019</v>
      </c>
      <c r="C951" t="str">
        <f>TEXT(tblData[[#This Row],[Business date]],"mmmm")</f>
        <v>novembro</v>
      </c>
      <c r="D951" s="1" t="str">
        <f>"Qtr"&amp;ROUNDUP(MONTH(tblData[[#This Row],[Business date]])/3,0)</f>
        <v>Qtr4</v>
      </c>
      <c r="E951" t="s">
        <v>4</v>
      </c>
      <c r="F951" t="s">
        <v>0</v>
      </c>
      <c r="G951">
        <v>1240722.9235235618</v>
      </c>
      <c r="H951" t="str">
        <f>VLOOKUP(tblData[[#This Row],[Nominal value]],tblRank[],2,TRUE)&amp;"-"&amp;VLOOKUP(tblData[[#This Row],[Nominal value]],tblRank[],3,TRUE)</f>
        <v>3-Director</v>
      </c>
    </row>
    <row r="952" spans="1:8" x14ac:dyDescent="0.45">
      <c r="A952" s="1">
        <v>43797</v>
      </c>
      <c r="B952">
        <f>YEAR(tblData[[#This Row],[Business date]])</f>
        <v>2019</v>
      </c>
      <c r="C952" t="str">
        <f>TEXT(tblData[[#This Row],[Business date]],"mmmm")</f>
        <v>novembro</v>
      </c>
      <c r="D952" s="1" t="str">
        <f>"Qtr"&amp;ROUNDUP(MONTH(tblData[[#This Row],[Business date]])/3,0)</f>
        <v>Qtr4</v>
      </c>
      <c r="E952" t="s">
        <v>4</v>
      </c>
      <c r="F952" t="s">
        <v>3</v>
      </c>
      <c r="G952">
        <v>2659970.821187987</v>
      </c>
      <c r="H952" t="str">
        <f>VLOOKUP(tblData[[#This Row],[Nominal value]],tblRank[],2,TRUE)&amp;"-"&amp;VLOOKUP(tblData[[#This Row],[Nominal value]],tblRank[],3,TRUE)</f>
        <v>3-Director</v>
      </c>
    </row>
    <row r="953" spans="1:8" x14ac:dyDescent="0.45">
      <c r="A953" s="1">
        <v>43797</v>
      </c>
      <c r="B953">
        <f>YEAR(tblData[[#This Row],[Business date]])</f>
        <v>2019</v>
      </c>
      <c r="C953" t="str">
        <f>TEXT(tblData[[#This Row],[Business date]],"mmmm")</f>
        <v>novembro</v>
      </c>
      <c r="D953" s="1" t="str">
        <f>"Qtr"&amp;ROUNDUP(MONTH(tblData[[#This Row],[Business date]])/3,0)</f>
        <v>Qtr4</v>
      </c>
      <c r="E953" t="s">
        <v>5</v>
      </c>
      <c r="F953" t="s">
        <v>3</v>
      </c>
      <c r="G953">
        <v>27214.965871105502</v>
      </c>
      <c r="H953" t="str">
        <f>VLOOKUP(tblData[[#This Row],[Nominal value]],tblRank[],2,TRUE)&amp;"-"&amp;VLOOKUP(tblData[[#This Row],[Nominal value]],tblRank[],3,TRUE)</f>
        <v>1-Junior clerk</v>
      </c>
    </row>
    <row r="954" spans="1:8" x14ac:dyDescent="0.45">
      <c r="A954" s="1">
        <v>43798</v>
      </c>
      <c r="B954">
        <f>YEAR(tblData[[#This Row],[Business date]])</f>
        <v>2019</v>
      </c>
      <c r="C954" t="str">
        <f>TEXT(tblData[[#This Row],[Business date]],"mmmm")</f>
        <v>novembro</v>
      </c>
      <c r="D954" s="1" t="str">
        <f>"Qtr"&amp;ROUNDUP(MONTH(tblData[[#This Row],[Business date]])/3,0)</f>
        <v>Qtr4</v>
      </c>
      <c r="E954" t="s">
        <v>4</v>
      </c>
      <c r="F954" t="s">
        <v>2</v>
      </c>
      <c r="G954">
        <v>8205038.2450445732</v>
      </c>
      <c r="H954" t="str">
        <f>VLOOKUP(tblData[[#This Row],[Nominal value]],tblRank[],2,TRUE)&amp;"-"&amp;VLOOKUP(tblData[[#This Row],[Nominal value]],tblRank[],3,TRUE)</f>
        <v>4-Senior Manager</v>
      </c>
    </row>
    <row r="955" spans="1:8" x14ac:dyDescent="0.45">
      <c r="A955" s="1">
        <v>43798</v>
      </c>
      <c r="B955">
        <f>YEAR(tblData[[#This Row],[Business date]])</f>
        <v>2019</v>
      </c>
      <c r="C955" t="str">
        <f>TEXT(tblData[[#This Row],[Business date]],"mmmm")</f>
        <v>novembro</v>
      </c>
      <c r="D955" s="1" t="str">
        <f>"Qtr"&amp;ROUNDUP(MONTH(tblData[[#This Row],[Business date]])/3,0)</f>
        <v>Qtr4</v>
      </c>
      <c r="E955" t="s">
        <v>4</v>
      </c>
      <c r="F955" t="s">
        <v>3</v>
      </c>
      <c r="G955">
        <v>14954.433315823611</v>
      </c>
      <c r="H955" t="str">
        <f>VLOOKUP(tblData[[#This Row],[Nominal value]],tblRank[],2,TRUE)&amp;"-"&amp;VLOOKUP(tblData[[#This Row],[Nominal value]],tblRank[],3,TRUE)</f>
        <v>1-Junior clerk</v>
      </c>
    </row>
    <row r="956" spans="1:8" x14ac:dyDescent="0.45">
      <c r="A956" s="1">
        <v>43798</v>
      </c>
      <c r="B956">
        <f>YEAR(tblData[[#This Row],[Business date]])</f>
        <v>2019</v>
      </c>
      <c r="C956" t="str">
        <f>TEXT(tblData[[#This Row],[Business date]],"mmmm")</f>
        <v>novembro</v>
      </c>
      <c r="D956" s="1" t="str">
        <f>"Qtr"&amp;ROUNDUP(MONTH(tblData[[#This Row],[Business date]])/3,0)</f>
        <v>Qtr4</v>
      </c>
      <c r="E956" t="s">
        <v>5</v>
      </c>
      <c r="F956" t="s">
        <v>0</v>
      </c>
      <c r="G956">
        <v>3060.4463986873111</v>
      </c>
      <c r="H956" t="str">
        <f>VLOOKUP(tblData[[#This Row],[Nominal value]],tblRank[],2,TRUE)&amp;"-"&amp;VLOOKUP(tblData[[#This Row],[Nominal value]],tblRank[],3,TRUE)</f>
        <v>1-Junior clerk</v>
      </c>
    </row>
    <row r="957" spans="1:8" x14ac:dyDescent="0.45">
      <c r="A957" s="1">
        <v>43799</v>
      </c>
      <c r="B957">
        <f>YEAR(tblData[[#This Row],[Business date]])</f>
        <v>2019</v>
      </c>
      <c r="C957" t="str">
        <f>TEXT(tblData[[#This Row],[Business date]],"mmmm")</f>
        <v>novembro</v>
      </c>
      <c r="D957" s="1" t="str">
        <f>"Qtr"&amp;ROUNDUP(MONTH(tblData[[#This Row],[Business date]])/3,0)</f>
        <v>Qtr4</v>
      </c>
      <c r="E957" t="s">
        <v>5</v>
      </c>
      <c r="F957" t="s">
        <v>3</v>
      </c>
      <c r="G957">
        <v>7552719.5200609518</v>
      </c>
      <c r="H957" t="str">
        <f>VLOOKUP(tblData[[#This Row],[Nominal value]],tblRank[],2,TRUE)&amp;"-"&amp;VLOOKUP(tblData[[#This Row],[Nominal value]],tblRank[],3,TRUE)</f>
        <v>4-Senior Manager</v>
      </c>
    </row>
    <row r="958" spans="1:8" x14ac:dyDescent="0.45">
      <c r="A958" s="1">
        <v>43799</v>
      </c>
      <c r="B958">
        <f>YEAR(tblData[[#This Row],[Business date]])</f>
        <v>2019</v>
      </c>
      <c r="C958" t="str">
        <f>TEXT(tblData[[#This Row],[Business date]],"mmmm")</f>
        <v>novembro</v>
      </c>
      <c r="D958" s="1" t="str">
        <f>"Qtr"&amp;ROUNDUP(MONTH(tblData[[#This Row],[Business date]])/3,0)</f>
        <v>Qtr4</v>
      </c>
      <c r="E958" t="s">
        <v>4</v>
      </c>
      <c r="F958" t="s">
        <v>0</v>
      </c>
      <c r="G958">
        <v>4218068.8368734168</v>
      </c>
      <c r="H958" t="str">
        <f>VLOOKUP(tblData[[#This Row],[Nominal value]],tblRank[],2,TRUE)&amp;"-"&amp;VLOOKUP(tblData[[#This Row],[Nominal value]],tblRank[],3,TRUE)</f>
        <v>3-Director</v>
      </c>
    </row>
    <row r="959" spans="1:8" x14ac:dyDescent="0.45">
      <c r="A959" s="1">
        <v>43799</v>
      </c>
      <c r="B959">
        <f>YEAR(tblData[[#This Row],[Business date]])</f>
        <v>2019</v>
      </c>
      <c r="C959" t="str">
        <f>TEXT(tblData[[#This Row],[Business date]],"mmmm")</f>
        <v>novembro</v>
      </c>
      <c r="D959" s="1" t="str">
        <f>"Qtr"&amp;ROUNDUP(MONTH(tblData[[#This Row],[Business date]])/3,0)</f>
        <v>Qtr4</v>
      </c>
      <c r="E959" t="s">
        <v>5</v>
      </c>
      <c r="F959" t="s">
        <v>0</v>
      </c>
      <c r="G959">
        <v>27971.418801319469</v>
      </c>
      <c r="H959" t="str">
        <f>VLOOKUP(tblData[[#This Row],[Nominal value]],tblRank[],2,TRUE)&amp;"-"&amp;VLOOKUP(tblData[[#This Row],[Nominal value]],tblRank[],3,TRUE)</f>
        <v>1-Junior clerk</v>
      </c>
    </row>
    <row r="960" spans="1:8" x14ac:dyDescent="0.45">
      <c r="A960" s="1">
        <v>43800</v>
      </c>
      <c r="B960">
        <f>YEAR(tblData[[#This Row],[Business date]])</f>
        <v>2019</v>
      </c>
      <c r="C960" t="str">
        <f>TEXT(tblData[[#This Row],[Business date]],"mmmm")</f>
        <v>dezembro</v>
      </c>
      <c r="D960" s="1" t="str">
        <f>"Qtr"&amp;ROUNDUP(MONTH(tblData[[#This Row],[Business date]])/3,0)</f>
        <v>Qtr4</v>
      </c>
      <c r="E960" t="s">
        <v>5</v>
      </c>
      <c r="F960" t="s">
        <v>3</v>
      </c>
      <c r="G960">
        <v>5071100.3697707355</v>
      </c>
      <c r="H960" t="str">
        <f>VLOOKUP(tblData[[#This Row],[Nominal value]],tblRank[],2,TRUE)&amp;"-"&amp;VLOOKUP(tblData[[#This Row],[Nominal value]],tblRank[],3,TRUE)</f>
        <v>4-Senior Manager</v>
      </c>
    </row>
    <row r="961" spans="1:8" x14ac:dyDescent="0.45">
      <c r="A961" s="1">
        <v>43800</v>
      </c>
      <c r="B961">
        <f>YEAR(tblData[[#This Row],[Business date]])</f>
        <v>2019</v>
      </c>
      <c r="C961" t="str">
        <f>TEXT(tblData[[#This Row],[Business date]],"mmmm")</f>
        <v>dezembro</v>
      </c>
      <c r="D961" s="1" t="str">
        <f>"Qtr"&amp;ROUNDUP(MONTH(tblData[[#This Row],[Business date]])/3,0)</f>
        <v>Qtr4</v>
      </c>
      <c r="E961" t="s">
        <v>4</v>
      </c>
      <c r="F961" t="s">
        <v>0</v>
      </c>
      <c r="G961">
        <v>45508.247113983271</v>
      </c>
      <c r="H961" t="str">
        <f>VLOOKUP(tblData[[#This Row],[Nominal value]],tblRank[],2,TRUE)&amp;"-"&amp;VLOOKUP(tblData[[#This Row],[Nominal value]],tblRank[],3,TRUE)</f>
        <v>1-Junior clerk</v>
      </c>
    </row>
    <row r="962" spans="1:8" x14ac:dyDescent="0.45">
      <c r="A962" s="1">
        <v>43800</v>
      </c>
      <c r="B962">
        <f>YEAR(tblData[[#This Row],[Business date]])</f>
        <v>2019</v>
      </c>
      <c r="C962" t="str">
        <f>TEXT(tblData[[#This Row],[Business date]],"mmmm")</f>
        <v>dezembro</v>
      </c>
      <c r="D962" s="1" t="str">
        <f>"Qtr"&amp;ROUNDUP(MONTH(tblData[[#This Row],[Business date]])/3,0)</f>
        <v>Qtr4</v>
      </c>
      <c r="E962" t="s">
        <v>5</v>
      </c>
      <c r="F962" t="s">
        <v>0</v>
      </c>
      <c r="G962">
        <v>49117.479273421646</v>
      </c>
      <c r="H962" t="str">
        <f>VLOOKUP(tblData[[#This Row],[Nominal value]],tblRank[],2,TRUE)&amp;"-"&amp;VLOOKUP(tblData[[#This Row],[Nominal value]],tblRank[],3,TRUE)</f>
        <v>1-Junior clerk</v>
      </c>
    </row>
    <row r="963" spans="1:8" x14ac:dyDescent="0.45">
      <c r="A963" s="1">
        <v>43801</v>
      </c>
      <c r="B963">
        <f>YEAR(tblData[[#This Row],[Business date]])</f>
        <v>2019</v>
      </c>
      <c r="C963" t="str">
        <f>TEXT(tblData[[#This Row],[Business date]],"mmmm")</f>
        <v>dezembro</v>
      </c>
      <c r="D963" s="1" t="str">
        <f>"Qtr"&amp;ROUNDUP(MONTH(tblData[[#This Row],[Business date]])/3,0)</f>
        <v>Qtr4</v>
      </c>
      <c r="E963" t="s">
        <v>5</v>
      </c>
      <c r="F963" t="s">
        <v>1</v>
      </c>
      <c r="G963">
        <v>1517.7041404669023</v>
      </c>
      <c r="H963" t="str">
        <f>VLOOKUP(tblData[[#This Row],[Nominal value]],tblRank[],2,TRUE)&amp;"-"&amp;VLOOKUP(tblData[[#This Row],[Nominal value]],tblRank[],3,TRUE)</f>
        <v>1-Junior clerk</v>
      </c>
    </row>
    <row r="964" spans="1:8" x14ac:dyDescent="0.45">
      <c r="A964" s="1">
        <v>43801</v>
      </c>
      <c r="B964">
        <f>YEAR(tblData[[#This Row],[Business date]])</f>
        <v>2019</v>
      </c>
      <c r="C964" t="str">
        <f>TEXT(tblData[[#This Row],[Business date]],"mmmm")</f>
        <v>dezembro</v>
      </c>
      <c r="D964" s="1" t="str">
        <f>"Qtr"&amp;ROUNDUP(MONTH(tblData[[#This Row],[Business date]])/3,0)</f>
        <v>Qtr4</v>
      </c>
      <c r="E964" t="s">
        <v>5</v>
      </c>
      <c r="F964" t="s">
        <v>3</v>
      </c>
      <c r="G964">
        <v>51074.791135268228</v>
      </c>
      <c r="H964" t="str">
        <f>VLOOKUP(tblData[[#This Row],[Nominal value]],tblRank[],2,TRUE)&amp;"-"&amp;VLOOKUP(tblData[[#This Row],[Nominal value]],tblRank[],3,TRUE)</f>
        <v>1-Junior clerk</v>
      </c>
    </row>
    <row r="965" spans="1:8" x14ac:dyDescent="0.45">
      <c r="A965" s="1">
        <v>43801</v>
      </c>
      <c r="B965">
        <f>YEAR(tblData[[#This Row],[Business date]])</f>
        <v>2019</v>
      </c>
      <c r="C965" t="str">
        <f>TEXT(tblData[[#This Row],[Business date]],"mmmm")</f>
        <v>dezembro</v>
      </c>
      <c r="D965" s="1" t="str">
        <f>"Qtr"&amp;ROUNDUP(MONTH(tblData[[#This Row],[Business date]])/3,0)</f>
        <v>Qtr4</v>
      </c>
      <c r="E965" t="s">
        <v>5</v>
      </c>
      <c r="F965" t="s">
        <v>3</v>
      </c>
      <c r="G965">
        <v>54682.607200410297</v>
      </c>
      <c r="H965" t="str">
        <f>VLOOKUP(tblData[[#This Row],[Nominal value]],tblRank[],2,TRUE)&amp;"-"&amp;VLOOKUP(tblData[[#This Row],[Nominal value]],tblRank[],3,TRUE)</f>
        <v>1-Junior clerk</v>
      </c>
    </row>
    <row r="966" spans="1:8" x14ac:dyDescent="0.45">
      <c r="A966" s="1">
        <v>43802</v>
      </c>
      <c r="B966">
        <f>YEAR(tblData[[#This Row],[Business date]])</f>
        <v>2019</v>
      </c>
      <c r="C966" t="str">
        <f>TEXT(tblData[[#This Row],[Business date]],"mmmm")</f>
        <v>dezembro</v>
      </c>
      <c r="D966" s="1" t="str">
        <f>"Qtr"&amp;ROUNDUP(MONTH(tblData[[#This Row],[Business date]])/3,0)</f>
        <v>Qtr4</v>
      </c>
      <c r="E966" t="s">
        <v>4</v>
      </c>
      <c r="F966" t="s">
        <v>3</v>
      </c>
      <c r="G966">
        <v>73817.993093489684</v>
      </c>
      <c r="H966" t="str">
        <f>VLOOKUP(tblData[[#This Row],[Nominal value]],tblRank[],2,TRUE)&amp;"-"&amp;VLOOKUP(tblData[[#This Row],[Nominal value]],tblRank[],3,TRUE)</f>
        <v>1-Junior clerk</v>
      </c>
    </row>
    <row r="967" spans="1:8" x14ac:dyDescent="0.45">
      <c r="A967" s="1">
        <v>43802</v>
      </c>
      <c r="B967">
        <f>YEAR(tblData[[#This Row],[Business date]])</f>
        <v>2019</v>
      </c>
      <c r="C967" t="str">
        <f>TEXT(tblData[[#This Row],[Business date]],"mmmm")</f>
        <v>dezembro</v>
      </c>
      <c r="D967" s="1" t="str">
        <f>"Qtr"&amp;ROUNDUP(MONTH(tblData[[#This Row],[Business date]])/3,0)</f>
        <v>Qtr4</v>
      </c>
      <c r="E967" t="s">
        <v>5</v>
      </c>
      <c r="F967" t="s">
        <v>0</v>
      </c>
      <c r="G967">
        <v>71296.020902876815</v>
      </c>
      <c r="H967" t="str">
        <f>VLOOKUP(tblData[[#This Row],[Nominal value]],tblRank[],2,TRUE)&amp;"-"&amp;VLOOKUP(tblData[[#This Row],[Nominal value]],tblRank[],3,TRUE)</f>
        <v>1-Junior clerk</v>
      </c>
    </row>
    <row r="968" spans="1:8" x14ac:dyDescent="0.45">
      <c r="A968" s="1">
        <v>43802</v>
      </c>
      <c r="B968">
        <f>YEAR(tblData[[#This Row],[Business date]])</f>
        <v>2019</v>
      </c>
      <c r="C968" t="str">
        <f>TEXT(tblData[[#This Row],[Business date]],"mmmm")</f>
        <v>dezembro</v>
      </c>
      <c r="D968" s="1" t="str">
        <f>"Qtr"&amp;ROUNDUP(MONTH(tblData[[#This Row],[Business date]])/3,0)</f>
        <v>Qtr4</v>
      </c>
      <c r="E968" t="s">
        <v>4</v>
      </c>
      <c r="F968" t="s">
        <v>3</v>
      </c>
      <c r="G968">
        <v>56312.815277313763</v>
      </c>
      <c r="H968" t="str">
        <f>VLOOKUP(tblData[[#This Row],[Nominal value]],tblRank[],2,TRUE)&amp;"-"&amp;VLOOKUP(tblData[[#This Row],[Nominal value]],tblRank[],3,TRUE)</f>
        <v>1-Junior clerk</v>
      </c>
    </row>
    <row r="969" spans="1:8" x14ac:dyDescent="0.45">
      <c r="A969" s="1">
        <v>43803</v>
      </c>
      <c r="B969">
        <f>YEAR(tblData[[#This Row],[Business date]])</f>
        <v>2019</v>
      </c>
      <c r="C969" t="str">
        <f>TEXT(tblData[[#This Row],[Business date]],"mmmm")</f>
        <v>dezembro</v>
      </c>
      <c r="D969" s="1" t="str">
        <f>"Qtr"&amp;ROUNDUP(MONTH(tblData[[#This Row],[Business date]])/3,0)</f>
        <v>Qtr4</v>
      </c>
      <c r="E969" t="s">
        <v>5</v>
      </c>
      <c r="F969" t="s">
        <v>1</v>
      </c>
      <c r="G969">
        <v>4705194.9170244178</v>
      </c>
      <c r="H969" t="str">
        <f>VLOOKUP(tblData[[#This Row],[Nominal value]],tblRank[],2,TRUE)&amp;"-"&amp;VLOOKUP(tblData[[#This Row],[Nominal value]],tblRank[],3,TRUE)</f>
        <v>3-Director</v>
      </c>
    </row>
    <row r="970" spans="1:8" x14ac:dyDescent="0.45">
      <c r="A970" s="1">
        <v>43803</v>
      </c>
      <c r="B970">
        <f>YEAR(tblData[[#This Row],[Business date]])</f>
        <v>2019</v>
      </c>
      <c r="C970" t="str">
        <f>TEXT(tblData[[#This Row],[Business date]],"mmmm")</f>
        <v>dezembro</v>
      </c>
      <c r="D970" s="1" t="str">
        <f>"Qtr"&amp;ROUNDUP(MONTH(tblData[[#This Row],[Business date]])/3,0)</f>
        <v>Qtr4</v>
      </c>
      <c r="E970" t="s">
        <v>5</v>
      </c>
      <c r="F970" t="s">
        <v>1</v>
      </c>
      <c r="G970">
        <v>64034.735305132643</v>
      </c>
      <c r="H970" t="str">
        <f>VLOOKUP(tblData[[#This Row],[Nominal value]],tblRank[],2,TRUE)&amp;"-"&amp;VLOOKUP(tblData[[#This Row],[Nominal value]],tblRank[],3,TRUE)</f>
        <v>1-Junior clerk</v>
      </c>
    </row>
    <row r="971" spans="1:8" x14ac:dyDescent="0.45">
      <c r="A971" s="1">
        <v>43803</v>
      </c>
      <c r="B971">
        <f>YEAR(tblData[[#This Row],[Business date]])</f>
        <v>2019</v>
      </c>
      <c r="C971" t="str">
        <f>TEXT(tblData[[#This Row],[Business date]],"mmmm")</f>
        <v>dezembro</v>
      </c>
      <c r="D971" s="1" t="str">
        <f>"Qtr"&amp;ROUNDUP(MONTH(tblData[[#This Row],[Business date]])/3,0)</f>
        <v>Qtr4</v>
      </c>
      <c r="E971" t="s">
        <v>5</v>
      </c>
      <c r="F971" t="s">
        <v>1</v>
      </c>
      <c r="G971">
        <v>3892.2335153321887</v>
      </c>
      <c r="H971" t="str">
        <f>VLOOKUP(tblData[[#This Row],[Nominal value]],tblRank[],2,TRUE)&amp;"-"&amp;VLOOKUP(tblData[[#This Row],[Nominal value]],tblRank[],3,TRUE)</f>
        <v>1-Junior clerk</v>
      </c>
    </row>
    <row r="972" spans="1:8" x14ac:dyDescent="0.45">
      <c r="A972" s="1">
        <v>43804</v>
      </c>
      <c r="B972">
        <f>YEAR(tblData[[#This Row],[Business date]])</f>
        <v>2019</v>
      </c>
      <c r="C972" t="str">
        <f>TEXT(tblData[[#This Row],[Business date]],"mmmm")</f>
        <v>dezembro</v>
      </c>
      <c r="D972" s="1" t="str">
        <f>"Qtr"&amp;ROUNDUP(MONTH(tblData[[#This Row],[Business date]])/3,0)</f>
        <v>Qtr4</v>
      </c>
      <c r="E972" t="s">
        <v>5</v>
      </c>
      <c r="F972" t="s">
        <v>2</v>
      </c>
      <c r="G972">
        <v>3562783.8219839493</v>
      </c>
      <c r="H972" t="str">
        <f>VLOOKUP(tblData[[#This Row],[Nominal value]],tblRank[],2,TRUE)&amp;"-"&amp;VLOOKUP(tblData[[#This Row],[Nominal value]],tblRank[],3,TRUE)</f>
        <v>3-Director</v>
      </c>
    </row>
    <row r="973" spans="1:8" x14ac:dyDescent="0.45">
      <c r="A973" s="1">
        <v>43804</v>
      </c>
      <c r="B973">
        <f>YEAR(tblData[[#This Row],[Business date]])</f>
        <v>2019</v>
      </c>
      <c r="C973" t="str">
        <f>TEXT(tblData[[#This Row],[Business date]],"mmmm")</f>
        <v>dezembro</v>
      </c>
      <c r="D973" s="1" t="str">
        <f>"Qtr"&amp;ROUNDUP(MONTH(tblData[[#This Row],[Business date]])/3,0)</f>
        <v>Qtr4</v>
      </c>
      <c r="E973" t="s">
        <v>4</v>
      </c>
      <c r="F973" t="s">
        <v>2</v>
      </c>
      <c r="G973">
        <v>4072721.8315491644</v>
      </c>
      <c r="H973" t="str">
        <f>VLOOKUP(tblData[[#This Row],[Nominal value]],tblRank[],2,TRUE)&amp;"-"&amp;VLOOKUP(tblData[[#This Row],[Nominal value]],tblRank[],3,TRUE)</f>
        <v>3-Director</v>
      </c>
    </row>
    <row r="974" spans="1:8" x14ac:dyDescent="0.45">
      <c r="A974" s="1">
        <v>43804</v>
      </c>
      <c r="B974">
        <f>YEAR(tblData[[#This Row],[Business date]])</f>
        <v>2019</v>
      </c>
      <c r="C974" t="str">
        <f>TEXT(tblData[[#This Row],[Business date]],"mmmm")</f>
        <v>dezembro</v>
      </c>
      <c r="D974" s="1" t="str">
        <f>"Qtr"&amp;ROUNDUP(MONTH(tblData[[#This Row],[Business date]])/3,0)</f>
        <v>Qtr4</v>
      </c>
      <c r="E974" t="s">
        <v>4</v>
      </c>
      <c r="F974" t="s">
        <v>3</v>
      </c>
      <c r="G974">
        <v>44224.724044127513</v>
      </c>
      <c r="H974" t="str">
        <f>VLOOKUP(tblData[[#This Row],[Nominal value]],tblRank[],2,TRUE)&amp;"-"&amp;VLOOKUP(tblData[[#This Row],[Nominal value]],tblRank[],3,TRUE)</f>
        <v>1-Junior clerk</v>
      </c>
    </row>
    <row r="975" spans="1:8" x14ac:dyDescent="0.45">
      <c r="A975" s="1">
        <v>43805</v>
      </c>
      <c r="B975">
        <f>YEAR(tblData[[#This Row],[Business date]])</f>
        <v>2019</v>
      </c>
      <c r="C975" t="str">
        <f>TEXT(tblData[[#This Row],[Business date]],"mmmm")</f>
        <v>dezembro</v>
      </c>
      <c r="D975" s="1" t="str">
        <f>"Qtr"&amp;ROUNDUP(MONTH(tblData[[#This Row],[Business date]])/3,0)</f>
        <v>Qtr4</v>
      </c>
      <c r="E975" t="s">
        <v>4</v>
      </c>
      <c r="F975" t="s">
        <v>3</v>
      </c>
      <c r="G975">
        <v>7251962.7747182958</v>
      </c>
      <c r="H975" t="str">
        <f>VLOOKUP(tblData[[#This Row],[Nominal value]],tblRank[],2,TRUE)&amp;"-"&amp;VLOOKUP(tblData[[#This Row],[Nominal value]],tblRank[],3,TRUE)</f>
        <v>4-Senior Manager</v>
      </c>
    </row>
    <row r="976" spans="1:8" x14ac:dyDescent="0.45">
      <c r="A976" s="1">
        <v>43805</v>
      </c>
      <c r="B976">
        <f>YEAR(tblData[[#This Row],[Business date]])</f>
        <v>2019</v>
      </c>
      <c r="C976" t="str">
        <f>TEXT(tblData[[#This Row],[Business date]],"mmmm")</f>
        <v>dezembro</v>
      </c>
      <c r="D976" s="1" t="str">
        <f>"Qtr"&amp;ROUNDUP(MONTH(tblData[[#This Row],[Business date]])/3,0)</f>
        <v>Qtr4</v>
      </c>
      <c r="E976" t="s">
        <v>4</v>
      </c>
      <c r="F976" t="s">
        <v>1</v>
      </c>
      <c r="G976">
        <v>37937.461264060032</v>
      </c>
      <c r="H976" t="str">
        <f>VLOOKUP(tblData[[#This Row],[Nominal value]],tblRank[],2,TRUE)&amp;"-"&amp;VLOOKUP(tblData[[#This Row],[Nominal value]],tblRank[],3,TRUE)</f>
        <v>1-Junior clerk</v>
      </c>
    </row>
    <row r="977" spans="1:8" x14ac:dyDescent="0.45">
      <c r="A977" s="1">
        <v>43805</v>
      </c>
      <c r="B977">
        <f>YEAR(tblData[[#This Row],[Business date]])</f>
        <v>2019</v>
      </c>
      <c r="C977" t="str">
        <f>TEXT(tblData[[#This Row],[Business date]],"mmmm")</f>
        <v>dezembro</v>
      </c>
      <c r="D977" s="1" t="str">
        <f>"Qtr"&amp;ROUNDUP(MONTH(tblData[[#This Row],[Business date]])/3,0)</f>
        <v>Qtr4</v>
      </c>
      <c r="E977" t="s">
        <v>4</v>
      </c>
      <c r="F977" t="s">
        <v>2</v>
      </c>
      <c r="G977">
        <v>91626.236244162807</v>
      </c>
      <c r="H977" t="str">
        <f>VLOOKUP(tblData[[#This Row],[Nominal value]],tblRank[],2,TRUE)&amp;"-"&amp;VLOOKUP(tblData[[#This Row],[Nominal value]],tblRank[],3,TRUE)</f>
        <v>1-Junior clerk</v>
      </c>
    </row>
    <row r="978" spans="1:8" x14ac:dyDescent="0.45">
      <c r="A978" s="1">
        <v>43806</v>
      </c>
      <c r="B978">
        <f>YEAR(tblData[[#This Row],[Business date]])</f>
        <v>2019</v>
      </c>
      <c r="C978" t="str">
        <f>TEXT(tblData[[#This Row],[Business date]],"mmmm")</f>
        <v>dezembro</v>
      </c>
      <c r="D978" s="1" t="str">
        <f>"Qtr"&amp;ROUNDUP(MONTH(tblData[[#This Row],[Business date]])/3,0)</f>
        <v>Qtr4</v>
      </c>
      <c r="E978" t="s">
        <v>5</v>
      </c>
      <c r="F978" t="s">
        <v>3</v>
      </c>
      <c r="G978">
        <v>6588593.1376263844</v>
      </c>
      <c r="H978" t="str">
        <f>VLOOKUP(tblData[[#This Row],[Nominal value]],tblRank[],2,TRUE)&amp;"-"&amp;VLOOKUP(tblData[[#This Row],[Nominal value]],tblRank[],3,TRUE)</f>
        <v>4-Senior Manager</v>
      </c>
    </row>
    <row r="979" spans="1:8" x14ac:dyDescent="0.45">
      <c r="A979" s="1">
        <v>43806</v>
      </c>
      <c r="B979">
        <f>YEAR(tblData[[#This Row],[Business date]])</f>
        <v>2019</v>
      </c>
      <c r="C979" t="str">
        <f>TEXT(tblData[[#This Row],[Business date]],"mmmm")</f>
        <v>dezembro</v>
      </c>
      <c r="D979" s="1" t="str">
        <f>"Qtr"&amp;ROUNDUP(MONTH(tblData[[#This Row],[Business date]])/3,0)</f>
        <v>Qtr4</v>
      </c>
      <c r="E979" t="s">
        <v>4</v>
      </c>
      <c r="F979" t="s">
        <v>0</v>
      </c>
      <c r="G979">
        <v>38717.363054013324</v>
      </c>
      <c r="H979" t="str">
        <f>VLOOKUP(tblData[[#This Row],[Nominal value]],tblRank[],2,TRUE)&amp;"-"&amp;VLOOKUP(tblData[[#This Row],[Nominal value]],tblRank[],3,TRUE)</f>
        <v>1-Junior clerk</v>
      </c>
    </row>
    <row r="980" spans="1:8" x14ac:dyDescent="0.45">
      <c r="A980" s="1">
        <v>43806</v>
      </c>
      <c r="B980">
        <f>YEAR(tblData[[#This Row],[Business date]])</f>
        <v>2019</v>
      </c>
      <c r="C980" t="str">
        <f>TEXT(tblData[[#This Row],[Business date]],"mmmm")</f>
        <v>dezembro</v>
      </c>
      <c r="D980" s="1" t="str">
        <f>"Qtr"&amp;ROUNDUP(MONTH(tblData[[#This Row],[Business date]])/3,0)</f>
        <v>Qtr4</v>
      </c>
      <c r="E980" t="s">
        <v>4</v>
      </c>
      <c r="F980" t="s">
        <v>3</v>
      </c>
      <c r="G980">
        <v>17842.525952981759</v>
      </c>
      <c r="H980" t="str">
        <f>VLOOKUP(tblData[[#This Row],[Nominal value]],tblRank[],2,TRUE)&amp;"-"&amp;VLOOKUP(tblData[[#This Row],[Nominal value]],tblRank[],3,TRUE)</f>
        <v>1-Junior clerk</v>
      </c>
    </row>
    <row r="981" spans="1:8" x14ac:dyDescent="0.45">
      <c r="A981" s="1">
        <v>43807</v>
      </c>
      <c r="B981">
        <f>YEAR(tblData[[#This Row],[Business date]])</f>
        <v>2019</v>
      </c>
      <c r="C981" t="str">
        <f>TEXT(tblData[[#This Row],[Business date]],"mmmm")</f>
        <v>dezembro</v>
      </c>
      <c r="D981" s="1" t="str">
        <f>"Qtr"&amp;ROUNDUP(MONTH(tblData[[#This Row],[Business date]])/3,0)</f>
        <v>Qtr4</v>
      </c>
      <c r="E981" t="s">
        <v>5</v>
      </c>
      <c r="F981" t="s">
        <v>0</v>
      </c>
      <c r="G981">
        <v>1255449.2522964356</v>
      </c>
      <c r="H981" t="str">
        <f>VLOOKUP(tblData[[#This Row],[Nominal value]],tblRank[],2,TRUE)&amp;"-"&amp;VLOOKUP(tblData[[#This Row],[Nominal value]],tblRank[],3,TRUE)</f>
        <v>3-Director</v>
      </c>
    </row>
    <row r="982" spans="1:8" x14ac:dyDescent="0.45">
      <c r="A982" s="1">
        <v>43807</v>
      </c>
      <c r="B982">
        <f>YEAR(tblData[[#This Row],[Business date]])</f>
        <v>2019</v>
      </c>
      <c r="C982" t="str">
        <f>TEXT(tblData[[#This Row],[Business date]],"mmmm")</f>
        <v>dezembro</v>
      </c>
      <c r="D982" s="1" t="str">
        <f>"Qtr"&amp;ROUNDUP(MONTH(tblData[[#This Row],[Business date]])/3,0)</f>
        <v>Qtr4</v>
      </c>
      <c r="E982" t="s">
        <v>5</v>
      </c>
      <c r="F982" t="s">
        <v>0</v>
      </c>
      <c r="G982">
        <v>7194133.6091616536</v>
      </c>
      <c r="H982" t="str">
        <f>VLOOKUP(tblData[[#This Row],[Nominal value]],tblRank[],2,TRUE)&amp;"-"&amp;VLOOKUP(tblData[[#This Row],[Nominal value]],tblRank[],3,TRUE)</f>
        <v>4-Senior Manager</v>
      </c>
    </row>
    <row r="983" spans="1:8" x14ac:dyDescent="0.45">
      <c r="A983" s="1">
        <v>43807</v>
      </c>
      <c r="B983">
        <f>YEAR(tblData[[#This Row],[Business date]])</f>
        <v>2019</v>
      </c>
      <c r="C983" t="str">
        <f>TEXT(tblData[[#This Row],[Business date]],"mmmm")</f>
        <v>dezembro</v>
      </c>
      <c r="D983" s="1" t="str">
        <f>"Qtr"&amp;ROUNDUP(MONTH(tblData[[#This Row],[Business date]])/3,0)</f>
        <v>Qtr4</v>
      </c>
      <c r="E983" t="s">
        <v>5</v>
      </c>
      <c r="F983" t="s">
        <v>3</v>
      </c>
      <c r="G983">
        <v>6462686.7143936828</v>
      </c>
      <c r="H983" t="str">
        <f>VLOOKUP(tblData[[#This Row],[Nominal value]],tblRank[],2,TRUE)&amp;"-"&amp;VLOOKUP(tblData[[#This Row],[Nominal value]],tblRank[],3,TRUE)</f>
        <v>4-Senior Manager</v>
      </c>
    </row>
    <row r="984" spans="1:8" x14ac:dyDescent="0.45">
      <c r="A984" s="1">
        <v>43808</v>
      </c>
      <c r="B984">
        <f>YEAR(tblData[[#This Row],[Business date]])</f>
        <v>2019</v>
      </c>
      <c r="C984" t="str">
        <f>TEXT(tblData[[#This Row],[Business date]],"mmmm")</f>
        <v>dezembro</v>
      </c>
      <c r="D984" s="1" t="str">
        <f>"Qtr"&amp;ROUNDUP(MONTH(tblData[[#This Row],[Business date]])/3,0)</f>
        <v>Qtr4</v>
      </c>
      <c r="E984" t="s">
        <v>5</v>
      </c>
      <c r="F984" t="s">
        <v>1</v>
      </c>
      <c r="G984">
        <v>12822.345944638813</v>
      </c>
      <c r="H984" t="str">
        <f>VLOOKUP(tblData[[#This Row],[Nominal value]],tblRank[],2,TRUE)&amp;"-"&amp;VLOOKUP(tblData[[#This Row],[Nominal value]],tblRank[],3,TRUE)</f>
        <v>1-Junior clerk</v>
      </c>
    </row>
    <row r="985" spans="1:8" x14ac:dyDescent="0.45">
      <c r="A985" s="1">
        <v>43808</v>
      </c>
      <c r="B985">
        <f>YEAR(tblData[[#This Row],[Business date]])</f>
        <v>2019</v>
      </c>
      <c r="C985" t="str">
        <f>TEXT(tblData[[#This Row],[Business date]],"mmmm")</f>
        <v>dezembro</v>
      </c>
      <c r="D985" s="1" t="str">
        <f>"Qtr"&amp;ROUNDUP(MONTH(tblData[[#This Row],[Business date]])/3,0)</f>
        <v>Qtr4</v>
      </c>
      <c r="E985" t="s">
        <v>4</v>
      </c>
      <c r="F985" t="s">
        <v>1</v>
      </c>
      <c r="G985">
        <v>22688.272094937111</v>
      </c>
      <c r="H985" t="str">
        <f>VLOOKUP(tblData[[#This Row],[Nominal value]],tblRank[],2,TRUE)&amp;"-"&amp;VLOOKUP(tblData[[#This Row],[Nominal value]],tblRank[],3,TRUE)</f>
        <v>1-Junior clerk</v>
      </c>
    </row>
    <row r="986" spans="1:8" x14ac:dyDescent="0.45">
      <c r="A986" s="1">
        <v>43808</v>
      </c>
      <c r="B986">
        <f>YEAR(tblData[[#This Row],[Business date]])</f>
        <v>2019</v>
      </c>
      <c r="C986" t="str">
        <f>TEXT(tblData[[#This Row],[Business date]],"mmmm")</f>
        <v>dezembro</v>
      </c>
      <c r="D986" s="1" t="str">
        <f>"Qtr"&amp;ROUNDUP(MONTH(tblData[[#This Row],[Business date]])/3,0)</f>
        <v>Qtr4</v>
      </c>
      <c r="E986" t="s">
        <v>5</v>
      </c>
      <c r="F986" t="s">
        <v>0</v>
      </c>
      <c r="G986">
        <v>82063.086059942885</v>
      </c>
      <c r="H986" t="str">
        <f>VLOOKUP(tblData[[#This Row],[Nominal value]],tblRank[],2,TRUE)&amp;"-"&amp;VLOOKUP(tblData[[#This Row],[Nominal value]],tblRank[],3,TRUE)</f>
        <v>1-Junior clerk</v>
      </c>
    </row>
    <row r="987" spans="1:8" x14ac:dyDescent="0.45">
      <c r="A987" s="1">
        <v>43809</v>
      </c>
      <c r="B987">
        <f>YEAR(tblData[[#This Row],[Business date]])</f>
        <v>2019</v>
      </c>
      <c r="C987" t="str">
        <f>TEXT(tblData[[#This Row],[Business date]],"mmmm")</f>
        <v>dezembro</v>
      </c>
      <c r="D987" s="1" t="str">
        <f>"Qtr"&amp;ROUNDUP(MONTH(tblData[[#This Row],[Business date]])/3,0)</f>
        <v>Qtr4</v>
      </c>
      <c r="E987" t="s">
        <v>5</v>
      </c>
      <c r="F987" t="s">
        <v>1</v>
      </c>
      <c r="G987">
        <v>1182.5412627292419</v>
      </c>
      <c r="H987" t="str">
        <f>VLOOKUP(tblData[[#This Row],[Nominal value]],tblRank[],2,TRUE)&amp;"-"&amp;VLOOKUP(tblData[[#This Row],[Nominal value]],tblRank[],3,TRUE)</f>
        <v>1-Junior clerk</v>
      </c>
    </row>
    <row r="988" spans="1:8" x14ac:dyDescent="0.45">
      <c r="A988" s="1">
        <v>43809</v>
      </c>
      <c r="B988">
        <f>YEAR(tblData[[#This Row],[Business date]])</f>
        <v>2019</v>
      </c>
      <c r="C988" t="str">
        <f>TEXT(tblData[[#This Row],[Business date]],"mmmm")</f>
        <v>dezembro</v>
      </c>
      <c r="D988" s="1" t="str">
        <f>"Qtr"&amp;ROUNDUP(MONTH(tblData[[#This Row],[Business date]])/3,0)</f>
        <v>Qtr4</v>
      </c>
      <c r="E988" t="s">
        <v>5</v>
      </c>
      <c r="F988" t="s">
        <v>1</v>
      </c>
      <c r="G988">
        <v>42883.626506930836</v>
      </c>
      <c r="H988" t="str">
        <f>VLOOKUP(tblData[[#This Row],[Nominal value]],tblRank[],2,TRUE)&amp;"-"&amp;VLOOKUP(tblData[[#This Row],[Nominal value]],tblRank[],3,TRUE)</f>
        <v>1-Junior clerk</v>
      </c>
    </row>
    <row r="989" spans="1:8" x14ac:dyDescent="0.45">
      <c r="A989" s="1">
        <v>43809</v>
      </c>
      <c r="B989">
        <f>YEAR(tblData[[#This Row],[Business date]])</f>
        <v>2019</v>
      </c>
      <c r="C989" t="str">
        <f>TEXT(tblData[[#This Row],[Business date]],"mmmm")</f>
        <v>dezembro</v>
      </c>
      <c r="D989" s="1" t="str">
        <f>"Qtr"&amp;ROUNDUP(MONTH(tblData[[#This Row],[Business date]])/3,0)</f>
        <v>Qtr4</v>
      </c>
      <c r="E989" t="s">
        <v>5</v>
      </c>
      <c r="F989" t="s">
        <v>2</v>
      </c>
      <c r="G989">
        <v>10292.683035163896</v>
      </c>
      <c r="H989" t="str">
        <f>VLOOKUP(tblData[[#This Row],[Nominal value]],tblRank[],2,TRUE)&amp;"-"&amp;VLOOKUP(tblData[[#This Row],[Nominal value]],tblRank[],3,TRUE)</f>
        <v>1-Junior clerk</v>
      </c>
    </row>
    <row r="990" spans="1:8" x14ac:dyDescent="0.45">
      <c r="A990" s="1">
        <v>43810</v>
      </c>
      <c r="B990">
        <f>YEAR(tblData[[#This Row],[Business date]])</f>
        <v>2019</v>
      </c>
      <c r="C990" t="str">
        <f>TEXT(tblData[[#This Row],[Business date]],"mmmm")</f>
        <v>dezembro</v>
      </c>
      <c r="D990" s="1" t="str">
        <f>"Qtr"&amp;ROUNDUP(MONTH(tblData[[#This Row],[Business date]])/3,0)</f>
        <v>Qtr4</v>
      </c>
      <c r="E990" t="s">
        <v>4</v>
      </c>
      <c r="F990" t="s">
        <v>2</v>
      </c>
      <c r="G990">
        <v>9477977.1918260064</v>
      </c>
      <c r="H990" t="str">
        <f>VLOOKUP(tblData[[#This Row],[Nominal value]],tblRank[],2,TRUE)&amp;"-"&amp;VLOOKUP(tblData[[#This Row],[Nominal value]],tblRank[],3,TRUE)</f>
        <v>4-Senior Manager</v>
      </c>
    </row>
    <row r="991" spans="1:8" x14ac:dyDescent="0.45">
      <c r="A991" s="1">
        <v>43810</v>
      </c>
      <c r="B991">
        <f>YEAR(tblData[[#This Row],[Business date]])</f>
        <v>2019</v>
      </c>
      <c r="C991" t="str">
        <f>TEXT(tblData[[#This Row],[Business date]],"mmmm")</f>
        <v>dezembro</v>
      </c>
      <c r="D991" s="1" t="str">
        <f>"Qtr"&amp;ROUNDUP(MONTH(tblData[[#This Row],[Business date]])/3,0)</f>
        <v>Qtr4</v>
      </c>
      <c r="E991" t="s">
        <v>5</v>
      </c>
      <c r="F991" t="s">
        <v>0</v>
      </c>
      <c r="G991">
        <v>54685.706499755674</v>
      </c>
      <c r="H991" t="str">
        <f>VLOOKUP(tblData[[#This Row],[Nominal value]],tblRank[],2,TRUE)&amp;"-"&amp;VLOOKUP(tblData[[#This Row],[Nominal value]],tblRank[],3,TRUE)</f>
        <v>1-Junior clerk</v>
      </c>
    </row>
    <row r="992" spans="1:8" x14ac:dyDescent="0.45">
      <c r="A992" s="1">
        <v>43810</v>
      </c>
      <c r="B992">
        <f>YEAR(tblData[[#This Row],[Business date]])</f>
        <v>2019</v>
      </c>
      <c r="C992" t="str">
        <f>TEXT(tblData[[#This Row],[Business date]],"mmmm")</f>
        <v>dezembro</v>
      </c>
      <c r="D992" s="1" t="str">
        <f>"Qtr"&amp;ROUNDUP(MONTH(tblData[[#This Row],[Business date]])/3,0)</f>
        <v>Qtr4</v>
      </c>
      <c r="E992" t="s">
        <v>5</v>
      </c>
      <c r="F992" t="s">
        <v>2</v>
      </c>
      <c r="G992">
        <v>25376.176398455518</v>
      </c>
      <c r="H992" t="str">
        <f>VLOOKUP(tblData[[#This Row],[Nominal value]],tblRank[],2,TRUE)&amp;"-"&amp;VLOOKUP(tblData[[#This Row],[Nominal value]],tblRank[],3,TRUE)</f>
        <v>1-Junior clerk</v>
      </c>
    </row>
    <row r="993" spans="1:8" x14ac:dyDescent="0.45">
      <c r="A993" s="1">
        <v>43811</v>
      </c>
      <c r="B993">
        <f>YEAR(tblData[[#This Row],[Business date]])</f>
        <v>2019</v>
      </c>
      <c r="C993" t="str">
        <f>TEXT(tblData[[#This Row],[Business date]],"mmmm")</f>
        <v>dezembro</v>
      </c>
      <c r="D993" s="1" t="str">
        <f>"Qtr"&amp;ROUNDUP(MONTH(tblData[[#This Row],[Business date]])/3,0)</f>
        <v>Qtr4</v>
      </c>
      <c r="E993" t="s">
        <v>4</v>
      </c>
      <c r="F993" t="s">
        <v>0</v>
      </c>
      <c r="G993">
        <v>6140355.85262754</v>
      </c>
      <c r="H993" t="str">
        <f>VLOOKUP(tblData[[#This Row],[Nominal value]],tblRank[],2,TRUE)&amp;"-"&amp;VLOOKUP(tblData[[#This Row],[Nominal value]],tblRank[],3,TRUE)</f>
        <v>4-Senior Manager</v>
      </c>
    </row>
    <row r="994" spans="1:8" x14ac:dyDescent="0.45">
      <c r="A994" s="1">
        <v>43811</v>
      </c>
      <c r="B994">
        <f>YEAR(tblData[[#This Row],[Business date]])</f>
        <v>2019</v>
      </c>
      <c r="C994" t="str">
        <f>TEXT(tblData[[#This Row],[Business date]],"mmmm")</f>
        <v>dezembro</v>
      </c>
      <c r="D994" s="1" t="str">
        <f>"Qtr"&amp;ROUNDUP(MONTH(tblData[[#This Row],[Business date]])/3,0)</f>
        <v>Qtr4</v>
      </c>
      <c r="E994" t="s">
        <v>5</v>
      </c>
      <c r="F994" t="s">
        <v>1</v>
      </c>
      <c r="G994">
        <v>44569.972857938475</v>
      </c>
      <c r="H994" t="str">
        <f>VLOOKUP(tblData[[#This Row],[Nominal value]],tblRank[],2,TRUE)&amp;"-"&amp;VLOOKUP(tblData[[#This Row],[Nominal value]],tblRank[],3,TRUE)</f>
        <v>1-Junior clerk</v>
      </c>
    </row>
    <row r="995" spans="1:8" x14ac:dyDescent="0.45">
      <c r="A995" s="1">
        <v>43811</v>
      </c>
      <c r="B995">
        <f>YEAR(tblData[[#This Row],[Business date]])</f>
        <v>2019</v>
      </c>
      <c r="C995" t="str">
        <f>TEXT(tblData[[#This Row],[Business date]],"mmmm")</f>
        <v>dezembro</v>
      </c>
      <c r="D995" s="1" t="str">
        <f>"Qtr"&amp;ROUNDUP(MONTH(tblData[[#This Row],[Business date]])/3,0)</f>
        <v>Qtr4</v>
      </c>
      <c r="E995" t="s">
        <v>5</v>
      </c>
      <c r="F995" t="s">
        <v>2</v>
      </c>
      <c r="G995">
        <v>4118.1375078583324</v>
      </c>
      <c r="H995" t="str">
        <f>VLOOKUP(tblData[[#This Row],[Nominal value]],tblRank[],2,TRUE)&amp;"-"&amp;VLOOKUP(tblData[[#This Row],[Nominal value]],tblRank[],3,TRUE)</f>
        <v>1-Junior clerk</v>
      </c>
    </row>
    <row r="996" spans="1:8" x14ac:dyDescent="0.45">
      <c r="A996" s="1">
        <v>43812</v>
      </c>
      <c r="B996">
        <f>YEAR(tblData[[#This Row],[Business date]])</f>
        <v>2019</v>
      </c>
      <c r="C996" t="str">
        <f>TEXT(tblData[[#This Row],[Business date]],"mmmm")</f>
        <v>dezembro</v>
      </c>
      <c r="D996" s="1" t="str">
        <f>"Qtr"&amp;ROUNDUP(MONTH(tblData[[#This Row],[Business date]])/3,0)</f>
        <v>Qtr4</v>
      </c>
      <c r="E996" t="s">
        <v>5</v>
      </c>
      <c r="F996" t="s">
        <v>3</v>
      </c>
      <c r="G996">
        <v>88863.669984093867</v>
      </c>
      <c r="H996" t="str">
        <f>VLOOKUP(tblData[[#This Row],[Nominal value]],tblRank[],2,TRUE)&amp;"-"&amp;VLOOKUP(tblData[[#This Row],[Nominal value]],tblRank[],3,TRUE)</f>
        <v>1-Junior clerk</v>
      </c>
    </row>
    <row r="997" spans="1:8" x14ac:dyDescent="0.45">
      <c r="A997" s="1">
        <v>43812</v>
      </c>
      <c r="B997">
        <f>YEAR(tblData[[#This Row],[Business date]])</f>
        <v>2019</v>
      </c>
      <c r="C997" t="str">
        <f>TEXT(tblData[[#This Row],[Business date]],"mmmm")</f>
        <v>dezembro</v>
      </c>
      <c r="D997" s="1" t="str">
        <f>"Qtr"&amp;ROUNDUP(MONTH(tblData[[#This Row],[Business date]])/3,0)</f>
        <v>Qtr4</v>
      </c>
      <c r="E997" t="s">
        <v>4</v>
      </c>
      <c r="F997" t="s">
        <v>1</v>
      </c>
      <c r="G997">
        <v>450.1939760507945</v>
      </c>
      <c r="H997" t="str">
        <f>VLOOKUP(tblData[[#This Row],[Nominal value]],tblRank[],2,TRUE)&amp;"-"&amp;VLOOKUP(tblData[[#This Row],[Nominal value]],tblRank[],3,TRUE)</f>
        <v>1-Junior clerk</v>
      </c>
    </row>
    <row r="998" spans="1:8" x14ac:dyDescent="0.45">
      <c r="A998" s="1">
        <v>43812</v>
      </c>
      <c r="B998">
        <f>YEAR(tblData[[#This Row],[Business date]])</f>
        <v>2019</v>
      </c>
      <c r="C998" t="str">
        <f>TEXT(tblData[[#This Row],[Business date]],"mmmm")</f>
        <v>dezembro</v>
      </c>
      <c r="D998" s="1" t="str">
        <f>"Qtr"&amp;ROUNDUP(MONTH(tblData[[#This Row],[Business date]])/3,0)</f>
        <v>Qtr4</v>
      </c>
      <c r="E998" t="s">
        <v>4</v>
      </c>
      <c r="F998" t="s">
        <v>3</v>
      </c>
      <c r="G998">
        <v>72414.806270927307</v>
      </c>
      <c r="H998" t="str">
        <f>VLOOKUP(tblData[[#This Row],[Nominal value]],tblRank[],2,TRUE)&amp;"-"&amp;VLOOKUP(tblData[[#This Row],[Nominal value]],tblRank[],3,TRUE)</f>
        <v>1-Junior clerk</v>
      </c>
    </row>
    <row r="999" spans="1:8" x14ac:dyDescent="0.45">
      <c r="A999" s="1">
        <v>43813</v>
      </c>
      <c r="B999">
        <f>YEAR(tblData[[#This Row],[Business date]])</f>
        <v>2019</v>
      </c>
      <c r="C999" t="str">
        <f>TEXT(tblData[[#This Row],[Business date]],"mmmm")</f>
        <v>dezembro</v>
      </c>
      <c r="D999" s="1" t="str">
        <f>"Qtr"&amp;ROUNDUP(MONTH(tblData[[#This Row],[Business date]])/3,0)</f>
        <v>Qtr4</v>
      </c>
      <c r="E999" t="s">
        <v>5</v>
      </c>
      <c r="F999" t="s">
        <v>2</v>
      </c>
      <c r="G999">
        <v>9505174.0145210046</v>
      </c>
      <c r="H999" t="str">
        <f>VLOOKUP(tblData[[#This Row],[Nominal value]],tblRank[],2,TRUE)&amp;"-"&amp;VLOOKUP(tblData[[#This Row],[Nominal value]],tblRank[],3,TRUE)</f>
        <v>4-Senior Manager</v>
      </c>
    </row>
    <row r="1000" spans="1:8" x14ac:dyDescent="0.45">
      <c r="A1000" s="1">
        <v>43813</v>
      </c>
      <c r="B1000">
        <f>YEAR(tblData[[#This Row],[Business date]])</f>
        <v>2019</v>
      </c>
      <c r="C1000" t="str">
        <f>TEXT(tblData[[#This Row],[Business date]],"mmmm")</f>
        <v>dezembro</v>
      </c>
      <c r="D1000" s="1" t="str">
        <f>"Qtr"&amp;ROUNDUP(MONTH(tblData[[#This Row],[Business date]])/3,0)</f>
        <v>Qtr4</v>
      </c>
      <c r="E1000" t="s">
        <v>5</v>
      </c>
      <c r="F1000" t="s">
        <v>0</v>
      </c>
      <c r="G1000">
        <v>27081.646213714448</v>
      </c>
      <c r="H1000" t="str">
        <f>VLOOKUP(tblData[[#This Row],[Nominal value]],tblRank[],2,TRUE)&amp;"-"&amp;VLOOKUP(tblData[[#This Row],[Nominal value]],tblRank[],3,TRUE)</f>
        <v>1-Junior clerk</v>
      </c>
    </row>
    <row r="1001" spans="1:8" x14ac:dyDescent="0.45">
      <c r="A1001" s="1">
        <v>43813</v>
      </c>
      <c r="B1001">
        <f>YEAR(tblData[[#This Row],[Business date]])</f>
        <v>2019</v>
      </c>
      <c r="C1001" t="str">
        <f>TEXT(tblData[[#This Row],[Business date]],"mmmm")</f>
        <v>dezembro</v>
      </c>
      <c r="D1001" s="1" t="str">
        <f>"Qtr"&amp;ROUNDUP(MONTH(tblData[[#This Row],[Business date]])/3,0)</f>
        <v>Qtr4</v>
      </c>
      <c r="E1001" t="s">
        <v>4</v>
      </c>
      <c r="F1001" t="s">
        <v>3</v>
      </c>
      <c r="G1001">
        <v>45163.860687698994</v>
      </c>
      <c r="H1001" t="str">
        <f>VLOOKUP(tblData[[#This Row],[Nominal value]],tblRank[],2,TRUE)&amp;"-"&amp;VLOOKUP(tblData[[#This Row],[Nominal value]],tblRank[],3,TRUE)</f>
        <v>1-Junior clerk</v>
      </c>
    </row>
    <row r="1002" spans="1:8" x14ac:dyDescent="0.45">
      <c r="A1002" s="1">
        <v>43814</v>
      </c>
      <c r="B1002">
        <f>YEAR(tblData[[#This Row],[Business date]])</f>
        <v>2019</v>
      </c>
      <c r="C1002" t="str">
        <f>TEXT(tblData[[#This Row],[Business date]],"mmmm")</f>
        <v>dezembro</v>
      </c>
      <c r="D1002" s="1" t="str">
        <f>"Qtr"&amp;ROUNDUP(MONTH(tblData[[#This Row],[Business date]])/3,0)</f>
        <v>Qtr4</v>
      </c>
      <c r="E1002" t="s">
        <v>4</v>
      </c>
      <c r="F1002" t="s">
        <v>2</v>
      </c>
      <c r="G1002">
        <v>8711998.1005483437</v>
      </c>
      <c r="H1002" t="str">
        <f>VLOOKUP(tblData[[#This Row],[Nominal value]],tblRank[],2,TRUE)&amp;"-"&amp;VLOOKUP(tblData[[#This Row],[Nominal value]],tblRank[],3,TRUE)</f>
        <v>4-Senior Manager</v>
      </c>
    </row>
    <row r="1003" spans="1:8" x14ac:dyDescent="0.45">
      <c r="A1003" s="1">
        <v>43814</v>
      </c>
      <c r="B1003">
        <f>YEAR(tblData[[#This Row],[Business date]])</f>
        <v>2019</v>
      </c>
      <c r="C1003" t="str">
        <f>TEXT(tblData[[#This Row],[Business date]],"mmmm")</f>
        <v>dezembro</v>
      </c>
      <c r="D1003" s="1" t="str">
        <f>"Qtr"&amp;ROUNDUP(MONTH(tblData[[#This Row],[Business date]])/3,0)</f>
        <v>Qtr4</v>
      </c>
      <c r="E1003" t="s">
        <v>4</v>
      </c>
      <c r="F1003" t="s">
        <v>3</v>
      </c>
      <c r="G1003">
        <v>7759649.8971882984</v>
      </c>
      <c r="H1003" t="str">
        <f>VLOOKUP(tblData[[#This Row],[Nominal value]],tblRank[],2,TRUE)&amp;"-"&amp;VLOOKUP(tblData[[#This Row],[Nominal value]],tblRank[],3,TRUE)</f>
        <v>4-Senior Manager</v>
      </c>
    </row>
    <row r="1004" spans="1:8" x14ac:dyDescent="0.45">
      <c r="A1004" s="1">
        <v>43814</v>
      </c>
      <c r="B1004">
        <f>YEAR(tblData[[#This Row],[Business date]])</f>
        <v>2019</v>
      </c>
      <c r="C1004" t="str">
        <f>TEXT(tblData[[#This Row],[Business date]],"mmmm")</f>
        <v>dezembro</v>
      </c>
      <c r="D1004" s="1" t="str">
        <f>"Qtr"&amp;ROUNDUP(MONTH(tblData[[#This Row],[Business date]])/3,0)</f>
        <v>Qtr4</v>
      </c>
      <c r="E1004" t="s">
        <v>5</v>
      </c>
      <c r="F1004" t="s">
        <v>1</v>
      </c>
      <c r="G1004">
        <v>18688.838666923733</v>
      </c>
      <c r="H1004" t="str">
        <f>VLOOKUP(tblData[[#This Row],[Nominal value]],tblRank[],2,TRUE)&amp;"-"&amp;VLOOKUP(tblData[[#This Row],[Nominal value]],tblRank[],3,TRUE)</f>
        <v>1-Junior clerk</v>
      </c>
    </row>
    <row r="1005" spans="1:8" x14ac:dyDescent="0.45">
      <c r="A1005" s="1">
        <v>43815</v>
      </c>
      <c r="B1005">
        <f>YEAR(tblData[[#This Row],[Business date]])</f>
        <v>2019</v>
      </c>
      <c r="C1005" t="str">
        <f>TEXT(tblData[[#This Row],[Business date]],"mmmm")</f>
        <v>dezembro</v>
      </c>
      <c r="D1005" s="1" t="str">
        <f>"Qtr"&amp;ROUNDUP(MONTH(tblData[[#This Row],[Business date]])/3,0)</f>
        <v>Qtr4</v>
      </c>
      <c r="E1005" t="s">
        <v>5</v>
      </c>
      <c r="F1005" t="s">
        <v>3</v>
      </c>
      <c r="G1005">
        <v>82500.354784951021</v>
      </c>
      <c r="H1005" t="str">
        <f>VLOOKUP(tblData[[#This Row],[Nominal value]],tblRank[],2,TRUE)&amp;"-"&amp;VLOOKUP(tblData[[#This Row],[Nominal value]],tblRank[],3,TRUE)</f>
        <v>1-Junior clerk</v>
      </c>
    </row>
    <row r="1006" spans="1:8" x14ac:dyDescent="0.45">
      <c r="A1006" s="1">
        <v>43815</v>
      </c>
      <c r="B1006">
        <f>YEAR(tblData[[#This Row],[Business date]])</f>
        <v>2019</v>
      </c>
      <c r="C1006" t="str">
        <f>TEXT(tblData[[#This Row],[Business date]],"mmmm")</f>
        <v>dezembro</v>
      </c>
      <c r="D1006" s="1" t="str">
        <f>"Qtr"&amp;ROUNDUP(MONTH(tblData[[#This Row],[Business date]])/3,0)</f>
        <v>Qtr4</v>
      </c>
      <c r="E1006" t="s">
        <v>4</v>
      </c>
      <c r="F1006" t="s">
        <v>1</v>
      </c>
      <c r="G1006">
        <v>56979.838818986304</v>
      </c>
      <c r="H1006" t="str">
        <f>VLOOKUP(tblData[[#This Row],[Nominal value]],tblRank[],2,TRUE)&amp;"-"&amp;VLOOKUP(tblData[[#This Row],[Nominal value]],tblRank[],3,TRUE)</f>
        <v>1-Junior clerk</v>
      </c>
    </row>
    <row r="1007" spans="1:8" x14ac:dyDescent="0.45">
      <c r="A1007" s="1">
        <v>43815</v>
      </c>
      <c r="B1007">
        <f>YEAR(tblData[[#This Row],[Business date]])</f>
        <v>2019</v>
      </c>
      <c r="C1007" t="str">
        <f>TEXT(tblData[[#This Row],[Business date]],"mmmm")</f>
        <v>dezembro</v>
      </c>
      <c r="D1007" s="1" t="str">
        <f>"Qtr"&amp;ROUNDUP(MONTH(tblData[[#This Row],[Business date]])/3,0)</f>
        <v>Qtr4</v>
      </c>
      <c r="E1007" t="s">
        <v>5</v>
      </c>
      <c r="F1007" t="s">
        <v>1</v>
      </c>
      <c r="G1007">
        <v>55921.871075124982</v>
      </c>
      <c r="H1007" t="str">
        <f>VLOOKUP(tblData[[#This Row],[Nominal value]],tblRank[],2,TRUE)&amp;"-"&amp;VLOOKUP(tblData[[#This Row],[Nominal value]],tblRank[],3,TRUE)</f>
        <v>1-Junior clerk</v>
      </c>
    </row>
    <row r="1008" spans="1:8" x14ac:dyDescent="0.45">
      <c r="A1008" s="1">
        <v>43816</v>
      </c>
      <c r="B1008">
        <f>YEAR(tblData[[#This Row],[Business date]])</f>
        <v>2019</v>
      </c>
      <c r="C1008" t="str">
        <f>TEXT(tblData[[#This Row],[Business date]],"mmmm")</f>
        <v>dezembro</v>
      </c>
      <c r="D1008" s="1" t="str">
        <f>"Qtr"&amp;ROUNDUP(MONTH(tblData[[#This Row],[Business date]])/3,0)</f>
        <v>Qtr4</v>
      </c>
      <c r="E1008" t="s">
        <v>4</v>
      </c>
      <c r="F1008" t="s">
        <v>2</v>
      </c>
      <c r="G1008">
        <v>21807.941823935249</v>
      </c>
      <c r="H1008" t="str">
        <f>VLOOKUP(tblData[[#This Row],[Nominal value]],tblRank[],2,TRUE)&amp;"-"&amp;VLOOKUP(tblData[[#This Row],[Nominal value]],tblRank[],3,TRUE)</f>
        <v>1-Junior clerk</v>
      </c>
    </row>
    <row r="1009" spans="1:8" x14ac:dyDescent="0.45">
      <c r="A1009" s="1">
        <v>43816</v>
      </c>
      <c r="B1009">
        <f>YEAR(tblData[[#This Row],[Business date]])</f>
        <v>2019</v>
      </c>
      <c r="C1009" t="str">
        <f>TEXT(tblData[[#This Row],[Business date]],"mmmm")</f>
        <v>dezembro</v>
      </c>
      <c r="D1009" s="1" t="str">
        <f>"Qtr"&amp;ROUNDUP(MONTH(tblData[[#This Row],[Business date]])/3,0)</f>
        <v>Qtr4</v>
      </c>
      <c r="E1009" t="s">
        <v>5</v>
      </c>
      <c r="F1009" t="s">
        <v>0</v>
      </c>
      <c r="G1009">
        <v>74287.589156097994</v>
      </c>
      <c r="H1009" t="str">
        <f>VLOOKUP(tblData[[#This Row],[Nominal value]],tblRank[],2,TRUE)&amp;"-"&amp;VLOOKUP(tblData[[#This Row],[Nominal value]],tblRank[],3,TRUE)</f>
        <v>1-Junior clerk</v>
      </c>
    </row>
    <row r="1010" spans="1:8" x14ac:dyDescent="0.45">
      <c r="A1010" s="1">
        <v>43816</v>
      </c>
      <c r="B1010">
        <f>YEAR(tblData[[#This Row],[Business date]])</f>
        <v>2019</v>
      </c>
      <c r="C1010" t="str">
        <f>TEXT(tblData[[#This Row],[Business date]],"mmmm")</f>
        <v>dezembro</v>
      </c>
      <c r="D1010" s="1" t="str">
        <f>"Qtr"&amp;ROUNDUP(MONTH(tblData[[#This Row],[Business date]])/3,0)</f>
        <v>Qtr4</v>
      </c>
      <c r="E1010" t="s">
        <v>4</v>
      </c>
      <c r="F1010" t="s">
        <v>1</v>
      </c>
      <c r="G1010">
        <v>41541.041622581673</v>
      </c>
      <c r="H1010" t="str">
        <f>VLOOKUP(tblData[[#This Row],[Nominal value]],tblRank[],2,TRUE)&amp;"-"&amp;VLOOKUP(tblData[[#This Row],[Nominal value]],tblRank[],3,TRUE)</f>
        <v>1-Junior clerk</v>
      </c>
    </row>
    <row r="1011" spans="1:8" x14ac:dyDescent="0.45">
      <c r="A1011" s="1">
        <v>43817</v>
      </c>
      <c r="B1011">
        <f>YEAR(tblData[[#This Row],[Business date]])</f>
        <v>2019</v>
      </c>
      <c r="C1011" t="str">
        <f>TEXT(tblData[[#This Row],[Business date]],"mmmm")</f>
        <v>dezembro</v>
      </c>
      <c r="D1011" s="1" t="str">
        <f>"Qtr"&amp;ROUNDUP(MONTH(tblData[[#This Row],[Business date]])/3,0)</f>
        <v>Qtr4</v>
      </c>
      <c r="E1011" t="s">
        <v>4</v>
      </c>
      <c r="F1011" t="s">
        <v>0</v>
      </c>
      <c r="G1011">
        <v>1105329.9422625285</v>
      </c>
      <c r="H1011" t="str">
        <f>VLOOKUP(tblData[[#This Row],[Nominal value]],tblRank[],2,TRUE)&amp;"-"&amp;VLOOKUP(tblData[[#This Row],[Nominal value]],tblRank[],3,TRUE)</f>
        <v>3-Director</v>
      </c>
    </row>
    <row r="1012" spans="1:8" x14ac:dyDescent="0.45">
      <c r="A1012" s="1">
        <v>43817</v>
      </c>
      <c r="B1012">
        <f>YEAR(tblData[[#This Row],[Business date]])</f>
        <v>2019</v>
      </c>
      <c r="C1012" t="str">
        <f>TEXT(tblData[[#This Row],[Business date]],"mmmm")</f>
        <v>dezembro</v>
      </c>
      <c r="D1012" s="1" t="str">
        <f>"Qtr"&amp;ROUNDUP(MONTH(tblData[[#This Row],[Business date]])/3,0)</f>
        <v>Qtr4</v>
      </c>
      <c r="E1012" t="s">
        <v>4</v>
      </c>
      <c r="F1012" t="s">
        <v>0</v>
      </c>
      <c r="G1012">
        <v>2614235.0580561114</v>
      </c>
      <c r="H1012" t="str">
        <f>VLOOKUP(tblData[[#This Row],[Nominal value]],tblRank[],2,TRUE)&amp;"-"&amp;VLOOKUP(tblData[[#This Row],[Nominal value]],tblRank[],3,TRUE)</f>
        <v>3-Director</v>
      </c>
    </row>
    <row r="1013" spans="1:8" x14ac:dyDescent="0.45">
      <c r="A1013" s="1">
        <v>43817</v>
      </c>
      <c r="B1013">
        <f>YEAR(tblData[[#This Row],[Business date]])</f>
        <v>2019</v>
      </c>
      <c r="C1013" t="str">
        <f>TEXT(tblData[[#This Row],[Business date]],"mmmm")</f>
        <v>dezembro</v>
      </c>
      <c r="D1013" s="1" t="str">
        <f>"Qtr"&amp;ROUNDUP(MONTH(tblData[[#This Row],[Business date]])/3,0)</f>
        <v>Qtr4</v>
      </c>
      <c r="E1013" t="s">
        <v>4</v>
      </c>
      <c r="F1013" t="s">
        <v>0</v>
      </c>
      <c r="G1013">
        <v>725714.57769016852</v>
      </c>
      <c r="H1013" t="str">
        <f>VLOOKUP(tblData[[#This Row],[Nominal value]],tblRank[],2,TRUE)&amp;"-"&amp;VLOOKUP(tblData[[#This Row],[Nominal value]],tblRank[],3,TRUE)</f>
        <v>2-Clerk</v>
      </c>
    </row>
    <row r="1014" spans="1:8" x14ac:dyDescent="0.45">
      <c r="A1014" s="1">
        <v>43818</v>
      </c>
      <c r="B1014">
        <f>YEAR(tblData[[#This Row],[Business date]])</f>
        <v>2019</v>
      </c>
      <c r="C1014" t="str">
        <f>TEXT(tblData[[#This Row],[Business date]],"mmmm")</f>
        <v>dezembro</v>
      </c>
      <c r="D1014" s="1" t="str">
        <f>"Qtr"&amp;ROUNDUP(MONTH(tblData[[#This Row],[Business date]])/3,0)</f>
        <v>Qtr4</v>
      </c>
      <c r="E1014" t="s">
        <v>4</v>
      </c>
      <c r="F1014" t="s">
        <v>3</v>
      </c>
      <c r="G1014">
        <v>33732.395020788201</v>
      </c>
      <c r="H1014" t="str">
        <f>VLOOKUP(tblData[[#This Row],[Nominal value]],tblRank[],2,TRUE)&amp;"-"&amp;VLOOKUP(tblData[[#This Row],[Nominal value]],tblRank[],3,TRUE)</f>
        <v>1-Junior clerk</v>
      </c>
    </row>
    <row r="1015" spans="1:8" x14ac:dyDescent="0.45">
      <c r="A1015" s="1">
        <v>43818</v>
      </c>
      <c r="B1015">
        <f>YEAR(tblData[[#This Row],[Business date]])</f>
        <v>2019</v>
      </c>
      <c r="C1015" t="str">
        <f>TEXT(tblData[[#This Row],[Business date]],"mmmm")</f>
        <v>dezembro</v>
      </c>
      <c r="D1015" s="1" t="str">
        <f>"Qtr"&amp;ROUNDUP(MONTH(tblData[[#This Row],[Business date]])/3,0)</f>
        <v>Qtr4</v>
      </c>
      <c r="E1015" t="s">
        <v>4</v>
      </c>
      <c r="F1015" t="s">
        <v>1</v>
      </c>
      <c r="G1015">
        <v>16173.887771616657</v>
      </c>
      <c r="H1015" t="str">
        <f>VLOOKUP(tblData[[#This Row],[Nominal value]],tblRank[],2,TRUE)&amp;"-"&amp;VLOOKUP(tblData[[#This Row],[Nominal value]],tblRank[],3,TRUE)</f>
        <v>1-Junior clerk</v>
      </c>
    </row>
    <row r="1016" spans="1:8" x14ac:dyDescent="0.45">
      <c r="A1016" s="1">
        <v>43818</v>
      </c>
      <c r="B1016">
        <f>YEAR(tblData[[#This Row],[Business date]])</f>
        <v>2019</v>
      </c>
      <c r="C1016" t="str">
        <f>TEXT(tblData[[#This Row],[Business date]],"mmmm")</f>
        <v>dezembro</v>
      </c>
      <c r="D1016" s="1" t="str">
        <f>"Qtr"&amp;ROUNDUP(MONTH(tblData[[#This Row],[Business date]])/3,0)</f>
        <v>Qtr4</v>
      </c>
      <c r="E1016" t="s">
        <v>4</v>
      </c>
      <c r="F1016" t="s">
        <v>3</v>
      </c>
      <c r="G1016">
        <v>16972.205640406301</v>
      </c>
      <c r="H1016" t="str">
        <f>VLOOKUP(tblData[[#This Row],[Nominal value]],tblRank[],2,TRUE)&amp;"-"&amp;VLOOKUP(tblData[[#This Row],[Nominal value]],tblRank[],3,TRUE)</f>
        <v>1-Junior clerk</v>
      </c>
    </row>
    <row r="1017" spans="1:8" x14ac:dyDescent="0.45">
      <c r="A1017" s="1">
        <v>43819</v>
      </c>
      <c r="B1017">
        <f>YEAR(tblData[[#This Row],[Business date]])</f>
        <v>2019</v>
      </c>
      <c r="C1017" t="str">
        <f>TEXT(tblData[[#This Row],[Business date]],"mmmm")</f>
        <v>dezembro</v>
      </c>
      <c r="D1017" s="1" t="str">
        <f>"Qtr"&amp;ROUNDUP(MONTH(tblData[[#This Row],[Business date]])/3,0)</f>
        <v>Qtr4</v>
      </c>
      <c r="E1017" t="s">
        <v>5</v>
      </c>
      <c r="F1017" t="s">
        <v>0</v>
      </c>
      <c r="G1017">
        <v>8629090.0624058433</v>
      </c>
      <c r="H1017" t="str">
        <f>VLOOKUP(tblData[[#This Row],[Nominal value]],tblRank[],2,TRUE)&amp;"-"&amp;VLOOKUP(tblData[[#This Row],[Nominal value]],tblRank[],3,TRUE)</f>
        <v>4-Senior Manager</v>
      </c>
    </row>
    <row r="1018" spans="1:8" x14ac:dyDescent="0.45">
      <c r="A1018" s="1">
        <v>43819</v>
      </c>
      <c r="B1018">
        <f>YEAR(tblData[[#This Row],[Business date]])</f>
        <v>2019</v>
      </c>
      <c r="C1018" t="str">
        <f>TEXT(tblData[[#This Row],[Business date]],"mmmm")</f>
        <v>dezembro</v>
      </c>
      <c r="D1018" s="1" t="str">
        <f>"Qtr"&amp;ROUNDUP(MONTH(tblData[[#This Row],[Business date]])/3,0)</f>
        <v>Qtr4</v>
      </c>
      <c r="E1018" t="s">
        <v>5</v>
      </c>
      <c r="F1018" t="s">
        <v>0</v>
      </c>
      <c r="G1018">
        <v>98283.251480461622</v>
      </c>
      <c r="H1018" t="str">
        <f>VLOOKUP(tblData[[#This Row],[Nominal value]],tblRank[],2,TRUE)&amp;"-"&amp;VLOOKUP(tblData[[#This Row],[Nominal value]],tblRank[],3,TRUE)</f>
        <v>1-Junior clerk</v>
      </c>
    </row>
    <row r="1019" spans="1:8" x14ac:dyDescent="0.45">
      <c r="A1019" s="1">
        <v>43819</v>
      </c>
      <c r="B1019">
        <f>YEAR(tblData[[#This Row],[Business date]])</f>
        <v>2019</v>
      </c>
      <c r="C1019" t="str">
        <f>TEXT(tblData[[#This Row],[Business date]],"mmmm")</f>
        <v>dezembro</v>
      </c>
      <c r="D1019" s="1" t="str">
        <f>"Qtr"&amp;ROUNDUP(MONTH(tblData[[#This Row],[Business date]])/3,0)</f>
        <v>Qtr4</v>
      </c>
      <c r="E1019" t="s">
        <v>5</v>
      </c>
      <c r="F1019" t="s">
        <v>3</v>
      </c>
      <c r="G1019">
        <v>82026.834480568737</v>
      </c>
      <c r="H1019" t="str">
        <f>VLOOKUP(tblData[[#This Row],[Nominal value]],tblRank[],2,TRUE)&amp;"-"&amp;VLOOKUP(tblData[[#This Row],[Nominal value]],tblRank[],3,TRUE)</f>
        <v>1-Junior clerk</v>
      </c>
    </row>
    <row r="1020" spans="1:8" x14ac:dyDescent="0.45">
      <c r="A1020" s="1">
        <v>43820</v>
      </c>
      <c r="B1020">
        <f>YEAR(tblData[[#This Row],[Business date]])</f>
        <v>2019</v>
      </c>
      <c r="C1020" t="str">
        <f>TEXT(tblData[[#This Row],[Business date]],"mmmm")</f>
        <v>dezembro</v>
      </c>
      <c r="D1020" s="1" t="str">
        <f>"Qtr"&amp;ROUNDUP(MONTH(tblData[[#This Row],[Business date]])/3,0)</f>
        <v>Qtr4</v>
      </c>
      <c r="E1020" t="s">
        <v>4</v>
      </c>
      <c r="F1020" t="s">
        <v>1</v>
      </c>
      <c r="G1020">
        <v>8617.1126437383118</v>
      </c>
      <c r="H1020" t="str">
        <f>VLOOKUP(tblData[[#This Row],[Nominal value]],tblRank[],2,TRUE)&amp;"-"&amp;VLOOKUP(tblData[[#This Row],[Nominal value]],tblRank[],3,TRUE)</f>
        <v>1-Junior clerk</v>
      </c>
    </row>
    <row r="1021" spans="1:8" x14ac:dyDescent="0.45">
      <c r="A1021" s="1">
        <v>43820</v>
      </c>
      <c r="B1021">
        <f>YEAR(tblData[[#This Row],[Business date]])</f>
        <v>2019</v>
      </c>
      <c r="C1021" t="str">
        <f>TEXT(tblData[[#This Row],[Business date]],"mmmm")</f>
        <v>dezembro</v>
      </c>
      <c r="D1021" s="1" t="str">
        <f>"Qtr"&amp;ROUNDUP(MONTH(tblData[[#This Row],[Business date]])/3,0)</f>
        <v>Qtr4</v>
      </c>
      <c r="E1021" t="s">
        <v>5</v>
      </c>
      <c r="F1021" t="s">
        <v>0</v>
      </c>
      <c r="G1021">
        <v>3544.0506749367937</v>
      </c>
      <c r="H1021" t="str">
        <f>VLOOKUP(tblData[[#This Row],[Nominal value]],tblRank[],2,TRUE)&amp;"-"&amp;VLOOKUP(tblData[[#This Row],[Nominal value]],tblRank[],3,TRUE)</f>
        <v>1-Junior clerk</v>
      </c>
    </row>
    <row r="1022" spans="1:8" x14ac:dyDescent="0.45">
      <c r="A1022" s="1">
        <v>43820</v>
      </c>
      <c r="B1022">
        <f>YEAR(tblData[[#This Row],[Business date]])</f>
        <v>2019</v>
      </c>
      <c r="C1022" t="str">
        <f>TEXT(tblData[[#This Row],[Business date]],"mmmm")</f>
        <v>dezembro</v>
      </c>
      <c r="D1022" s="1" t="str">
        <f>"Qtr"&amp;ROUNDUP(MONTH(tblData[[#This Row],[Business date]])/3,0)</f>
        <v>Qtr4</v>
      </c>
      <c r="E1022" t="s">
        <v>4</v>
      </c>
      <c r="F1022" t="s">
        <v>2</v>
      </c>
      <c r="G1022">
        <v>87895.407884652508</v>
      </c>
      <c r="H1022" t="str">
        <f>VLOOKUP(tblData[[#This Row],[Nominal value]],tblRank[],2,TRUE)&amp;"-"&amp;VLOOKUP(tblData[[#This Row],[Nominal value]],tblRank[],3,TRUE)</f>
        <v>1-Junior clerk</v>
      </c>
    </row>
    <row r="1023" spans="1:8" x14ac:dyDescent="0.45">
      <c r="A1023" s="1">
        <v>43821</v>
      </c>
      <c r="B1023">
        <f>YEAR(tblData[[#This Row],[Business date]])</f>
        <v>2019</v>
      </c>
      <c r="C1023" t="str">
        <f>TEXT(tblData[[#This Row],[Business date]],"mmmm")</f>
        <v>dezembro</v>
      </c>
      <c r="D1023" s="1" t="str">
        <f>"Qtr"&amp;ROUNDUP(MONTH(tblData[[#This Row],[Business date]])/3,0)</f>
        <v>Qtr4</v>
      </c>
      <c r="E1023" t="s">
        <v>4</v>
      </c>
      <c r="F1023" t="s">
        <v>2</v>
      </c>
      <c r="G1023">
        <v>8641526.2800099943</v>
      </c>
      <c r="H1023" t="str">
        <f>VLOOKUP(tblData[[#This Row],[Nominal value]],tblRank[],2,TRUE)&amp;"-"&amp;VLOOKUP(tblData[[#This Row],[Nominal value]],tblRank[],3,TRUE)</f>
        <v>4-Senior Manager</v>
      </c>
    </row>
    <row r="1024" spans="1:8" x14ac:dyDescent="0.45">
      <c r="A1024" s="1">
        <v>43821</v>
      </c>
      <c r="B1024">
        <f>YEAR(tblData[[#This Row],[Business date]])</f>
        <v>2019</v>
      </c>
      <c r="C1024" t="str">
        <f>TEXT(tblData[[#This Row],[Business date]],"mmmm")</f>
        <v>dezembro</v>
      </c>
      <c r="D1024" s="1" t="str">
        <f>"Qtr"&amp;ROUNDUP(MONTH(tblData[[#This Row],[Business date]])/3,0)</f>
        <v>Qtr4</v>
      </c>
      <c r="E1024" t="s">
        <v>5</v>
      </c>
      <c r="F1024" t="s">
        <v>3</v>
      </c>
      <c r="G1024">
        <v>2156227.7751606572</v>
      </c>
      <c r="H1024" t="str">
        <f>VLOOKUP(tblData[[#This Row],[Nominal value]],tblRank[],2,TRUE)&amp;"-"&amp;VLOOKUP(tblData[[#This Row],[Nominal value]],tblRank[],3,TRUE)</f>
        <v>3-Director</v>
      </c>
    </row>
    <row r="1025" spans="1:8" x14ac:dyDescent="0.45">
      <c r="A1025" s="1">
        <v>43821</v>
      </c>
      <c r="B1025">
        <f>YEAR(tblData[[#This Row],[Business date]])</f>
        <v>2019</v>
      </c>
      <c r="C1025" t="str">
        <f>TEXT(tblData[[#This Row],[Business date]],"mmmm")</f>
        <v>dezembro</v>
      </c>
      <c r="D1025" s="1" t="str">
        <f>"Qtr"&amp;ROUNDUP(MONTH(tblData[[#This Row],[Business date]])/3,0)</f>
        <v>Qtr4</v>
      </c>
      <c r="E1025" t="s">
        <v>5</v>
      </c>
      <c r="F1025" t="s">
        <v>2</v>
      </c>
      <c r="G1025">
        <v>85010.474086689239</v>
      </c>
      <c r="H1025" t="str">
        <f>VLOOKUP(tblData[[#This Row],[Nominal value]],tblRank[],2,TRUE)&amp;"-"&amp;VLOOKUP(tblData[[#This Row],[Nominal value]],tblRank[],3,TRUE)</f>
        <v>1-Junior clerk</v>
      </c>
    </row>
    <row r="1026" spans="1:8" x14ac:dyDescent="0.45">
      <c r="A1026" s="1">
        <v>43822</v>
      </c>
      <c r="B1026">
        <f>YEAR(tblData[[#This Row],[Business date]])</f>
        <v>2019</v>
      </c>
      <c r="C1026" t="str">
        <f>TEXT(tblData[[#This Row],[Business date]],"mmmm")</f>
        <v>dezembro</v>
      </c>
      <c r="D1026" s="1" t="str">
        <f>"Qtr"&amp;ROUNDUP(MONTH(tblData[[#This Row],[Business date]])/3,0)</f>
        <v>Qtr4</v>
      </c>
      <c r="E1026" t="s">
        <v>5</v>
      </c>
      <c r="F1026" t="s">
        <v>3</v>
      </c>
      <c r="G1026">
        <v>6937135.4793076823</v>
      </c>
      <c r="H1026" t="str">
        <f>VLOOKUP(tblData[[#This Row],[Nominal value]],tblRank[],2,TRUE)&amp;"-"&amp;VLOOKUP(tblData[[#This Row],[Nominal value]],tblRank[],3,TRUE)</f>
        <v>4-Senior Manager</v>
      </c>
    </row>
    <row r="1027" spans="1:8" x14ac:dyDescent="0.45">
      <c r="A1027" s="1">
        <v>43822</v>
      </c>
      <c r="B1027">
        <f>YEAR(tblData[[#This Row],[Business date]])</f>
        <v>2019</v>
      </c>
      <c r="C1027" t="str">
        <f>TEXT(tblData[[#This Row],[Business date]],"mmmm")</f>
        <v>dezembro</v>
      </c>
      <c r="D1027" s="1" t="str">
        <f>"Qtr"&amp;ROUNDUP(MONTH(tblData[[#This Row],[Business date]])/3,0)</f>
        <v>Qtr4</v>
      </c>
      <c r="E1027" t="s">
        <v>4</v>
      </c>
      <c r="F1027" t="s">
        <v>3</v>
      </c>
      <c r="G1027">
        <v>8993263.7366498467</v>
      </c>
      <c r="H1027" t="str">
        <f>VLOOKUP(tblData[[#This Row],[Nominal value]],tblRank[],2,TRUE)&amp;"-"&amp;VLOOKUP(tblData[[#This Row],[Nominal value]],tblRank[],3,TRUE)</f>
        <v>4-Senior Manager</v>
      </c>
    </row>
    <row r="1028" spans="1:8" x14ac:dyDescent="0.45">
      <c r="A1028" s="1">
        <v>43822</v>
      </c>
      <c r="B1028">
        <f>YEAR(tblData[[#This Row],[Business date]])</f>
        <v>2019</v>
      </c>
      <c r="C1028" t="str">
        <f>TEXT(tblData[[#This Row],[Business date]],"mmmm")</f>
        <v>dezembro</v>
      </c>
      <c r="D1028" s="1" t="str">
        <f>"Qtr"&amp;ROUNDUP(MONTH(tblData[[#This Row],[Business date]])/3,0)</f>
        <v>Qtr4</v>
      </c>
      <c r="E1028" t="s">
        <v>5</v>
      </c>
      <c r="F1028" t="s">
        <v>3</v>
      </c>
      <c r="G1028">
        <v>40993.496189808917</v>
      </c>
      <c r="H1028" t="str">
        <f>VLOOKUP(tblData[[#This Row],[Nominal value]],tblRank[],2,TRUE)&amp;"-"&amp;VLOOKUP(tblData[[#This Row],[Nominal value]],tblRank[],3,TRUE)</f>
        <v>1-Junior clerk</v>
      </c>
    </row>
    <row r="1029" spans="1:8" x14ac:dyDescent="0.45">
      <c r="A1029" s="1">
        <v>43823</v>
      </c>
      <c r="B1029">
        <f>YEAR(tblData[[#This Row],[Business date]])</f>
        <v>2019</v>
      </c>
      <c r="C1029" t="str">
        <f>TEXT(tblData[[#This Row],[Business date]],"mmmm")</f>
        <v>dezembro</v>
      </c>
      <c r="D1029" s="1" t="str">
        <f>"Qtr"&amp;ROUNDUP(MONTH(tblData[[#This Row],[Business date]])/3,0)</f>
        <v>Qtr4</v>
      </c>
      <c r="E1029" t="s">
        <v>4</v>
      </c>
      <c r="F1029" t="s">
        <v>3</v>
      </c>
      <c r="G1029">
        <v>105110.33971409511</v>
      </c>
      <c r="H1029" t="str">
        <f>VLOOKUP(tblData[[#This Row],[Nominal value]],tblRank[],2,TRUE)&amp;"-"&amp;VLOOKUP(tblData[[#This Row],[Nominal value]],tblRank[],3,TRUE)</f>
        <v>2-Clerk</v>
      </c>
    </row>
    <row r="1030" spans="1:8" x14ac:dyDescent="0.45">
      <c r="A1030" s="1">
        <v>43823</v>
      </c>
      <c r="B1030">
        <f>YEAR(tblData[[#This Row],[Business date]])</f>
        <v>2019</v>
      </c>
      <c r="C1030" t="str">
        <f>TEXT(tblData[[#This Row],[Business date]],"mmmm")</f>
        <v>dezembro</v>
      </c>
      <c r="D1030" s="1" t="str">
        <f>"Qtr"&amp;ROUNDUP(MONTH(tblData[[#This Row],[Business date]])/3,0)</f>
        <v>Qtr4</v>
      </c>
      <c r="E1030" t="s">
        <v>5</v>
      </c>
      <c r="F1030" t="s">
        <v>3</v>
      </c>
      <c r="G1030">
        <v>2718124.7689995202</v>
      </c>
      <c r="H1030" t="str">
        <f>VLOOKUP(tblData[[#This Row],[Nominal value]],tblRank[],2,TRUE)&amp;"-"&amp;VLOOKUP(tblData[[#This Row],[Nominal value]],tblRank[],3,TRUE)</f>
        <v>3-Director</v>
      </c>
    </row>
    <row r="1031" spans="1:8" x14ac:dyDescent="0.45">
      <c r="A1031" s="1">
        <v>43823</v>
      </c>
      <c r="B1031">
        <f>YEAR(tblData[[#This Row],[Business date]])</f>
        <v>2019</v>
      </c>
      <c r="C1031" t="str">
        <f>TEXT(tblData[[#This Row],[Business date]],"mmmm")</f>
        <v>dezembro</v>
      </c>
      <c r="D1031" s="1" t="str">
        <f>"Qtr"&amp;ROUNDUP(MONTH(tblData[[#This Row],[Business date]])/3,0)</f>
        <v>Qtr4</v>
      </c>
      <c r="E1031" t="s">
        <v>4</v>
      </c>
      <c r="F1031" t="s">
        <v>3</v>
      </c>
      <c r="G1031">
        <v>40463.778399953088</v>
      </c>
      <c r="H1031" t="str">
        <f>VLOOKUP(tblData[[#This Row],[Nominal value]],tblRank[],2,TRUE)&amp;"-"&amp;VLOOKUP(tblData[[#This Row],[Nominal value]],tblRank[],3,TRUE)</f>
        <v>1-Junior clerk</v>
      </c>
    </row>
    <row r="1032" spans="1:8" x14ac:dyDescent="0.45">
      <c r="A1032" s="1">
        <v>43824</v>
      </c>
      <c r="B1032">
        <f>YEAR(tblData[[#This Row],[Business date]])</f>
        <v>2019</v>
      </c>
      <c r="C1032" t="str">
        <f>TEXT(tblData[[#This Row],[Business date]],"mmmm")</f>
        <v>dezembro</v>
      </c>
      <c r="D1032" s="1" t="str">
        <f>"Qtr"&amp;ROUNDUP(MONTH(tblData[[#This Row],[Business date]])/3,0)</f>
        <v>Qtr4</v>
      </c>
      <c r="E1032" t="s">
        <v>5</v>
      </c>
      <c r="F1032" t="s">
        <v>1</v>
      </c>
      <c r="G1032">
        <v>7194517.5621281192</v>
      </c>
      <c r="H1032" t="str">
        <f>VLOOKUP(tblData[[#This Row],[Nominal value]],tblRank[],2,TRUE)&amp;"-"&amp;VLOOKUP(tblData[[#This Row],[Nominal value]],tblRank[],3,TRUE)</f>
        <v>4-Senior Manager</v>
      </c>
    </row>
    <row r="1033" spans="1:8" x14ac:dyDescent="0.45">
      <c r="A1033" s="1">
        <v>43824</v>
      </c>
      <c r="B1033">
        <f>YEAR(tblData[[#This Row],[Business date]])</f>
        <v>2019</v>
      </c>
      <c r="C1033" t="str">
        <f>TEXT(tblData[[#This Row],[Business date]],"mmmm")</f>
        <v>dezembro</v>
      </c>
      <c r="D1033" s="1" t="str">
        <f>"Qtr"&amp;ROUNDUP(MONTH(tblData[[#This Row],[Business date]])/3,0)</f>
        <v>Qtr4</v>
      </c>
      <c r="E1033" t="s">
        <v>5</v>
      </c>
      <c r="F1033" t="s">
        <v>3</v>
      </c>
      <c r="G1033">
        <v>45315.452529705668</v>
      </c>
      <c r="H1033" t="str">
        <f>VLOOKUP(tblData[[#This Row],[Nominal value]],tblRank[],2,TRUE)&amp;"-"&amp;VLOOKUP(tblData[[#This Row],[Nominal value]],tblRank[],3,TRUE)</f>
        <v>1-Junior clerk</v>
      </c>
    </row>
    <row r="1034" spans="1:8" x14ac:dyDescent="0.45">
      <c r="A1034" s="1">
        <v>43824</v>
      </c>
      <c r="B1034">
        <f>YEAR(tblData[[#This Row],[Business date]])</f>
        <v>2019</v>
      </c>
      <c r="C1034" t="str">
        <f>TEXT(tblData[[#This Row],[Business date]],"mmmm")</f>
        <v>dezembro</v>
      </c>
      <c r="D1034" s="1" t="str">
        <f>"Qtr"&amp;ROUNDUP(MONTH(tblData[[#This Row],[Business date]])/3,0)</f>
        <v>Qtr4</v>
      </c>
      <c r="E1034" t="s">
        <v>4</v>
      </c>
      <c r="F1034" t="s">
        <v>0</v>
      </c>
      <c r="G1034">
        <v>91675.573171632888</v>
      </c>
      <c r="H1034" t="str">
        <f>VLOOKUP(tblData[[#This Row],[Nominal value]],tblRank[],2,TRUE)&amp;"-"&amp;VLOOKUP(tblData[[#This Row],[Nominal value]],tblRank[],3,TRUE)</f>
        <v>1-Junior clerk</v>
      </c>
    </row>
    <row r="1035" spans="1:8" x14ac:dyDescent="0.45">
      <c r="A1035" s="1">
        <v>43825</v>
      </c>
      <c r="B1035">
        <f>YEAR(tblData[[#This Row],[Business date]])</f>
        <v>2019</v>
      </c>
      <c r="C1035" t="str">
        <f>TEXT(tblData[[#This Row],[Business date]],"mmmm")</f>
        <v>dezembro</v>
      </c>
      <c r="D1035" s="1" t="str">
        <f>"Qtr"&amp;ROUNDUP(MONTH(tblData[[#This Row],[Business date]])/3,0)</f>
        <v>Qtr4</v>
      </c>
      <c r="E1035" t="s">
        <v>4</v>
      </c>
      <c r="F1035" t="s">
        <v>0</v>
      </c>
      <c r="G1035">
        <v>9069356.0869847648</v>
      </c>
      <c r="H1035" t="str">
        <f>VLOOKUP(tblData[[#This Row],[Nominal value]],tblRank[],2,TRUE)&amp;"-"&amp;VLOOKUP(tblData[[#This Row],[Nominal value]],tblRank[],3,TRUE)</f>
        <v>4-Senior Manager</v>
      </c>
    </row>
    <row r="1036" spans="1:8" x14ac:dyDescent="0.45">
      <c r="A1036" s="1">
        <v>43825</v>
      </c>
      <c r="B1036">
        <f>YEAR(tblData[[#This Row],[Business date]])</f>
        <v>2019</v>
      </c>
      <c r="C1036" t="str">
        <f>TEXT(tblData[[#This Row],[Business date]],"mmmm")</f>
        <v>dezembro</v>
      </c>
      <c r="D1036" s="1" t="str">
        <f>"Qtr"&amp;ROUNDUP(MONTH(tblData[[#This Row],[Business date]])/3,0)</f>
        <v>Qtr4</v>
      </c>
      <c r="E1036" t="s">
        <v>5</v>
      </c>
      <c r="F1036" t="s">
        <v>1</v>
      </c>
      <c r="G1036">
        <v>3502.4783543611602</v>
      </c>
      <c r="H1036" t="str">
        <f>VLOOKUP(tblData[[#This Row],[Nominal value]],tblRank[],2,TRUE)&amp;"-"&amp;VLOOKUP(tblData[[#This Row],[Nominal value]],tblRank[],3,TRUE)</f>
        <v>1-Junior clerk</v>
      </c>
    </row>
    <row r="1037" spans="1:8" x14ac:dyDescent="0.45">
      <c r="A1037" s="1">
        <v>43825</v>
      </c>
      <c r="B1037">
        <f>YEAR(tblData[[#This Row],[Business date]])</f>
        <v>2019</v>
      </c>
      <c r="C1037" t="str">
        <f>TEXT(tblData[[#This Row],[Business date]],"mmmm")</f>
        <v>dezembro</v>
      </c>
      <c r="D1037" s="1" t="str">
        <f>"Qtr"&amp;ROUNDUP(MONTH(tblData[[#This Row],[Business date]])/3,0)</f>
        <v>Qtr4</v>
      </c>
      <c r="E1037" t="s">
        <v>4</v>
      </c>
      <c r="F1037" t="s">
        <v>0</v>
      </c>
      <c r="G1037">
        <v>99361.560943074772</v>
      </c>
      <c r="H1037" t="str">
        <f>VLOOKUP(tblData[[#This Row],[Nominal value]],tblRank[],2,TRUE)&amp;"-"&amp;VLOOKUP(tblData[[#This Row],[Nominal value]],tblRank[],3,TRUE)</f>
        <v>1-Junior clerk</v>
      </c>
    </row>
    <row r="1038" spans="1:8" x14ac:dyDescent="0.45">
      <c r="A1038" s="1">
        <v>43826</v>
      </c>
      <c r="B1038">
        <f>YEAR(tblData[[#This Row],[Business date]])</f>
        <v>2019</v>
      </c>
      <c r="C1038" t="str">
        <f>TEXT(tblData[[#This Row],[Business date]],"mmmm")</f>
        <v>dezembro</v>
      </c>
      <c r="D1038" s="1" t="str">
        <f>"Qtr"&amp;ROUNDUP(MONTH(tblData[[#This Row],[Business date]])/3,0)</f>
        <v>Qtr4</v>
      </c>
      <c r="E1038" t="s">
        <v>4</v>
      </c>
      <c r="F1038" t="s">
        <v>0</v>
      </c>
      <c r="G1038">
        <v>7494662.0119738868</v>
      </c>
      <c r="H1038" t="str">
        <f>VLOOKUP(tblData[[#This Row],[Nominal value]],tblRank[],2,TRUE)&amp;"-"&amp;VLOOKUP(tblData[[#This Row],[Nominal value]],tblRank[],3,TRUE)</f>
        <v>4-Senior Manager</v>
      </c>
    </row>
    <row r="1039" spans="1:8" x14ac:dyDescent="0.45">
      <c r="A1039" s="1">
        <v>43826</v>
      </c>
      <c r="B1039">
        <f>YEAR(tblData[[#This Row],[Business date]])</f>
        <v>2019</v>
      </c>
      <c r="C1039" t="str">
        <f>TEXT(tblData[[#This Row],[Business date]],"mmmm")</f>
        <v>dezembro</v>
      </c>
      <c r="D1039" s="1" t="str">
        <f>"Qtr"&amp;ROUNDUP(MONTH(tblData[[#This Row],[Business date]])/3,0)</f>
        <v>Qtr4</v>
      </c>
      <c r="E1039" t="s">
        <v>4</v>
      </c>
      <c r="F1039" t="s">
        <v>0</v>
      </c>
      <c r="G1039">
        <v>7032437.068048398</v>
      </c>
      <c r="H1039" t="str">
        <f>VLOOKUP(tblData[[#This Row],[Nominal value]],tblRank[],2,TRUE)&amp;"-"&amp;VLOOKUP(tblData[[#This Row],[Nominal value]],tblRank[],3,TRUE)</f>
        <v>4-Senior Manager</v>
      </c>
    </row>
    <row r="1040" spans="1:8" x14ac:dyDescent="0.45">
      <c r="A1040" s="1">
        <v>43826</v>
      </c>
      <c r="B1040">
        <f>YEAR(tblData[[#This Row],[Business date]])</f>
        <v>2019</v>
      </c>
      <c r="C1040" t="str">
        <f>TEXT(tblData[[#This Row],[Business date]],"mmmm")</f>
        <v>dezembro</v>
      </c>
      <c r="D1040" s="1" t="str">
        <f>"Qtr"&amp;ROUNDUP(MONTH(tblData[[#This Row],[Business date]])/3,0)</f>
        <v>Qtr4</v>
      </c>
      <c r="E1040" t="s">
        <v>4</v>
      </c>
      <c r="F1040" t="s">
        <v>3</v>
      </c>
      <c r="G1040">
        <v>55541.14926324445</v>
      </c>
      <c r="H1040" t="str">
        <f>VLOOKUP(tblData[[#This Row],[Nominal value]],tblRank[],2,TRUE)&amp;"-"&amp;VLOOKUP(tblData[[#This Row],[Nominal value]],tblRank[],3,TRUE)</f>
        <v>1-Junior clerk</v>
      </c>
    </row>
    <row r="1041" spans="1:8" x14ac:dyDescent="0.45">
      <c r="A1041" s="1">
        <v>43827</v>
      </c>
      <c r="B1041">
        <f>YEAR(tblData[[#This Row],[Business date]])</f>
        <v>2019</v>
      </c>
      <c r="C1041" t="str">
        <f>TEXT(tblData[[#This Row],[Business date]],"mmmm")</f>
        <v>dezembro</v>
      </c>
      <c r="D1041" s="1" t="str">
        <f>"Qtr"&amp;ROUNDUP(MONTH(tblData[[#This Row],[Business date]])/3,0)</f>
        <v>Qtr4</v>
      </c>
      <c r="E1041" t="s">
        <v>5</v>
      </c>
      <c r="F1041" t="s">
        <v>1</v>
      </c>
      <c r="G1041">
        <v>9589817.6881822553</v>
      </c>
      <c r="H1041" t="str">
        <f>VLOOKUP(tblData[[#This Row],[Nominal value]],tblRank[],2,TRUE)&amp;"-"&amp;VLOOKUP(tblData[[#This Row],[Nominal value]],tblRank[],3,TRUE)</f>
        <v>4-Senior Manager</v>
      </c>
    </row>
    <row r="1042" spans="1:8" x14ac:dyDescent="0.45">
      <c r="A1042" s="1">
        <v>43827</v>
      </c>
      <c r="B1042">
        <f>YEAR(tblData[[#This Row],[Business date]])</f>
        <v>2019</v>
      </c>
      <c r="C1042" t="str">
        <f>TEXT(tblData[[#This Row],[Business date]],"mmmm")</f>
        <v>dezembro</v>
      </c>
      <c r="D1042" s="1" t="str">
        <f>"Qtr"&amp;ROUNDUP(MONTH(tblData[[#This Row],[Business date]])/3,0)</f>
        <v>Qtr4</v>
      </c>
      <c r="E1042" t="s">
        <v>4</v>
      </c>
      <c r="F1042" t="s">
        <v>3</v>
      </c>
      <c r="G1042">
        <v>972548.95070123742</v>
      </c>
      <c r="H1042" t="str">
        <f>VLOOKUP(tblData[[#This Row],[Nominal value]],tblRank[],2,TRUE)&amp;"-"&amp;VLOOKUP(tblData[[#This Row],[Nominal value]],tblRank[],3,TRUE)</f>
        <v>2-Clerk</v>
      </c>
    </row>
    <row r="1043" spans="1:8" x14ac:dyDescent="0.45">
      <c r="A1043" s="1">
        <v>43827</v>
      </c>
      <c r="B1043">
        <f>YEAR(tblData[[#This Row],[Business date]])</f>
        <v>2019</v>
      </c>
      <c r="C1043" t="str">
        <f>TEXT(tblData[[#This Row],[Business date]],"mmmm")</f>
        <v>dezembro</v>
      </c>
      <c r="D1043" s="1" t="str">
        <f>"Qtr"&amp;ROUNDUP(MONTH(tblData[[#This Row],[Business date]])/3,0)</f>
        <v>Qtr4</v>
      </c>
      <c r="E1043" t="s">
        <v>5</v>
      </c>
      <c r="F1043" t="s">
        <v>1</v>
      </c>
      <c r="G1043">
        <v>17910.547831429092</v>
      </c>
      <c r="H1043" t="str">
        <f>VLOOKUP(tblData[[#This Row],[Nominal value]],tblRank[],2,TRUE)&amp;"-"&amp;VLOOKUP(tblData[[#This Row],[Nominal value]],tblRank[],3,TRUE)</f>
        <v>1-Junior clerk</v>
      </c>
    </row>
    <row r="1044" spans="1:8" x14ac:dyDescent="0.45">
      <c r="A1044" s="1">
        <v>43828</v>
      </c>
      <c r="B1044">
        <f>YEAR(tblData[[#This Row],[Business date]])</f>
        <v>2019</v>
      </c>
      <c r="C1044" t="str">
        <f>TEXT(tblData[[#This Row],[Business date]],"mmmm")</f>
        <v>dezembro</v>
      </c>
      <c r="D1044" s="1" t="str">
        <f>"Qtr"&amp;ROUNDUP(MONTH(tblData[[#This Row],[Business date]])/3,0)</f>
        <v>Qtr4</v>
      </c>
      <c r="E1044" t="s">
        <v>4</v>
      </c>
      <c r="F1044" t="s">
        <v>1</v>
      </c>
      <c r="G1044">
        <v>13920.729885675943</v>
      </c>
      <c r="H1044" t="str">
        <f>VLOOKUP(tblData[[#This Row],[Nominal value]],tblRank[],2,TRUE)&amp;"-"&amp;VLOOKUP(tblData[[#This Row],[Nominal value]],tblRank[],3,TRUE)</f>
        <v>1-Junior clerk</v>
      </c>
    </row>
    <row r="1045" spans="1:8" x14ac:dyDescent="0.45">
      <c r="A1045" s="1">
        <v>43828</v>
      </c>
      <c r="B1045">
        <f>YEAR(tblData[[#This Row],[Business date]])</f>
        <v>2019</v>
      </c>
      <c r="C1045" t="str">
        <f>TEXT(tblData[[#This Row],[Business date]],"mmmm")</f>
        <v>dezembro</v>
      </c>
      <c r="D1045" s="1" t="str">
        <f>"Qtr"&amp;ROUNDUP(MONTH(tblData[[#This Row],[Business date]])/3,0)</f>
        <v>Qtr4</v>
      </c>
      <c r="E1045" t="s">
        <v>4</v>
      </c>
      <c r="F1045" t="s">
        <v>0</v>
      </c>
      <c r="G1045">
        <v>42936.755596784045</v>
      </c>
      <c r="H1045" t="str">
        <f>VLOOKUP(tblData[[#This Row],[Nominal value]],tblRank[],2,TRUE)&amp;"-"&amp;VLOOKUP(tblData[[#This Row],[Nominal value]],tblRank[],3,TRUE)</f>
        <v>1-Junior clerk</v>
      </c>
    </row>
    <row r="1046" spans="1:8" x14ac:dyDescent="0.45">
      <c r="A1046" s="1">
        <v>43828</v>
      </c>
      <c r="B1046">
        <f>YEAR(tblData[[#This Row],[Business date]])</f>
        <v>2019</v>
      </c>
      <c r="C1046" t="str">
        <f>TEXT(tblData[[#This Row],[Business date]],"mmmm")</f>
        <v>dezembro</v>
      </c>
      <c r="D1046" s="1" t="str">
        <f>"Qtr"&amp;ROUNDUP(MONTH(tblData[[#This Row],[Business date]])/3,0)</f>
        <v>Qtr4</v>
      </c>
      <c r="E1046" t="s">
        <v>5</v>
      </c>
      <c r="F1046" t="s">
        <v>2</v>
      </c>
      <c r="G1046">
        <v>20374.787443396679</v>
      </c>
      <c r="H1046" t="str">
        <f>VLOOKUP(tblData[[#This Row],[Nominal value]],tblRank[],2,TRUE)&amp;"-"&amp;VLOOKUP(tblData[[#This Row],[Nominal value]],tblRank[],3,TRUE)</f>
        <v>1-Junior clerk</v>
      </c>
    </row>
    <row r="1047" spans="1:8" x14ac:dyDescent="0.45">
      <c r="A1047" s="1">
        <v>43829</v>
      </c>
      <c r="B1047">
        <f>YEAR(tblData[[#This Row],[Business date]])</f>
        <v>2019</v>
      </c>
      <c r="C1047" t="str">
        <f>TEXT(tblData[[#This Row],[Business date]],"mmmm")</f>
        <v>dezembro</v>
      </c>
      <c r="D1047" s="1" t="str">
        <f>"Qtr"&amp;ROUNDUP(MONTH(tblData[[#This Row],[Business date]])/3,0)</f>
        <v>Qtr4</v>
      </c>
      <c r="E1047" t="s">
        <v>5</v>
      </c>
      <c r="F1047" t="s">
        <v>2</v>
      </c>
      <c r="G1047">
        <v>19058.875156649967</v>
      </c>
      <c r="H1047" t="str">
        <f>VLOOKUP(tblData[[#This Row],[Nominal value]],tblRank[],2,TRUE)&amp;"-"&amp;VLOOKUP(tblData[[#This Row],[Nominal value]],tblRank[],3,TRUE)</f>
        <v>1-Junior clerk</v>
      </c>
    </row>
    <row r="1048" spans="1:8" x14ac:dyDescent="0.45">
      <c r="A1048" s="1">
        <v>43829</v>
      </c>
      <c r="B1048">
        <f>YEAR(tblData[[#This Row],[Business date]])</f>
        <v>2019</v>
      </c>
      <c r="C1048" t="str">
        <f>TEXT(tblData[[#This Row],[Business date]],"mmmm")</f>
        <v>dezembro</v>
      </c>
      <c r="D1048" s="1" t="str">
        <f>"Qtr"&amp;ROUNDUP(MONTH(tblData[[#This Row],[Business date]])/3,0)</f>
        <v>Qtr4</v>
      </c>
      <c r="E1048" t="s">
        <v>5</v>
      </c>
      <c r="F1048" t="s">
        <v>1</v>
      </c>
      <c r="G1048">
        <v>28162.543979434849</v>
      </c>
      <c r="H1048" t="str">
        <f>VLOOKUP(tblData[[#This Row],[Nominal value]],tblRank[],2,TRUE)&amp;"-"&amp;VLOOKUP(tblData[[#This Row],[Nominal value]],tblRank[],3,TRUE)</f>
        <v>1-Junior clerk</v>
      </c>
    </row>
    <row r="1049" spans="1:8" x14ac:dyDescent="0.45">
      <c r="A1049" s="1">
        <v>43829</v>
      </c>
      <c r="B1049">
        <f>YEAR(tblData[[#This Row],[Business date]])</f>
        <v>2019</v>
      </c>
      <c r="C1049" t="str">
        <f>TEXT(tblData[[#This Row],[Business date]],"mmmm")</f>
        <v>dezembro</v>
      </c>
      <c r="D1049" s="1" t="str">
        <f>"Qtr"&amp;ROUNDUP(MONTH(tblData[[#This Row],[Business date]])/3,0)</f>
        <v>Qtr4</v>
      </c>
      <c r="E1049" t="s">
        <v>4</v>
      </c>
      <c r="F1049" t="s">
        <v>2</v>
      </c>
      <c r="G1049">
        <v>9137.4488804929151</v>
      </c>
      <c r="H1049" t="str">
        <f>VLOOKUP(tblData[[#This Row],[Nominal value]],tblRank[],2,TRUE)&amp;"-"&amp;VLOOKUP(tblData[[#This Row],[Nominal value]],tblRank[],3,TRUE)</f>
        <v>1-Junior clerk</v>
      </c>
    </row>
    <row r="1050" spans="1:8" x14ac:dyDescent="0.45">
      <c r="A1050" s="1">
        <v>43830</v>
      </c>
      <c r="B1050">
        <f>YEAR(tblData[[#This Row],[Business date]])</f>
        <v>2019</v>
      </c>
      <c r="C1050" t="str">
        <f>TEXT(tblData[[#This Row],[Business date]],"mmmm")</f>
        <v>dezembro</v>
      </c>
      <c r="D1050" s="1" t="str">
        <f>"Qtr"&amp;ROUNDUP(MONTH(tblData[[#This Row],[Business date]])/3,0)</f>
        <v>Qtr4</v>
      </c>
      <c r="E1050" t="s">
        <v>5</v>
      </c>
      <c r="F1050" t="s">
        <v>1</v>
      </c>
      <c r="G1050">
        <v>6158850.2067276994</v>
      </c>
      <c r="H1050" t="str">
        <f>VLOOKUP(tblData[[#This Row],[Nominal value]],tblRank[],2,TRUE)&amp;"-"&amp;VLOOKUP(tblData[[#This Row],[Nominal value]],tblRank[],3,TRUE)</f>
        <v>4-Senior Manager</v>
      </c>
    </row>
    <row r="1051" spans="1:8" x14ac:dyDescent="0.45">
      <c r="A1051" s="1">
        <v>43830</v>
      </c>
      <c r="B1051">
        <f>YEAR(tblData[[#This Row],[Business date]])</f>
        <v>2019</v>
      </c>
      <c r="C1051" t="str">
        <f>TEXT(tblData[[#This Row],[Business date]],"mmmm")</f>
        <v>dezembro</v>
      </c>
      <c r="D1051" s="1" t="str">
        <f>"Qtr"&amp;ROUNDUP(MONTH(tblData[[#This Row],[Business date]])/3,0)</f>
        <v>Qtr4</v>
      </c>
      <c r="E1051" t="s">
        <v>4</v>
      </c>
      <c r="F1051" t="s">
        <v>1</v>
      </c>
      <c r="G1051">
        <v>2892988.7406887445</v>
      </c>
      <c r="H1051" t="str">
        <f>VLOOKUP(tblData[[#This Row],[Nominal value]],tblRank[],2,TRUE)&amp;"-"&amp;VLOOKUP(tblData[[#This Row],[Nominal value]],tblRank[],3,TRUE)</f>
        <v>3-Director</v>
      </c>
    </row>
    <row r="1052" spans="1:8" x14ac:dyDescent="0.45">
      <c r="A1052" s="1">
        <v>43830</v>
      </c>
      <c r="B1052">
        <f>YEAR(tblData[[#This Row],[Business date]])</f>
        <v>2019</v>
      </c>
      <c r="C1052" t="str">
        <f>TEXT(tblData[[#This Row],[Business date]],"mmmm")</f>
        <v>dezembro</v>
      </c>
      <c r="D1052" s="1" t="str">
        <f>"Qtr"&amp;ROUNDUP(MONTH(tblData[[#This Row],[Business date]])/3,0)</f>
        <v>Qtr4</v>
      </c>
      <c r="E1052" t="s">
        <v>4</v>
      </c>
      <c r="F1052" t="s">
        <v>1</v>
      </c>
      <c r="G1052">
        <v>11812.778115207435</v>
      </c>
      <c r="H1052" t="str">
        <f>VLOOKUP(tblData[[#This Row],[Nominal value]],tblRank[],2,TRUE)&amp;"-"&amp;VLOOKUP(tblData[[#This Row],[Nominal value]],tblRank[],3,TRUE)</f>
        <v>1-Junior clerk</v>
      </c>
    </row>
    <row r="1053" spans="1:8" x14ac:dyDescent="0.45">
      <c r="A1053" s="1">
        <v>43831</v>
      </c>
      <c r="B1053">
        <f>YEAR(tblData[[#This Row],[Business date]])</f>
        <v>2020</v>
      </c>
      <c r="C1053" t="str">
        <f>TEXT(tblData[[#This Row],[Business date]],"mmmm")</f>
        <v>janeiro</v>
      </c>
      <c r="D1053" s="1" t="str">
        <f>"Qtr"&amp;ROUNDUP(MONTH(tblData[[#This Row],[Business date]])/3,0)</f>
        <v>Qtr1</v>
      </c>
      <c r="E1053" t="s">
        <v>4</v>
      </c>
      <c r="F1053" t="s">
        <v>3</v>
      </c>
      <c r="G1053">
        <v>40505.276091754764</v>
      </c>
      <c r="H1053" t="str">
        <f>VLOOKUP(tblData[[#This Row],[Nominal value]],tblRank[],2,TRUE)&amp;"-"&amp;VLOOKUP(tblData[[#This Row],[Nominal value]],tblRank[],3,TRUE)</f>
        <v>1-Junior clerk</v>
      </c>
    </row>
    <row r="1054" spans="1:8" x14ac:dyDescent="0.45">
      <c r="A1054" s="1">
        <v>43831</v>
      </c>
      <c r="B1054">
        <f>YEAR(tblData[[#This Row],[Business date]])</f>
        <v>2020</v>
      </c>
      <c r="C1054" t="str">
        <f>TEXT(tblData[[#This Row],[Business date]],"mmmm")</f>
        <v>janeiro</v>
      </c>
      <c r="D1054" s="1" t="str">
        <f>"Qtr"&amp;ROUNDUP(MONTH(tblData[[#This Row],[Business date]])/3,0)</f>
        <v>Qtr1</v>
      </c>
      <c r="E1054" t="s">
        <v>4</v>
      </c>
      <c r="F1054" t="s">
        <v>1</v>
      </c>
      <c r="G1054">
        <v>19921.428813150964</v>
      </c>
      <c r="H1054" t="str">
        <f>VLOOKUP(tblData[[#This Row],[Nominal value]],tblRank[],2,TRUE)&amp;"-"&amp;VLOOKUP(tblData[[#This Row],[Nominal value]],tblRank[],3,TRUE)</f>
        <v>1-Junior clerk</v>
      </c>
    </row>
    <row r="1055" spans="1:8" x14ac:dyDescent="0.45">
      <c r="A1055" s="1">
        <v>43831</v>
      </c>
      <c r="B1055">
        <f>YEAR(tblData[[#This Row],[Business date]])</f>
        <v>2020</v>
      </c>
      <c r="C1055" t="str">
        <f>TEXT(tblData[[#This Row],[Business date]],"mmmm")</f>
        <v>janeiro</v>
      </c>
      <c r="D1055" s="1" t="str">
        <f>"Qtr"&amp;ROUNDUP(MONTH(tblData[[#This Row],[Business date]])/3,0)</f>
        <v>Qtr1</v>
      </c>
      <c r="E1055" t="s">
        <v>4</v>
      </c>
      <c r="F1055" t="s">
        <v>0</v>
      </c>
      <c r="G1055">
        <v>72888.060851282615</v>
      </c>
      <c r="H1055" t="str">
        <f>VLOOKUP(tblData[[#This Row],[Nominal value]],tblRank[],2,TRUE)&amp;"-"&amp;VLOOKUP(tblData[[#This Row],[Nominal value]],tblRank[],3,TRUE)</f>
        <v>1-Junior clerk</v>
      </c>
    </row>
    <row r="1056" spans="1:8" x14ac:dyDescent="0.45">
      <c r="A1056" s="1">
        <v>43832</v>
      </c>
      <c r="B1056">
        <f>YEAR(tblData[[#This Row],[Business date]])</f>
        <v>2020</v>
      </c>
      <c r="C1056" t="str">
        <f>TEXT(tblData[[#This Row],[Business date]],"mmmm")</f>
        <v>janeiro</v>
      </c>
      <c r="D1056" s="1" t="str">
        <f>"Qtr"&amp;ROUNDUP(MONTH(tblData[[#This Row],[Business date]])/3,0)</f>
        <v>Qtr1</v>
      </c>
      <c r="E1056" t="s">
        <v>4</v>
      </c>
      <c r="F1056" t="s">
        <v>1</v>
      </c>
      <c r="G1056">
        <v>61535.012607390425</v>
      </c>
      <c r="H1056" t="str">
        <f>VLOOKUP(tblData[[#This Row],[Nominal value]],tblRank[],2,TRUE)&amp;"-"&amp;VLOOKUP(tblData[[#This Row],[Nominal value]],tblRank[],3,TRUE)</f>
        <v>1-Junior clerk</v>
      </c>
    </row>
    <row r="1057" spans="1:8" x14ac:dyDescent="0.45">
      <c r="A1057" s="1">
        <v>43832</v>
      </c>
      <c r="B1057">
        <f>YEAR(tblData[[#This Row],[Business date]])</f>
        <v>2020</v>
      </c>
      <c r="C1057" t="str">
        <f>TEXT(tblData[[#This Row],[Business date]],"mmmm")</f>
        <v>janeiro</v>
      </c>
      <c r="D1057" s="1" t="str">
        <f>"Qtr"&amp;ROUNDUP(MONTH(tblData[[#This Row],[Business date]])/3,0)</f>
        <v>Qtr1</v>
      </c>
      <c r="E1057" t="s">
        <v>5</v>
      </c>
      <c r="F1057" t="s">
        <v>1</v>
      </c>
      <c r="G1057">
        <v>68081.281403514324</v>
      </c>
      <c r="H1057" t="str">
        <f>VLOOKUP(tblData[[#This Row],[Nominal value]],tblRank[],2,TRUE)&amp;"-"&amp;VLOOKUP(tblData[[#This Row],[Nominal value]],tblRank[],3,TRUE)</f>
        <v>1-Junior clerk</v>
      </c>
    </row>
    <row r="1058" spans="1:8" x14ac:dyDescent="0.45">
      <c r="A1058" s="1">
        <v>43832</v>
      </c>
      <c r="B1058">
        <f>YEAR(tblData[[#This Row],[Business date]])</f>
        <v>2020</v>
      </c>
      <c r="C1058" t="str">
        <f>TEXT(tblData[[#This Row],[Business date]],"mmmm")</f>
        <v>janeiro</v>
      </c>
      <c r="D1058" s="1" t="str">
        <f>"Qtr"&amp;ROUNDUP(MONTH(tblData[[#This Row],[Business date]])/3,0)</f>
        <v>Qtr1</v>
      </c>
      <c r="E1058" t="s">
        <v>4</v>
      </c>
      <c r="F1058" t="s">
        <v>3</v>
      </c>
      <c r="G1058">
        <v>35598.544212206121</v>
      </c>
      <c r="H1058" t="str">
        <f>VLOOKUP(tblData[[#This Row],[Nominal value]],tblRank[],2,TRUE)&amp;"-"&amp;VLOOKUP(tblData[[#This Row],[Nominal value]],tblRank[],3,TRUE)</f>
        <v>1-Junior clerk</v>
      </c>
    </row>
    <row r="1059" spans="1:8" x14ac:dyDescent="0.45">
      <c r="A1059" s="1">
        <v>43833</v>
      </c>
      <c r="B1059">
        <f>YEAR(tblData[[#This Row],[Business date]])</f>
        <v>2020</v>
      </c>
      <c r="C1059" t="str">
        <f>TEXT(tblData[[#This Row],[Business date]],"mmmm")</f>
        <v>janeiro</v>
      </c>
      <c r="D1059" s="1" t="str">
        <f>"Qtr"&amp;ROUNDUP(MONTH(tblData[[#This Row],[Business date]])/3,0)</f>
        <v>Qtr1</v>
      </c>
      <c r="E1059" t="s">
        <v>4</v>
      </c>
      <c r="F1059" t="s">
        <v>3</v>
      </c>
      <c r="G1059">
        <v>9116872.4917028211</v>
      </c>
      <c r="H1059" t="str">
        <f>VLOOKUP(tblData[[#This Row],[Nominal value]],tblRank[],2,TRUE)&amp;"-"&amp;VLOOKUP(tblData[[#This Row],[Nominal value]],tblRank[],3,TRUE)</f>
        <v>4-Senior Manager</v>
      </c>
    </row>
    <row r="1060" spans="1:8" x14ac:dyDescent="0.45">
      <c r="A1060" s="1">
        <v>43833</v>
      </c>
      <c r="B1060">
        <f>YEAR(tblData[[#This Row],[Business date]])</f>
        <v>2020</v>
      </c>
      <c r="C1060" t="str">
        <f>TEXT(tblData[[#This Row],[Business date]],"mmmm")</f>
        <v>janeiro</v>
      </c>
      <c r="D1060" s="1" t="str">
        <f>"Qtr"&amp;ROUNDUP(MONTH(tblData[[#This Row],[Business date]])/3,0)</f>
        <v>Qtr1</v>
      </c>
      <c r="E1060" t="s">
        <v>5</v>
      </c>
      <c r="F1060" t="s">
        <v>0</v>
      </c>
      <c r="G1060">
        <v>97274.839672404982</v>
      </c>
      <c r="H1060" t="str">
        <f>VLOOKUP(tblData[[#This Row],[Nominal value]],tblRank[],2,TRUE)&amp;"-"&amp;VLOOKUP(tblData[[#This Row],[Nominal value]],tblRank[],3,TRUE)</f>
        <v>1-Junior clerk</v>
      </c>
    </row>
    <row r="1061" spans="1:8" x14ac:dyDescent="0.45">
      <c r="A1061" s="1">
        <v>43833</v>
      </c>
      <c r="B1061">
        <f>YEAR(tblData[[#This Row],[Business date]])</f>
        <v>2020</v>
      </c>
      <c r="C1061" t="str">
        <f>TEXT(tblData[[#This Row],[Business date]],"mmmm")</f>
        <v>janeiro</v>
      </c>
      <c r="D1061" s="1" t="str">
        <f>"Qtr"&amp;ROUNDUP(MONTH(tblData[[#This Row],[Business date]])/3,0)</f>
        <v>Qtr1</v>
      </c>
      <c r="E1061" t="s">
        <v>4</v>
      </c>
      <c r="F1061" t="s">
        <v>0</v>
      </c>
      <c r="G1061">
        <v>95707.380471806042</v>
      </c>
      <c r="H1061" t="str">
        <f>VLOOKUP(tblData[[#This Row],[Nominal value]],tblRank[],2,TRUE)&amp;"-"&amp;VLOOKUP(tblData[[#This Row],[Nominal value]],tblRank[],3,TRUE)</f>
        <v>1-Junior clerk</v>
      </c>
    </row>
    <row r="1062" spans="1:8" x14ac:dyDescent="0.45">
      <c r="A1062" s="1">
        <v>43834</v>
      </c>
      <c r="B1062">
        <f>YEAR(tblData[[#This Row],[Business date]])</f>
        <v>2020</v>
      </c>
      <c r="C1062" t="str">
        <f>TEXT(tblData[[#This Row],[Business date]],"mmmm")</f>
        <v>janeiro</v>
      </c>
      <c r="D1062" s="1" t="str">
        <f>"Qtr"&amp;ROUNDUP(MONTH(tblData[[#This Row],[Business date]])/3,0)</f>
        <v>Qtr1</v>
      </c>
      <c r="E1062" t="s">
        <v>4</v>
      </c>
      <c r="F1062" t="s">
        <v>0</v>
      </c>
      <c r="G1062">
        <v>2537377.7497286452</v>
      </c>
      <c r="H1062" t="str">
        <f>VLOOKUP(tblData[[#This Row],[Nominal value]],tblRank[],2,TRUE)&amp;"-"&amp;VLOOKUP(tblData[[#This Row],[Nominal value]],tblRank[],3,TRUE)</f>
        <v>3-Director</v>
      </c>
    </row>
    <row r="1063" spans="1:8" x14ac:dyDescent="0.45">
      <c r="A1063" s="1">
        <v>43834</v>
      </c>
      <c r="B1063">
        <f>YEAR(tblData[[#This Row],[Business date]])</f>
        <v>2020</v>
      </c>
      <c r="C1063" t="str">
        <f>TEXT(tblData[[#This Row],[Business date]],"mmmm")</f>
        <v>janeiro</v>
      </c>
      <c r="D1063" s="1" t="str">
        <f>"Qtr"&amp;ROUNDUP(MONTH(tblData[[#This Row],[Business date]])/3,0)</f>
        <v>Qtr1</v>
      </c>
      <c r="E1063" t="s">
        <v>5</v>
      </c>
      <c r="F1063" t="s">
        <v>2</v>
      </c>
      <c r="G1063">
        <v>1444061.1480341714</v>
      </c>
      <c r="H1063" t="str">
        <f>VLOOKUP(tblData[[#This Row],[Nominal value]],tblRank[],2,TRUE)&amp;"-"&amp;VLOOKUP(tblData[[#This Row],[Nominal value]],tblRank[],3,TRUE)</f>
        <v>3-Director</v>
      </c>
    </row>
    <row r="1064" spans="1:8" x14ac:dyDescent="0.45">
      <c r="A1064" s="1">
        <v>43834</v>
      </c>
      <c r="B1064">
        <f>YEAR(tblData[[#This Row],[Business date]])</f>
        <v>2020</v>
      </c>
      <c r="C1064" t="str">
        <f>TEXT(tblData[[#This Row],[Business date]],"mmmm")</f>
        <v>janeiro</v>
      </c>
      <c r="D1064" s="1" t="str">
        <f>"Qtr"&amp;ROUNDUP(MONTH(tblData[[#This Row],[Business date]])/3,0)</f>
        <v>Qtr1</v>
      </c>
      <c r="E1064" t="s">
        <v>4</v>
      </c>
      <c r="F1064" t="s">
        <v>1</v>
      </c>
      <c r="G1064">
        <v>510739.66330869246</v>
      </c>
      <c r="H1064" t="str">
        <f>VLOOKUP(tblData[[#This Row],[Nominal value]],tblRank[],2,TRUE)&amp;"-"&amp;VLOOKUP(tblData[[#This Row],[Nominal value]],tblRank[],3,TRUE)</f>
        <v>2-Clerk</v>
      </c>
    </row>
    <row r="1065" spans="1:8" x14ac:dyDescent="0.45">
      <c r="A1065" s="1">
        <v>43835</v>
      </c>
      <c r="B1065">
        <f>YEAR(tblData[[#This Row],[Business date]])</f>
        <v>2020</v>
      </c>
      <c r="C1065" t="str">
        <f>TEXT(tblData[[#This Row],[Business date]],"mmmm")</f>
        <v>janeiro</v>
      </c>
      <c r="D1065" s="1" t="str">
        <f>"Qtr"&amp;ROUNDUP(MONTH(tblData[[#This Row],[Business date]])/3,0)</f>
        <v>Qtr1</v>
      </c>
      <c r="E1065" t="s">
        <v>4</v>
      </c>
      <c r="F1065" t="s">
        <v>1</v>
      </c>
      <c r="G1065">
        <v>6903.608635969138</v>
      </c>
      <c r="H1065" t="str">
        <f>VLOOKUP(tblData[[#This Row],[Nominal value]],tblRank[],2,TRUE)&amp;"-"&amp;VLOOKUP(tblData[[#This Row],[Nominal value]],tblRank[],3,TRUE)</f>
        <v>1-Junior clerk</v>
      </c>
    </row>
    <row r="1066" spans="1:8" x14ac:dyDescent="0.45">
      <c r="A1066" s="1">
        <v>43835</v>
      </c>
      <c r="B1066">
        <f>YEAR(tblData[[#This Row],[Business date]])</f>
        <v>2020</v>
      </c>
      <c r="C1066" t="str">
        <f>TEXT(tblData[[#This Row],[Business date]],"mmmm")</f>
        <v>janeiro</v>
      </c>
      <c r="D1066" s="1" t="str">
        <f>"Qtr"&amp;ROUNDUP(MONTH(tblData[[#This Row],[Business date]])/3,0)</f>
        <v>Qtr1</v>
      </c>
      <c r="E1066" t="s">
        <v>4</v>
      </c>
      <c r="F1066" t="s">
        <v>2</v>
      </c>
      <c r="G1066">
        <v>78457.310763405505</v>
      </c>
      <c r="H1066" t="str">
        <f>VLOOKUP(tblData[[#This Row],[Nominal value]],tblRank[],2,TRUE)&amp;"-"&amp;VLOOKUP(tblData[[#This Row],[Nominal value]],tblRank[],3,TRUE)</f>
        <v>1-Junior clerk</v>
      </c>
    </row>
    <row r="1067" spans="1:8" x14ac:dyDescent="0.45">
      <c r="A1067" s="1">
        <v>43835</v>
      </c>
      <c r="B1067">
        <f>YEAR(tblData[[#This Row],[Business date]])</f>
        <v>2020</v>
      </c>
      <c r="C1067" t="str">
        <f>TEXT(tblData[[#This Row],[Business date]],"mmmm")</f>
        <v>janeiro</v>
      </c>
      <c r="D1067" s="1" t="str">
        <f>"Qtr"&amp;ROUNDUP(MONTH(tblData[[#This Row],[Business date]])/3,0)</f>
        <v>Qtr1</v>
      </c>
      <c r="E1067" t="s">
        <v>5</v>
      </c>
      <c r="F1067" t="s">
        <v>1</v>
      </c>
      <c r="G1067">
        <v>20353.460299720748</v>
      </c>
      <c r="H1067" t="str">
        <f>VLOOKUP(tblData[[#This Row],[Nominal value]],tblRank[],2,TRUE)&amp;"-"&amp;VLOOKUP(tblData[[#This Row],[Nominal value]],tblRank[],3,TRUE)</f>
        <v>1-Junior clerk</v>
      </c>
    </row>
    <row r="1068" spans="1:8" x14ac:dyDescent="0.45">
      <c r="A1068" s="1">
        <v>43836</v>
      </c>
      <c r="B1068">
        <f>YEAR(tblData[[#This Row],[Business date]])</f>
        <v>2020</v>
      </c>
      <c r="C1068" t="str">
        <f>TEXT(tblData[[#This Row],[Business date]],"mmmm")</f>
        <v>janeiro</v>
      </c>
      <c r="D1068" s="1" t="str">
        <f>"Qtr"&amp;ROUNDUP(MONTH(tblData[[#This Row],[Business date]])/3,0)</f>
        <v>Qtr1</v>
      </c>
      <c r="E1068" t="s">
        <v>4</v>
      </c>
      <c r="F1068" t="s">
        <v>0</v>
      </c>
      <c r="G1068">
        <v>4056641.6935112257</v>
      </c>
      <c r="H1068" t="str">
        <f>VLOOKUP(tblData[[#This Row],[Nominal value]],tblRank[],2,TRUE)&amp;"-"&amp;VLOOKUP(tblData[[#This Row],[Nominal value]],tblRank[],3,TRUE)</f>
        <v>3-Director</v>
      </c>
    </row>
    <row r="1069" spans="1:8" x14ac:dyDescent="0.45">
      <c r="A1069" s="1">
        <v>43836</v>
      </c>
      <c r="B1069">
        <f>YEAR(tblData[[#This Row],[Business date]])</f>
        <v>2020</v>
      </c>
      <c r="C1069" t="str">
        <f>TEXT(tblData[[#This Row],[Business date]],"mmmm")</f>
        <v>janeiro</v>
      </c>
      <c r="D1069" s="1" t="str">
        <f>"Qtr"&amp;ROUNDUP(MONTH(tblData[[#This Row],[Business date]])/3,0)</f>
        <v>Qtr1</v>
      </c>
      <c r="E1069" t="s">
        <v>4</v>
      </c>
      <c r="F1069" t="s">
        <v>3</v>
      </c>
      <c r="G1069">
        <v>84477.868706572146</v>
      </c>
      <c r="H1069" t="str">
        <f>VLOOKUP(tblData[[#This Row],[Nominal value]],tblRank[],2,TRUE)&amp;"-"&amp;VLOOKUP(tblData[[#This Row],[Nominal value]],tblRank[],3,TRUE)</f>
        <v>1-Junior clerk</v>
      </c>
    </row>
    <row r="1070" spans="1:8" x14ac:dyDescent="0.45">
      <c r="A1070" s="1">
        <v>43836</v>
      </c>
      <c r="B1070">
        <f>YEAR(tblData[[#This Row],[Business date]])</f>
        <v>2020</v>
      </c>
      <c r="C1070" t="str">
        <f>TEXT(tblData[[#This Row],[Business date]],"mmmm")</f>
        <v>janeiro</v>
      </c>
      <c r="D1070" s="1" t="str">
        <f>"Qtr"&amp;ROUNDUP(MONTH(tblData[[#This Row],[Business date]])/3,0)</f>
        <v>Qtr1</v>
      </c>
      <c r="E1070" t="s">
        <v>4</v>
      </c>
      <c r="F1070" t="s">
        <v>1</v>
      </c>
      <c r="G1070">
        <v>49661.629833398016</v>
      </c>
      <c r="H1070" t="str">
        <f>VLOOKUP(tblData[[#This Row],[Nominal value]],tblRank[],2,TRUE)&amp;"-"&amp;VLOOKUP(tblData[[#This Row],[Nominal value]],tblRank[],3,TRUE)</f>
        <v>1-Junior clerk</v>
      </c>
    </row>
    <row r="1071" spans="1:8" x14ac:dyDescent="0.45">
      <c r="A1071" s="1">
        <v>43837</v>
      </c>
      <c r="B1071">
        <f>YEAR(tblData[[#This Row],[Business date]])</f>
        <v>2020</v>
      </c>
      <c r="C1071" t="str">
        <f>TEXT(tblData[[#This Row],[Business date]],"mmmm")</f>
        <v>janeiro</v>
      </c>
      <c r="D1071" s="1" t="str">
        <f>"Qtr"&amp;ROUNDUP(MONTH(tblData[[#This Row],[Business date]])/3,0)</f>
        <v>Qtr1</v>
      </c>
      <c r="E1071" t="s">
        <v>5</v>
      </c>
      <c r="F1071" t="s">
        <v>0</v>
      </c>
      <c r="G1071">
        <v>55840.791485804228</v>
      </c>
      <c r="H1071" t="str">
        <f>VLOOKUP(tblData[[#This Row],[Nominal value]],tblRank[],2,TRUE)&amp;"-"&amp;VLOOKUP(tblData[[#This Row],[Nominal value]],tblRank[],3,TRUE)</f>
        <v>1-Junior clerk</v>
      </c>
    </row>
    <row r="1072" spans="1:8" x14ac:dyDescent="0.45">
      <c r="A1072" s="1">
        <v>43837</v>
      </c>
      <c r="B1072">
        <f>YEAR(tblData[[#This Row],[Business date]])</f>
        <v>2020</v>
      </c>
      <c r="C1072" t="str">
        <f>TEXT(tblData[[#This Row],[Business date]],"mmmm")</f>
        <v>janeiro</v>
      </c>
      <c r="D1072" s="1" t="str">
        <f>"Qtr"&amp;ROUNDUP(MONTH(tblData[[#This Row],[Business date]])/3,0)</f>
        <v>Qtr1</v>
      </c>
      <c r="E1072" t="s">
        <v>5</v>
      </c>
      <c r="F1072" t="s">
        <v>2</v>
      </c>
      <c r="G1072">
        <v>95688.43828623282</v>
      </c>
      <c r="H1072" t="str">
        <f>VLOOKUP(tblData[[#This Row],[Nominal value]],tblRank[],2,TRUE)&amp;"-"&amp;VLOOKUP(tblData[[#This Row],[Nominal value]],tblRank[],3,TRUE)</f>
        <v>1-Junior clerk</v>
      </c>
    </row>
    <row r="1073" spans="1:8" x14ac:dyDescent="0.45">
      <c r="A1073" s="1">
        <v>43837</v>
      </c>
      <c r="B1073">
        <f>YEAR(tblData[[#This Row],[Business date]])</f>
        <v>2020</v>
      </c>
      <c r="C1073" t="str">
        <f>TEXT(tblData[[#This Row],[Business date]],"mmmm")</f>
        <v>janeiro</v>
      </c>
      <c r="D1073" s="1" t="str">
        <f>"Qtr"&amp;ROUNDUP(MONTH(tblData[[#This Row],[Business date]])/3,0)</f>
        <v>Qtr1</v>
      </c>
      <c r="E1073" t="s">
        <v>5</v>
      </c>
      <c r="F1073" t="s">
        <v>0</v>
      </c>
      <c r="G1073">
        <v>63567.519746771781</v>
      </c>
      <c r="H1073" t="str">
        <f>VLOOKUP(tblData[[#This Row],[Nominal value]],tblRank[],2,TRUE)&amp;"-"&amp;VLOOKUP(tblData[[#This Row],[Nominal value]],tblRank[],3,TRUE)</f>
        <v>1-Junior clerk</v>
      </c>
    </row>
    <row r="1074" spans="1:8" x14ac:dyDescent="0.45">
      <c r="A1074" s="1">
        <v>43838</v>
      </c>
      <c r="B1074">
        <f>YEAR(tblData[[#This Row],[Business date]])</f>
        <v>2020</v>
      </c>
      <c r="C1074" t="str">
        <f>TEXT(tblData[[#This Row],[Business date]],"mmmm")</f>
        <v>janeiro</v>
      </c>
      <c r="D1074" s="1" t="str">
        <f>"Qtr"&amp;ROUNDUP(MONTH(tblData[[#This Row],[Business date]])/3,0)</f>
        <v>Qtr1</v>
      </c>
      <c r="E1074" t="s">
        <v>4</v>
      </c>
      <c r="F1074" t="s">
        <v>1</v>
      </c>
      <c r="G1074">
        <v>2684944.1974183861</v>
      </c>
      <c r="H1074" t="str">
        <f>VLOOKUP(tblData[[#This Row],[Nominal value]],tblRank[],2,TRUE)&amp;"-"&amp;VLOOKUP(tblData[[#This Row],[Nominal value]],tblRank[],3,TRUE)</f>
        <v>3-Director</v>
      </c>
    </row>
    <row r="1075" spans="1:8" x14ac:dyDescent="0.45">
      <c r="A1075" s="1">
        <v>43838</v>
      </c>
      <c r="B1075">
        <f>YEAR(tblData[[#This Row],[Business date]])</f>
        <v>2020</v>
      </c>
      <c r="C1075" t="str">
        <f>TEXT(tblData[[#This Row],[Business date]],"mmmm")</f>
        <v>janeiro</v>
      </c>
      <c r="D1075" s="1" t="str">
        <f>"Qtr"&amp;ROUNDUP(MONTH(tblData[[#This Row],[Business date]])/3,0)</f>
        <v>Qtr1</v>
      </c>
      <c r="E1075" t="s">
        <v>4</v>
      </c>
      <c r="F1075" t="s">
        <v>0</v>
      </c>
      <c r="G1075">
        <v>60413.084755241784</v>
      </c>
      <c r="H1075" t="str">
        <f>VLOOKUP(tblData[[#This Row],[Nominal value]],tblRank[],2,TRUE)&amp;"-"&amp;VLOOKUP(tblData[[#This Row],[Nominal value]],tblRank[],3,TRUE)</f>
        <v>1-Junior clerk</v>
      </c>
    </row>
    <row r="1076" spans="1:8" x14ac:dyDescent="0.45">
      <c r="A1076" s="1">
        <v>43838</v>
      </c>
      <c r="B1076">
        <f>YEAR(tblData[[#This Row],[Business date]])</f>
        <v>2020</v>
      </c>
      <c r="C1076" t="str">
        <f>TEXT(tblData[[#This Row],[Business date]],"mmmm")</f>
        <v>janeiro</v>
      </c>
      <c r="D1076" s="1" t="str">
        <f>"Qtr"&amp;ROUNDUP(MONTH(tblData[[#This Row],[Business date]])/3,0)</f>
        <v>Qtr1</v>
      </c>
      <c r="E1076" t="s">
        <v>4</v>
      </c>
      <c r="F1076" t="s">
        <v>2</v>
      </c>
      <c r="G1076">
        <v>81286.146909221599</v>
      </c>
      <c r="H1076" t="str">
        <f>VLOOKUP(tblData[[#This Row],[Nominal value]],tblRank[],2,TRUE)&amp;"-"&amp;VLOOKUP(tblData[[#This Row],[Nominal value]],tblRank[],3,TRUE)</f>
        <v>1-Junior clerk</v>
      </c>
    </row>
    <row r="1077" spans="1:8" x14ac:dyDescent="0.45">
      <c r="A1077" s="1">
        <v>43839</v>
      </c>
      <c r="B1077">
        <f>YEAR(tblData[[#This Row],[Business date]])</f>
        <v>2020</v>
      </c>
      <c r="C1077" t="str">
        <f>TEXT(tblData[[#This Row],[Business date]],"mmmm")</f>
        <v>janeiro</v>
      </c>
      <c r="D1077" s="1" t="str">
        <f>"Qtr"&amp;ROUNDUP(MONTH(tblData[[#This Row],[Business date]])/3,0)</f>
        <v>Qtr1</v>
      </c>
      <c r="E1077" t="s">
        <v>5</v>
      </c>
      <c r="F1077" t="s">
        <v>2</v>
      </c>
      <c r="G1077">
        <v>3493182.0947445068</v>
      </c>
      <c r="H1077" t="str">
        <f>VLOOKUP(tblData[[#This Row],[Nominal value]],tblRank[],2,TRUE)&amp;"-"&amp;VLOOKUP(tblData[[#This Row],[Nominal value]],tblRank[],3,TRUE)</f>
        <v>3-Director</v>
      </c>
    </row>
    <row r="1078" spans="1:8" x14ac:dyDescent="0.45">
      <c r="A1078" s="1">
        <v>43839</v>
      </c>
      <c r="B1078">
        <f>YEAR(tblData[[#This Row],[Business date]])</f>
        <v>2020</v>
      </c>
      <c r="C1078" t="str">
        <f>TEXT(tblData[[#This Row],[Business date]],"mmmm")</f>
        <v>janeiro</v>
      </c>
      <c r="D1078" s="1" t="str">
        <f>"Qtr"&amp;ROUNDUP(MONTH(tblData[[#This Row],[Business date]])/3,0)</f>
        <v>Qtr1</v>
      </c>
      <c r="E1078" t="s">
        <v>5</v>
      </c>
      <c r="F1078" t="s">
        <v>3</v>
      </c>
      <c r="G1078">
        <v>3251237.8232072447</v>
      </c>
      <c r="H1078" t="str">
        <f>VLOOKUP(tblData[[#This Row],[Nominal value]],tblRank[],2,TRUE)&amp;"-"&amp;VLOOKUP(tblData[[#This Row],[Nominal value]],tblRank[],3,TRUE)</f>
        <v>3-Director</v>
      </c>
    </row>
    <row r="1079" spans="1:8" x14ac:dyDescent="0.45">
      <c r="A1079" s="1">
        <v>43839</v>
      </c>
      <c r="B1079">
        <f>YEAR(tblData[[#This Row],[Business date]])</f>
        <v>2020</v>
      </c>
      <c r="C1079" t="str">
        <f>TEXT(tblData[[#This Row],[Business date]],"mmmm")</f>
        <v>janeiro</v>
      </c>
      <c r="D1079" s="1" t="str">
        <f>"Qtr"&amp;ROUNDUP(MONTH(tblData[[#This Row],[Business date]])/3,0)</f>
        <v>Qtr1</v>
      </c>
      <c r="E1079" t="s">
        <v>4</v>
      </c>
      <c r="F1079" t="s">
        <v>3</v>
      </c>
      <c r="G1079">
        <v>96064.130575884134</v>
      </c>
      <c r="H1079" t="str">
        <f>VLOOKUP(tblData[[#This Row],[Nominal value]],tblRank[],2,TRUE)&amp;"-"&amp;VLOOKUP(tblData[[#This Row],[Nominal value]],tblRank[],3,TRUE)</f>
        <v>1-Junior clerk</v>
      </c>
    </row>
    <row r="1080" spans="1:8" x14ac:dyDescent="0.45">
      <c r="A1080" s="1">
        <v>43840</v>
      </c>
      <c r="B1080">
        <f>YEAR(tblData[[#This Row],[Business date]])</f>
        <v>2020</v>
      </c>
      <c r="C1080" t="str">
        <f>TEXT(tblData[[#This Row],[Business date]],"mmmm")</f>
        <v>janeiro</v>
      </c>
      <c r="D1080" s="1" t="str">
        <f>"Qtr"&amp;ROUNDUP(MONTH(tblData[[#This Row],[Business date]])/3,0)</f>
        <v>Qtr1</v>
      </c>
      <c r="E1080" t="s">
        <v>5</v>
      </c>
      <c r="F1080" t="s">
        <v>2</v>
      </c>
      <c r="G1080">
        <v>6611053.7311194651</v>
      </c>
      <c r="H1080" t="str">
        <f>VLOOKUP(tblData[[#This Row],[Nominal value]],tblRank[],2,TRUE)&amp;"-"&amp;VLOOKUP(tblData[[#This Row],[Nominal value]],tblRank[],3,TRUE)</f>
        <v>4-Senior Manager</v>
      </c>
    </row>
    <row r="1081" spans="1:8" x14ac:dyDescent="0.45">
      <c r="A1081" s="1">
        <v>43840</v>
      </c>
      <c r="B1081">
        <f>YEAR(tblData[[#This Row],[Business date]])</f>
        <v>2020</v>
      </c>
      <c r="C1081" t="str">
        <f>TEXT(tblData[[#This Row],[Business date]],"mmmm")</f>
        <v>janeiro</v>
      </c>
      <c r="D1081" s="1" t="str">
        <f>"Qtr"&amp;ROUNDUP(MONTH(tblData[[#This Row],[Business date]])/3,0)</f>
        <v>Qtr1</v>
      </c>
      <c r="E1081" t="s">
        <v>4</v>
      </c>
      <c r="F1081" t="s">
        <v>3</v>
      </c>
      <c r="G1081">
        <v>13294.153560757837</v>
      </c>
      <c r="H1081" t="str">
        <f>VLOOKUP(tblData[[#This Row],[Nominal value]],tblRank[],2,TRUE)&amp;"-"&amp;VLOOKUP(tblData[[#This Row],[Nominal value]],tblRank[],3,TRUE)</f>
        <v>1-Junior clerk</v>
      </c>
    </row>
    <row r="1082" spans="1:8" x14ac:dyDescent="0.45">
      <c r="A1082" s="1">
        <v>43840</v>
      </c>
      <c r="B1082">
        <f>YEAR(tblData[[#This Row],[Business date]])</f>
        <v>2020</v>
      </c>
      <c r="C1082" t="str">
        <f>TEXT(tblData[[#This Row],[Business date]],"mmmm")</f>
        <v>janeiro</v>
      </c>
      <c r="D1082" s="1" t="str">
        <f>"Qtr"&amp;ROUNDUP(MONTH(tblData[[#This Row],[Business date]])/3,0)</f>
        <v>Qtr1</v>
      </c>
      <c r="E1082" t="s">
        <v>5</v>
      </c>
      <c r="F1082" t="s">
        <v>3</v>
      </c>
      <c r="G1082">
        <v>30004.454145144089</v>
      </c>
      <c r="H1082" t="str">
        <f>VLOOKUP(tblData[[#This Row],[Nominal value]],tblRank[],2,TRUE)&amp;"-"&amp;VLOOKUP(tblData[[#This Row],[Nominal value]],tblRank[],3,TRUE)</f>
        <v>1-Junior clerk</v>
      </c>
    </row>
    <row r="1083" spans="1:8" x14ac:dyDescent="0.45">
      <c r="A1083" s="1">
        <v>43841</v>
      </c>
      <c r="B1083">
        <f>YEAR(tblData[[#This Row],[Business date]])</f>
        <v>2020</v>
      </c>
      <c r="C1083" t="str">
        <f>TEXT(tblData[[#This Row],[Business date]],"mmmm")</f>
        <v>janeiro</v>
      </c>
      <c r="D1083" s="1" t="str">
        <f>"Qtr"&amp;ROUNDUP(MONTH(tblData[[#This Row],[Business date]])/3,0)</f>
        <v>Qtr1</v>
      </c>
      <c r="E1083" t="s">
        <v>4</v>
      </c>
      <c r="F1083" t="s">
        <v>2</v>
      </c>
      <c r="G1083">
        <v>3797211.6595538598</v>
      </c>
      <c r="H1083" t="str">
        <f>VLOOKUP(tblData[[#This Row],[Nominal value]],tblRank[],2,TRUE)&amp;"-"&amp;VLOOKUP(tblData[[#This Row],[Nominal value]],tblRank[],3,TRUE)</f>
        <v>3-Director</v>
      </c>
    </row>
    <row r="1084" spans="1:8" x14ac:dyDescent="0.45">
      <c r="A1084" s="1">
        <v>43841</v>
      </c>
      <c r="B1084">
        <f>YEAR(tblData[[#This Row],[Business date]])</f>
        <v>2020</v>
      </c>
      <c r="C1084" t="str">
        <f>TEXT(tblData[[#This Row],[Business date]],"mmmm")</f>
        <v>janeiro</v>
      </c>
      <c r="D1084" s="1" t="str">
        <f>"Qtr"&amp;ROUNDUP(MONTH(tblData[[#This Row],[Business date]])/3,0)</f>
        <v>Qtr1</v>
      </c>
      <c r="E1084" t="s">
        <v>5</v>
      </c>
      <c r="F1084" t="s">
        <v>2</v>
      </c>
      <c r="G1084">
        <v>50343.51391732457</v>
      </c>
      <c r="H1084" t="str">
        <f>VLOOKUP(tblData[[#This Row],[Nominal value]],tblRank[],2,TRUE)&amp;"-"&amp;VLOOKUP(tblData[[#This Row],[Nominal value]],tblRank[],3,TRUE)</f>
        <v>1-Junior clerk</v>
      </c>
    </row>
    <row r="1085" spans="1:8" x14ac:dyDescent="0.45">
      <c r="A1085" s="1">
        <v>43841</v>
      </c>
      <c r="B1085">
        <f>YEAR(tblData[[#This Row],[Business date]])</f>
        <v>2020</v>
      </c>
      <c r="C1085" t="str">
        <f>TEXT(tblData[[#This Row],[Business date]],"mmmm")</f>
        <v>janeiro</v>
      </c>
      <c r="D1085" s="1" t="str">
        <f>"Qtr"&amp;ROUNDUP(MONTH(tblData[[#This Row],[Business date]])/3,0)</f>
        <v>Qtr1</v>
      </c>
      <c r="E1085" t="s">
        <v>5</v>
      </c>
      <c r="F1085" t="s">
        <v>3</v>
      </c>
      <c r="G1085">
        <v>94045.186932918994</v>
      </c>
      <c r="H1085" t="str">
        <f>VLOOKUP(tblData[[#This Row],[Nominal value]],tblRank[],2,TRUE)&amp;"-"&amp;VLOOKUP(tblData[[#This Row],[Nominal value]],tblRank[],3,TRUE)</f>
        <v>1-Junior clerk</v>
      </c>
    </row>
    <row r="1086" spans="1:8" x14ac:dyDescent="0.45">
      <c r="A1086" s="1">
        <v>43842</v>
      </c>
      <c r="B1086">
        <f>YEAR(tblData[[#This Row],[Business date]])</f>
        <v>2020</v>
      </c>
      <c r="C1086" t="str">
        <f>TEXT(tblData[[#This Row],[Business date]],"mmmm")</f>
        <v>janeiro</v>
      </c>
      <c r="D1086" s="1" t="str">
        <f>"Qtr"&amp;ROUNDUP(MONTH(tblData[[#This Row],[Business date]])/3,0)</f>
        <v>Qtr1</v>
      </c>
      <c r="E1086" t="s">
        <v>5</v>
      </c>
      <c r="F1086" t="s">
        <v>2</v>
      </c>
      <c r="G1086">
        <v>3592355.7477320279</v>
      </c>
      <c r="H1086" t="str">
        <f>VLOOKUP(tblData[[#This Row],[Nominal value]],tblRank[],2,TRUE)&amp;"-"&amp;VLOOKUP(tblData[[#This Row],[Nominal value]],tblRank[],3,TRUE)</f>
        <v>3-Director</v>
      </c>
    </row>
    <row r="1087" spans="1:8" x14ac:dyDescent="0.45">
      <c r="A1087" s="1">
        <v>43842</v>
      </c>
      <c r="B1087">
        <f>YEAR(tblData[[#This Row],[Business date]])</f>
        <v>2020</v>
      </c>
      <c r="C1087" t="str">
        <f>TEXT(tblData[[#This Row],[Business date]],"mmmm")</f>
        <v>janeiro</v>
      </c>
      <c r="D1087" s="1" t="str">
        <f>"Qtr"&amp;ROUNDUP(MONTH(tblData[[#This Row],[Business date]])/3,0)</f>
        <v>Qtr1</v>
      </c>
      <c r="E1087" t="s">
        <v>5</v>
      </c>
      <c r="F1087" t="s">
        <v>1</v>
      </c>
      <c r="G1087">
        <v>88209.681704918286</v>
      </c>
      <c r="H1087" t="str">
        <f>VLOOKUP(tblData[[#This Row],[Nominal value]],tblRank[],2,TRUE)&amp;"-"&amp;VLOOKUP(tblData[[#This Row],[Nominal value]],tblRank[],3,TRUE)</f>
        <v>1-Junior clerk</v>
      </c>
    </row>
    <row r="1088" spans="1:8" x14ac:dyDescent="0.45">
      <c r="A1088" s="1">
        <v>43842</v>
      </c>
      <c r="B1088">
        <f>YEAR(tblData[[#This Row],[Business date]])</f>
        <v>2020</v>
      </c>
      <c r="C1088" t="str">
        <f>TEXT(tblData[[#This Row],[Business date]],"mmmm")</f>
        <v>janeiro</v>
      </c>
      <c r="D1088" s="1" t="str">
        <f>"Qtr"&amp;ROUNDUP(MONTH(tblData[[#This Row],[Business date]])/3,0)</f>
        <v>Qtr1</v>
      </c>
      <c r="E1088" t="s">
        <v>5</v>
      </c>
      <c r="F1088" t="s">
        <v>2</v>
      </c>
      <c r="G1088">
        <v>94642.830675305362</v>
      </c>
      <c r="H1088" t="str">
        <f>VLOOKUP(tblData[[#This Row],[Nominal value]],tblRank[],2,TRUE)&amp;"-"&amp;VLOOKUP(tblData[[#This Row],[Nominal value]],tblRank[],3,TRUE)</f>
        <v>1-Junior clerk</v>
      </c>
    </row>
    <row r="1089" spans="1:8" x14ac:dyDescent="0.45">
      <c r="A1089" s="1">
        <v>43843</v>
      </c>
      <c r="B1089">
        <f>YEAR(tblData[[#This Row],[Business date]])</f>
        <v>2020</v>
      </c>
      <c r="C1089" t="str">
        <f>TEXT(tblData[[#This Row],[Business date]],"mmmm")</f>
        <v>janeiro</v>
      </c>
      <c r="D1089" s="1" t="str">
        <f>"Qtr"&amp;ROUNDUP(MONTH(tblData[[#This Row],[Business date]])/3,0)</f>
        <v>Qtr1</v>
      </c>
      <c r="E1089" t="s">
        <v>4</v>
      </c>
      <c r="F1089" t="s">
        <v>3</v>
      </c>
      <c r="G1089">
        <v>5431433.9276952809</v>
      </c>
      <c r="H1089" t="str">
        <f>VLOOKUP(tblData[[#This Row],[Nominal value]],tblRank[],2,TRUE)&amp;"-"&amp;VLOOKUP(tblData[[#This Row],[Nominal value]],tblRank[],3,TRUE)</f>
        <v>4-Senior Manager</v>
      </c>
    </row>
    <row r="1090" spans="1:8" x14ac:dyDescent="0.45">
      <c r="A1090" s="1">
        <v>43843</v>
      </c>
      <c r="B1090">
        <f>YEAR(tblData[[#This Row],[Business date]])</f>
        <v>2020</v>
      </c>
      <c r="C1090" t="str">
        <f>TEXT(tblData[[#This Row],[Business date]],"mmmm")</f>
        <v>janeiro</v>
      </c>
      <c r="D1090" s="1" t="str">
        <f>"Qtr"&amp;ROUNDUP(MONTH(tblData[[#This Row],[Business date]])/3,0)</f>
        <v>Qtr1</v>
      </c>
      <c r="E1090" t="s">
        <v>5</v>
      </c>
      <c r="F1090" t="s">
        <v>2</v>
      </c>
      <c r="G1090">
        <v>72065.597421348721</v>
      </c>
      <c r="H1090" t="str">
        <f>VLOOKUP(tblData[[#This Row],[Nominal value]],tblRank[],2,TRUE)&amp;"-"&amp;VLOOKUP(tblData[[#This Row],[Nominal value]],tblRank[],3,TRUE)</f>
        <v>1-Junior clerk</v>
      </c>
    </row>
    <row r="1091" spans="1:8" x14ac:dyDescent="0.45">
      <c r="A1091" s="1">
        <v>43843</v>
      </c>
      <c r="B1091">
        <f>YEAR(tblData[[#This Row],[Business date]])</f>
        <v>2020</v>
      </c>
      <c r="C1091" t="str">
        <f>TEXT(tblData[[#This Row],[Business date]],"mmmm")</f>
        <v>janeiro</v>
      </c>
      <c r="D1091" s="1" t="str">
        <f>"Qtr"&amp;ROUNDUP(MONTH(tblData[[#This Row],[Business date]])/3,0)</f>
        <v>Qtr1</v>
      </c>
      <c r="E1091" t="s">
        <v>4</v>
      </c>
      <c r="F1091" t="s">
        <v>0</v>
      </c>
      <c r="G1091">
        <v>40432.885936818908</v>
      </c>
      <c r="H1091" t="str">
        <f>VLOOKUP(tblData[[#This Row],[Nominal value]],tblRank[],2,TRUE)&amp;"-"&amp;VLOOKUP(tblData[[#This Row],[Nominal value]],tblRank[],3,TRUE)</f>
        <v>1-Junior clerk</v>
      </c>
    </row>
    <row r="1092" spans="1:8" x14ac:dyDescent="0.45">
      <c r="A1092" s="1">
        <v>43844</v>
      </c>
      <c r="B1092">
        <f>YEAR(tblData[[#This Row],[Business date]])</f>
        <v>2020</v>
      </c>
      <c r="C1092" t="str">
        <f>TEXT(tblData[[#This Row],[Business date]],"mmmm")</f>
        <v>janeiro</v>
      </c>
      <c r="D1092" s="1" t="str">
        <f>"Qtr"&amp;ROUNDUP(MONTH(tblData[[#This Row],[Business date]])/3,0)</f>
        <v>Qtr1</v>
      </c>
      <c r="E1092" t="s">
        <v>4</v>
      </c>
      <c r="F1092" t="s">
        <v>1</v>
      </c>
      <c r="G1092">
        <v>6226578.2476418559</v>
      </c>
      <c r="H1092" t="str">
        <f>VLOOKUP(tblData[[#This Row],[Nominal value]],tblRank[],2,TRUE)&amp;"-"&amp;VLOOKUP(tblData[[#This Row],[Nominal value]],tblRank[],3,TRUE)</f>
        <v>4-Senior Manager</v>
      </c>
    </row>
    <row r="1093" spans="1:8" x14ac:dyDescent="0.45">
      <c r="A1093" s="1">
        <v>43844</v>
      </c>
      <c r="B1093">
        <f>YEAR(tblData[[#This Row],[Business date]])</f>
        <v>2020</v>
      </c>
      <c r="C1093" t="str">
        <f>TEXT(tblData[[#This Row],[Business date]],"mmmm")</f>
        <v>janeiro</v>
      </c>
      <c r="D1093" s="1" t="str">
        <f>"Qtr"&amp;ROUNDUP(MONTH(tblData[[#This Row],[Business date]])/3,0)</f>
        <v>Qtr1</v>
      </c>
      <c r="E1093" t="s">
        <v>5</v>
      </c>
      <c r="F1093" t="s">
        <v>1</v>
      </c>
      <c r="G1093">
        <v>3627888.0920111923</v>
      </c>
      <c r="H1093" t="str">
        <f>VLOOKUP(tblData[[#This Row],[Nominal value]],tblRank[],2,TRUE)&amp;"-"&amp;VLOOKUP(tblData[[#This Row],[Nominal value]],tblRank[],3,TRUE)</f>
        <v>3-Director</v>
      </c>
    </row>
    <row r="1094" spans="1:8" x14ac:dyDescent="0.45">
      <c r="A1094" s="1">
        <v>43844</v>
      </c>
      <c r="B1094">
        <f>YEAR(tblData[[#This Row],[Business date]])</f>
        <v>2020</v>
      </c>
      <c r="C1094" t="str">
        <f>TEXT(tblData[[#This Row],[Business date]],"mmmm")</f>
        <v>janeiro</v>
      </c>
      <c r="D1094" s="1" t="str">
        <f>"Qtr"&amp;ROUNDUP(MONTH(tblData[[#This Row],[Business date]])/3,0)</f>
        <v>Qtr1</v>
      </c>
      <c r="E1094" t="s">
        <v>4</v>
      </c>
      <c r="F1094" t="s">
        <v>0</v>
      </c>
      <c r="G1094">
        <v>64933.1764242973</v>
      </c>
      <c r="H1094" t="str">
        <f>VLOOKUP(tblData[[#This Row],[Nominal value]],tblRank[],2,TRUE)&amp;"-"&amp;VLOOKUP(tblData[[#This Row],[Nominal value]],tblRank[],3,TRUE)</f>
        <v>1-Junior clerk</v>
      </c>
    </row>
    <row r="1095" spans="1:8" x14ac:dyDescent="0.45">
      <c r="A1095" s="1">
        <v>43845</v>
      </c>
      <c r="B1095">
        <f>YEAR(tblData[[#This Row],[Business date]])</f>
        <v>2020</v>
      </c>
      <c r="C1095" t="str">
        <f>TEXT(tblData[[#This Row],[Business date]],"mmmm")</f>
        <v>janeiro</v>
      </c>
      <c r="D1095" s="1" t="str">
        <f>"Qtr"&amp;ROUNDUP(MONTH(tblData[[#This Row],[Business date]])/3,0)</f>
        <v>Qtr1</v>
      </c>
      <c r="E1095" t="s">
        <v>5</v>
      </c>
      <c r="F1095" t="s">
        <v>1</v>
      </c>
      <c r="G1095">
        <v>5912963.2655267036</v>
      </c>
      <c r="H1095" t="str">
        <f>VLOOKUP(tblData[[#This Row],[Nominal value]],tblRank[],2,TRUE)&amp;"-"&amp;VLOOKUP(tblData[[#This Row],[Nominal value]],tblRank[],3,TRUE)</f>
        <v>4-Senior Manager</v>
      </c>
    </row>
    <row r="1096" spans="1:8" x14ac:dyDescent="0.45">
      <c r="A1096" s="1">
        <v>43845</v>
      </c>
      <c r="B1096">
        <f>YEAR(tblData[[#This Row],[Business date]])</f>
        <v>2020</v>
      </c>
      <c r="C1096" t="str">
        <f>TEXT(tblData[[#This Row],[Business date]],"mmmm")</f>
        <v>janeiro</v>
      </c>
      <c r="D1096" s="1" t="str">
        <f>"Qtr"&amp;ROUNDUP(MONTH(tblData[[#This Row],[Business date]])/3,0)</f>
        <v>Qtr1</v>
      </c>
      <c r="E1096" t="s">
        <v>4</v>
      </c>
      <c r="F1096" t="s">
        <v>3</v>
      </c>
      <c r="G1096">
        <v>1671276.9233372381</v>
      </c>
      <c r="H1096" t="str">
        <f>VLOOKUP(tblData[[#This Row],[Nominal value]],tblRank[],2,TRUE)&amp;"-"&amp;VLOOKUP(tblData[[#This Row],[Nominal value]],tblRank[],3,TRUE)</f>
        <v>3-Director</v>
      </c>
    </row>
    <row r="1097" spans="1:8" x14ac:dyDescent="0.45">
      <c r="A1097" s="1">
        <v>43845</v>
      </c>
      <c r="B1097">
        <f>YEAR(tblData[[#This Row],[Business date]])</f>
        <v>2020</v>
      </c>
      <c r="C1097" t="str">
        <f>TEXT(tblData[[#This Row],[Business date]],"mmmm")</f>
        <v>janeiro</v>
      </c>
      <c r="D1097" s="1" t="str">
        <f>"Qtr"&amp;ROUNDUP(MONTH(tblData[[#This Row],[Business date]])/3,0)</f>
        <v>Qtr1</v>
      </c>
      <c r="E1097" t="s">
        <v>4</v>
      </c>
      <c r="F1097" t="s">
        <v>1</v>
      </c>
      <c r="G1097">
        <v>2346410.6283316254</v>
      </c>
      <c r="H1097" t="str">
        <f>VLOOKUP(tblData[[#This Row],[Nominal value]],tblRank[],2,TRUE)&amp;"-"&amp;VLOOKUP(tblData[[#This Row],[Nominal value]],tblRank[],3,TRUE)</f>
        <v>3-Director</v>
      </c>
    </row>
    <row r="1098" spans="1:8" x14ac:dyDescent="0.45">
      <c r="A1098" s="1">
        <v>43846</v>
      </c>
      <c r="B1098">
        <f>YEAR(tblData[[#This Row],[Business date]])</f>
        <v>2020</v>
      </c>
      <c r="C1098" t="str">
        <f>TEXT(tblData[[#This Row],[Business date]],"mmmm")</f>
        <v>janeiro</v>
      </c>
      <c r="D1098" s="1" t="str">
        <f>"Qtr"&amp;ROUNDUP(MONTH(tblData[[#This Row],[Business date]])/3,0)</f>
        <v>Qtr1</v>
      </c>
      <c r="E1098" t="s">
        <v>5</v>
      </c>
      <c r="F1098" t="s">
        <v>3</v>
      </c>
      <c r="G1098">
        <v>5372261.4745169487</v>
      </c>
      <c r="H1098" t="str">
        <f>VLOOKUP(tblData[[#This Row],[Nominal value]],tblRank[],2,TRUE)&amp;"-"&amp;VLOOKUP(tblData[[#This Row],[Nominal value]],tblRank[],3,TRUE)</f>
        <v>4-Senior Manager</v>
      </c>
    </row>
    <row r="1099" spans="1:8" x14ac:dyDescent="0.45">
      <c r="A1099" s="1">
        <v>43846</v>
      </c>
      <c r="B1099">
        <f>YEAR(tblData[[#This Row],[Business date]])</f>
        <v>2020</v>
      </c>
      <c r="C1099" t="str">
        <f>TEXT(tblData[[#This Row],[Business date]],"mmmm")</f>
        <v>janeiro</v>
      </c>
      <c r="D1099" s="1" t="str">
        <f>"Qtr"&amp;ROUNDUP(MONTH(tblData[[#This Row],[Business date]])/3,0)</f>
        <v>Qtr1</v>
      </c>
      <c r="E1099" t="s">
        <v>5</v>
      </c>
      <c r="F1099" t="s">
        <v>2</v>
      </c>
      <c r="G1099">
        <v>8574352.9903816544</v>
      </c>
      <c r="H1099" t="str">
        <f>VLOOKUP(tblData[[#This Row],[Nominal value]],tblRank[],2,TRUE)&amp;"-"&amp;VLOOKUP(tblData[[#This Row],[Nominal value]],tblRank[],3,TRUE)</f>
        <v>4-Senior Manager</v>
      </c>
    </row>
    <row r="1100" spans="1:8" x14ac:dyDescent="0.45">
      <c r="A1100" s="1">
        <v>43846</v>
      </c>
      <c r="B1100">
        <f>YEAR(tblData[[#This Row],[Business date]])</f>
        <v>2020</v>
      </c>
      <c r="C1100" t="str">
        <f>TEXT(tblData[[#This Row],[Business date]],"mmmm")</f>
        <v>janeiro</v>
      </c>
      <c r="D1100" s="1" t="str">
        <f>"Qtr"&amp;ROUNDUP(MONTH(tblData[[#This Row],[Business date]])/3,0)</f>
        <v>Qtr1</v>
      </c>
      <c r="E1100" t="s">
        <v>4</v>
      </c>
      <c r="F1100" t="s">
        <v>0</v>
      </c>
      <c r="G1100">
        <v>91383.519366900262</v>
      </c>
      <c r="H1100" t="str">
        <f>VLOOKUP(tblData[[#This Row],[Nominal value]],tblRank[],2,TRUE)&amp;"-"&amp;VLOOKUP(tblData[[#This Row],[Nominal value]],tblRank[],3,TRUE)</f>
        <v>1-Junior clerk</v>
      </c>
    </row>
    <row r="1101" spans="1:8" x14ac:dyDescent="0.45">
      <c r="A1101" s="1">
        <v>43847</v>
      </c>
      <c r="B1101">
        <f>YEAR(tblData[[#This Row],[Business date]])</f>
        <v>2020</v>
      </c>
      <c r="C1101" t="str">
        <f>TEXT(tblData[[#This Row],[Business date]],"mmmm")</f>
        <v>janeiro</v>
      </c>
      <c r="D1101" s="1" t="str">
        <f>"Qtr"&amp;ROUNDUP(MONTH(tblData[[#This Row],[Business date]])/3,0)</f>
        <v>Qtr1</v>
      </c>
      <c r="E1101" t="s">
        <v>5</v>
      </c>
      <c r="F1101" t="s">
        <v>3</v>
      </c>
      <c r="G1101">
        <v>2047113.771247565</v>
      </c>
      <c r="H1101" t="str">
        <f>VLOOKUP(tblData[[#This Row],[Nominal value]],tblRank[],2,TRUE)&amp;"-"&amp;VLOOKUP(tblData[[#This Row],[Nominal value]],tblRank[],3,TRUE)</f>
        <v>3-Director</v>
      </c>
    </row>
    <row r="1102" spans="1:8" x14ac:dyDescent="0.45">
      <c r="A1102" s="1">
        <v>43847</v>
      </c>
      <c r="B1102">
        <f>YEAR(tblData[[#This Row],[Business date]])</f>
        <v>2020</v>
      </c>
      <c r="C1102" t="str">
        <f>TEXT(tblData[[#This Row],[Business date]],"mmmm")</f>
        <v>janeiro</v>
      </c>
      <c r="D1102" s="1" t="str">
        <f>"Qtr"&amp;ROUNDUP(MONTH(tblData[[#This Row],[Business date]])/3,0)</f>
        <v>Qtr1</v>
      </c>
      <c r="E1102" t="s">
        <v>5</v>
      </c>
      <c r="F1102" t="s">
        <v>1</v>
      </c>
      <c r="G1102">
        <v>7518004.6204043142</v>
      </c>
      <c r="H1102" t="str">
        <f>VLOOKUP(tblData[[#This Row],[Nominal value]],tblRank[],2,TRUE)&amp;"-"&amp;VLOOKUP(tblData[[#This Row],[Nominal value]],tblRank[],3,TRUE)</f>
        <v>4-Senior Manager</v>
      </c>
    </row>
    <row r="1103" spans="1:8" x14ac:dyDescent="0.45">
      <c r="A1103" s="1">
        <v>43847</v>
      </c>
      <c r="B1103">
        <f>YEAR(tblData[[#This Row],[Business date]])</f>
        <v>2020</v>
      </c>
      <c r="C1103" t="str">
        <f>TEXT(tblData[[#This Row],[Business date]],"mmmm")</f>
        <v>janeiro</v>
      </c>
      <c r="D1103" s="1" t="str">
        <f>"Qtr"&amp;ROUNDUP(MONTH(tblData[[#This Row],[Business date]])/3,0)</f>
        <v>Qtr1</v>
      </c>
      <c r="E1103" t="s">
        <v>4</v>
      </c>
      <c r="F1103" t="s">
        <v>1</v>
      </c>
      <c r="G1103">
        <v>98307.578213181318</v>
      </c>
      <c r="H1103" t="str">
        <f>VLOOKUP(tblData[[#This Row],[Nominal value]],tblRank[],2,TRUE)&amp;"-"&amp;VLOOKUP(tblData[[#This Row],[Nominal value]],tblRank[],3,TRUE)</f>
        <v>1-Junior clerk</v>
      </c>
    </row>
    <row r="1104" spans="1:8" x14ac:dyDescent="0.45">
      <c r="A1104" s="1">
        <v>43848</v>
      </c>
      <c r="B1104">
        <f>YEAR(tblData[[#This Row],[Business date]])</f>
        <v>2020</v>
      </c>
      <c r="C1104" t="str">
        <f>TEXT(tblData[[#This Row],[Business date]],"mmmm")</f>
        <v>janeiro</v>
      </c>
      <c r="D1104" s="1" t="str">
        <f>"Qtr"&amp;ROUNDUP(MONTH(tblData[[#This Row],[Business date]])/3,0)</f>
        <v>Qtr1</v>
      </c>
      <c r="E1104" t="s">
        <v>4</v>
      </c>
      <c r="F1104" t="s">
        <v>2</v>
      </c>
      <c r="G1104">
        <v>4771127.1509738676</v>
      </c>
      <c r="H1104" t="str">
        <f>VLOOKUP(tblData[[#This Row],[Nominal value]],tblRank[],2,TRUE)&amp;"-"&amp;VLOOKUP(tblData[[#This Row],[Nominal value]],tblRank[],3,TRUE)</f>
        <v>3-Director</v>
      </c>
    </row>
    <row r="1105" spans="1:8" x14ac:dyDescent="0.45">
      <c r="A1105" s="1">
        <v>43848</v>
      </c>
      <c r="B1105">
        <f>YEAR(tblData[[#This Row],[Business date]])</f>
        <v>2020</v>
      </c>
      <c r="C1105" t="str">
        <f>TEXT(tblData[[#This Row],[Business date]],"mmmm")</f>
        <v>janeiro</v>
      </c>
      <c r="D1105" s="1" t="str">
        <f>"Qtr"&amp;ROUNDUP(MONTH(tblData[[#This Row],[Business date]])/3,0)</f>
        <v>Qtr1</v>
      </c>
      <c r="E1105" t="s">
        <v>4</v>
      </c>
      <c r="F1105" t="s">
        <v>0</v>
      </c>
      <c r="G1105">
        <v>52317.87866240758</v>
      </c>
      <c r="H1105" t="str">
        <f>VLOOKUP(tblData[[#This Row],[Nominal value]],tblRank[],2,TRUE)&amp;"-"&amp;VLOOKUP(tblData[[#This Row],[Nominal value]],tblRank[],3,TRUE)</f>
        <v>1-Junior clerk</v>
      </c>
    </row>
    <row r="1106" spans="1:8" x14ac:dyDescent="0.45">
      <c r="A1106" s="1">
        <v>43848</v>
      </c>
      <c r="B1106">
        <f>YEAR(tblData[[#This Row],[Business date]])</f>
        <v>2020</v>
      </c>
      <c r="C1106" t="str">
        <f>TEXT(tblData[[#This Row],[Business date]],"mmmm")</f>
        <v>janeiro</v>
      </c>
      <c r="D1106" s="1" t="str">
        <f>"Qtr"&amp;ROUNDUP(MONTH(tblData[[#This Row],[Business date]])/3,0)</f>
        <v>Qtr1</v>
      </c>
      <c r="E1106" t="s">
        <v>5</v>
      </c>
      <c r="F1106" t="s">
        <v>1</v>
      </c>
      <c r="G1106">
        <v>83460.075587008876</v>
      </c>
      <c r="H1106" t="str">
        <f>VLOOKUP(tblData[[#This Row],[Nominal value]],tblRank[],2,TRUE)&amp;"-"&amp;VLOOKUP(tblData[[#This Row],[Nominal value]],tblRank[],3,TRUE)</f>
        <v>1-Junior clerk</v>
      </c>
    </row>
    <row r="1107" spans="1:8" x14ac:dyDescent="0.45">
      <c r="A1107" s="1">
        <v>43849</v>
      </c>
      <c r="B1107">
        <f>YEAR(tblData[[#This Row],[Business date]])</f>
        <v>2020</v>
      </c>
      <c r="C1107" t="str">
        <f>TEXT(tblData[[#This Row],[Business date]],"mmmm")</f>
        <v>janeiro</v>
      </c>
      <c r="D1107" s="1" t="str">
        <f>"Qtr"&amp;ROUNDUP(MONTH(tblData[[#This Row],[Business date]])/3,0)</f>
        <v>Qtr1</v>
      </c>
      <c r="E1107" t="s">
        <v>4</v>
      </c>
      <c r="F1107" t="s">
        <v>3</v>
      </c>
      <c r="G1107">
        <v>1602527.3797089078</v>
      </c>
      <c r="H1107" t="str">
        <f>VLOOKUP(tblData[[#This Row],[Nominal value]],tblRank[],2,TRUE)&amp;"-"&amp;VLOOKUP(tblData[[#This Row],[Nominal value]],tblRank[],3,TRUE)</f>
        <v>3-Director</v>
      </c>
    </row>
    <row r="1108" spans="1:8" x14ac:dyDescent="0.45">
      <c r="A1108" s="1">
        <v>43849</v>
      </c>
      <c r="B1108">
        <f>YEAR(tblData[[#This Row],[Business date]])</f>
        <v>2020</v>
      </c>
      <c r="C1108" t="str">
        <f>TEXT(tblData[[#This Row],[Business date]],"mmmm")</f>
        <v>janeiro</v>
      </c>
      <c r="D1108" s="1" t="str">
        <f>"Qtr"&amp;ROUNDUP(MONTH(tblData[[#This Row],[Business date]])/3,0)</f>
        <v>Qtr1</v>
      </c>
      <c r="E1108" t="s">
        <v>4</v>
      </c>
      <c r="F1108" t="s">
        <v>0</v>
      </c>
      <c r="G1108">
        <v>8629774.0957630407</v>
      </c>
      <c r="H1108" t="str">
        <f>VLOOKUP(tblData[[#This Row],[Nominal value]],tblRank[],2,TRUE)&amp;"-"&amp;VLOOKUP(tblData[[#This Row],[Nominal value]],tblRank[],3,TRUE)</f>
        <v>4-Senior Manager</v>
      </c>
    </row>
    <row r="1109" spans="1:8" x14ac:dyDescent="0.45">
      <c r="A1109" s="1">
        <v>43849</v>
      </c>
      <c r="B1109">
        <f>YEAR(tblData[[#This Row],[Business date]])</f>
        <v>2020</v>
      </c>
      <c r="C1109" t="str">
        <f>TEXT(tblData[[#This Row],[Business date]],"mmmm")</f>
        <v>janeiro</v>
      </c>
      <c r="D1109" s="1" t="str">
        <f>"Qtr"&amp;ROUNDUP(MONTH(tblData[[#This Row],[Business date]])/3,0)</f>
        <v>Qtr1</v>
      </c>
      <c r="E1109" t="s">
        <v>4</v>
      </c>
      <c r="F1109" t="s">
        <v>0</v>
      </c>
      <c r="G1109">
        <v>7212.5358773579064</v>
      </c>
      <c r="H1109" t="str">
        <f>VLOOKUP(tblData[[#This Row],[Nominal value]],tblRank[],2,TRUE)&amp;"-"&amp;VLOOKUP(tblData[[#This Row],[Nominal value]],tblRank[],3,TRUE)</f>
        <v>1-Junior clerk</v>
      </c>
    </row>
    <row r="1110" spans="1:8" x14ac:dyDescent="0.45">
      <c r="A1110" s="1">
        <v>43850</v>
      </c>
      <c r="B1110">
        <f>YEAR(tblData[[#This Row],[Business date]])</f>
        <v>2020</v>
      </c>
      <c r="C1110" t="str">
        <f>TEXT(tblData[[#This Row],[Business date]],"mmmm")</f>
        <v>janeiro</v>
      </c>
      <c r="D1110" s="1" t="str">
        <f>"Qtr"&amp;ROUNDUP(MONTH(tblData[[#This Row],[Business date]])/3,0)</f>
        <v>Qtr1</v>
      </c>
      <c r="E1110" t="s">
        <v>5</v>
      </c>
      <c r="F1110" t="s">
        <v>1</v>
      </c>
      <c r="G1110">
        <v>9383074.8538167533</v>
      </c>
      <c r="H1110" t="str">
        <f>VLOOKUP(tblData[[#This Row],[Nominal value]],tblRank[],2,TRUE)&amp;"-"&amp;VLOOKUP(tblData[[#This Row],[Nominal value]],tblRank[],3,TRUE)</f>
        <v>4-Senior Manager</v>
      </c>
    </row>
    <row r="1111" spans="1:8" x14ac:dyDescent="0.45">
      <c r="A1111" s="1">
        <v>43850</v>
      </c>
      <c r="B1111">
        <f>YEAR(tblData[[#This Row],[Business date]])</f>
        <v>2020</v>
      </c>
      <c r="C1111" t="str">
        <f>TEXT(tblData[[#This Row],[Business date]],"mmmm")</f>
        <v>janeiro</v>
      </c>
      <c r="D1111" s="1" t="str">
        <f>"Qtr"&amp;ROUNDUP(MONTH(tblData[[#This Row],[Business date]])/3,0)</f>
        <v>Qtr1</v>
      </c>
      <c r="E1111" t="s">
        <v>4</v>
      </c>
      <c r="F1111" t="s">
        <v>0</v>
      </c>
      <c r="G1111">
        <v>27729.329559582129</v>
      </c>
      <c r="H1111" t="str">
        <f>VLOOKUP(tblData[[#This Row],[Nominal value]],tblRank[],2,TRUE)&amp;"-"&amp;VLOOKUP(tblData[[#This Row],[Nominal value]],tblRank[],3,TRUE)</f>
        <v>1-Junior clerk</v>
      </c>
    </row>
    <row r="1112" spans="1:8" x14ac:dyDescent="0.45">
      <c r="A1112" s="1">
        <v>43850</v>
      </c>
      <c r="B1112">
        <f>YEAR(tblData[[#This Row],[Business date]])</f>
        <v>2020</v>
      </c>
      <c r="C1112" t="str">
        <f>TEXT(tblData[[#This Row],[Business date]],"mmmm")</f>
        <v>janeiro</v>
      </c>
      <c r="D1112" s="1" t="str">
        <f>"Qtr"&amp;ROUNDUP(MONTH(tblData[[#This Row],[Business date]])/3,0)</f>
        <v>Qtr1</v>
      </c>
      <c r="E1112" t="s">
        <v>5</v>
      </c>
      <c r="F1112" t="s">
        <v>0</v>
      </c>
      <c r="G1112">
        <v>79286.474050061632</v>
      </c>
      <c r="H1112" t="str">
        <f>VLOOKUP(tblData[[#This Row],[Nominal value]],tblRank[],2,TRUE)&amp;"-"&amp;VLOOKUP(tblData[[#This Row],[Nominal value]],tblRank[],3,TRUE)</f>
        <v>1-Junior clerk</v>
      </c>
    </row>
    <row r="1113" spans="1:8" x14ac:dyDescent="0.45">
      <c r="A1113" s="1">
        <v>43851</v>
      </c>
      <c r="B1113">
        <f>YEAR(tblData[[#This Row],[Business date]])</f>
        <v>2020</v>
      </c>
      <c r="C1113" t="str">
        <f>TEXT(tblData[[#This Row],[Business date]],"mmmm")</f>
        <v>janeiro</v>
      </c>
      <c r="D1113" s="1" t="str">
        <f>"Qtr"&amp;ROUNDUP(MONTH(tblData[[#This Row],[Business date]])/3,0)</f>
        <v>Qtr1</v>
      </c>
      <c r="E1113" t="s">
        <v>5</v>
      </c>
      <c r="F1113" t="s">
        <v>3</v>
      </c>
      <c r="G1113">
        <v>57585.588044122473</v>
      </c>
      <c r="H1113" t="str">
        <f>VLOOKUP(tblData[[#This Row],[Nominal value]],tblRank[],2,TRUE)&amp;"-"&amp;VLOOKUP(tblData[[#This Row],[Nominal value]],tblRank[],3,TRUE)</f>
        <v>1-Junior clerk</v>
      </c>
    </row>
    <row r="1114" spans="1:8" x14ac:dyDescent="0.45">
      <c r="A1114" s="1">
        <v>43851</v>
      </c>
      <c r="B1114">
        <f>YEAR(tblData[[#This Row],[Business date]])</f>
        <v>2020</v>
      </c>
      <c r="C1114" t="str">
        <f>TEXT(tblData[[#This Row],[Business date]],"mmmm")</f>
        <v>janeiro</v>
      </c>
      <c r="D1114" s="1" t="str">
        <f>"Qtr"&amp;ROUNDUP(MONTH(tblData[[#This Row],[Business date]])/3,0)</f>
        <v>Qtr1</v>
      </c>
      <c r="E1114" t="s">
        <v>5</v>
      </c>
      <c r="F1114" t="s">
        <v>3</v>
      </c>
      <c r="G1114">
        <v>97521.50700652349</v>
      </c>
      <c r="H1114" t="str">
        <f>VLOOKUP(tblData[[#This Row],[Nominal value]],tblRank[],2,TRUE)&amp;"-"&amp;VLOOKUP(tblData[[#This Row],[Nominal value]],tblRank[],3,TRUE)</f>
        <v>1-Junior clerk</v>
      </c>
    </row>
    <row r="1115" spans="1:8" x14ac:dyDescent="0.45">
      <c r="A1115" s="1">
        <v>43851</v>
      </c>
      <c r="B1115">
        <f>YEAR(tblData[[#This Row],[Business date]])</f>
        <v>2020</v>
      </c>
      <c r="C1115" t="str">
        <f>TEXT(tblData[[#This Row],[Business date]],"mmmm")</f>
        <v>janeiro</v>
      </c>
      <c r="D1115" s="1" t="str">
        <f>"Qtr"&amp;ROUNDUP(MONTH(tblData[[#This Row],[Business date]])/3,0)</f>
        <v>Qtr1</v>
      </c>
      <c r="E1115" t="s">
        <v>5</v>
      </c>
      <c r="F1115" t="s">
        <v>0</v>
      </c>
      <c r="G1115">
        <v>59730.126219215039</v>
      </c>
      <c r="H1115" t="str">
        <f>VLOOKUP(tblData[[#This Row],[Nominal value]],tblRank[],2,TRUE)&amp;"-"&amp;VLOOKUP(tblData[[#This Row],[Nominal value]],tblRank[],3,TRUE)</f>
        <v>1-Junior clerk</v>
      </c>
    </row>
    <row r="1116" spans="1:8" x14ac:dyDescent="0.45">
      <c r="A1116" s="1">
        <v>43852</v>
      </c>
      <c r="B1116">
        <f>YEAR(tblData[[#This Row],[Business date]])</f>
        <v>2020</v>
      </c>
      <c r="C1116" t="str">
        <f>TEXT(tblData[[#This Row],[Business date]],"mmmm")</f>
        <v>janeiro</v>
      </c>
      <c r="D1116" s="1" t="str">
        <f>"Qtr"&amp;ROUNDUP(MONTH(tblData[[#This Row],[Business date]])/3,0)</f>
        <v>Qtr1</v>
      </c>
      <c r="E1116" t="s">
        <v>4</v>
      </c>
      <c r="F1116" t="s">
        <v>3</v>
      </c>
      <c r="G1116">
        <v>7815881.4253820451</v>
      </c>
      <c r="H1116" t="str">
        <f>VLOOKUP(tblData[[#This Row],[Nominal value]],tblRank[],2,TRUE)&amp;"-"&amp;VLOOKUP(tblData[[#This Row],[Nominal value]],tblRank[],3,TRUE)</f>
        <v>4-Senior Manager</v>
      </c>
    </row>
    <row r="1117" spans="1:8" x14ac:dyDescent="0.45">
      <c r="A1117" s="1">
        <v>43852</v>
      </c>
      <c r="B1117">
        <f>YEAR(tblData[[#This Row],[Business date]])</f>
        <v>2020</v>
      </c>
      <c r="C1117" t="str">
        <f>TEXT(tblData[[#This Row],[Business date]],"mmmm")</f>
        <v>janeiro</v>
      </c>
      <c r="D1117" s="1" t="str">
        <f>"Qtr"&amp;ROUNDUP(MONTH(tblData[[#This Row],[Business date]])/3,0)</f>
        <v>Qtr1</v>
      </c>
      <c r="E1117" t="s">
        <v>5</v>
      </c>
      <c r="F1117" t="s">
        <v>3</v>
      </c>
      <c r="G1117">
        <v>47000.375709870998</v>
      </c>
      <c r="H1117" t="str">
        <f>VLOOKUP(tblData[[#This Row],[Nominal value]],tblRank[],2,TRUE)&amp;"-"&amp;VLOOKUP(tblData[[#This Row],[Nominal value]],tblRank[],3,TRUE)</f>
        <v>1-Junior clerk</v>
      </c>
    </row>
    <row r="1118" spans="1:8" x14ac:dyDescent="0.45">
      <c r="A1118" s="1">
        <v>43852</v>
      </c>
      <c r="B1118">
        <f>YEAR(tblData[[#This Row],[Business date]])</f>
        <v>2020</v>
      </c>
      <c r="C1118" t="str">
        <f>TEXT(tblData[[#This Row],[Business date]],"mmmm")</f>
        <v>janeiro</v>
      </c>
      <c r="D1118" s="1" t="str">
        <f>"Qtr"&amp;ROUNDUP(MONTH(tblData[[#This Row],[Business date]])/3,0)</f>
        <v>Qtr1</v>
      </c>
      <c r="E1118" t="s">
        <v>4</v>
      </c>
      <c r="F1118" t="s">
        <v>1</v>
      </c>
      <c r="G1118">
        <v>46199.720695631077</v>
      </c>
      <c r="H1118" t="str">
        <f>VLOOKUP(tblData[[#This Row],[Nominal value]],tblRank[],2,TRUE)&amp;"-"&amp;VLOOKUP(tblData[[#This Row],[Nominal value]],tblRank[],3,TRUE)</f>
        <v>1-Junior clerk</v>
      </c>
    </row>
    <row r="1119" spans="1:8" x14ac:dyDescent="0.45">
      <c r="A1119" s="1">
        <v>43853</v>
      </c>
      <c r="B1119">
        <f>YEAR(tblData[[#This Row],[Business date]])</f>
        <v>2020</v>
      </c>
      <c r="C1119" t="str">
        <f>TEXT(tblData[[#This Row],[Business date]],"mmmm")</f>
        <v>janeiro</v>
      </c>
      <c r="D1119" s="1" t="str">
        <f>"Qtr"&amp;ROUNDUP(MONTH(tblData[[#This Row],[Business date]])/3,0)</f>
        <v>Qtr1</v>
      </c>
      <c r="E1119" t="s">
        <v>4</v>
      </c>
      <c r="F1119" t="s">
        <v>2</v>
      </c>
      <c r="G1119">
        <v>74020.428765955163</v>
      </c>
      <c r="H1119" t="str">
        <f>VLOOKUP(tblData[[#This Row],[Nominal value]],tblRank[],2,TRUE)&amp;"-"&amp;VLOOKUP(tblData[[#This Row],[Nominal value]],tblRank[],3,TRUE)</f>
        <v>1-Junior clerk</v>
      </c>
    </row>
    <row r="1120" spans="1:8" x14ac:dyDescent="0.45">
      <c r="A1120" s="1">
        <v>43853</v>
      </c>
      <c r="B1120">
        <f>YEAR(tblData[[#This Row],[Business date]])</f>
        <v>2020</v>
      </c>
      <c r="C1120" t="str">
        <f>TEXT(tblData[[#This Row],[Business date]],"mmmm")</f>
        <v>janeiro</v>
      </c>
      <c r="D1120" s="1" t="str">
        <f>"Qtr"&amp;ROUNDUP(MONTH(tblData[[#This Row],[Business date]])/3,0)</f>
        <v>Qtr1</v>
      </c>
      <c r="E1120" t="s">
        <v>4</v>
      </c>
      <c r="F1120" t="s">
        <v>1</v>
      </c>
      <c r="G1120">
        <v>83308.48630911397</v>
      </c>
      <c r="H1120" t="str">
        <f>VLOOKUP(tblData[[#This Row],[Nominal value]],tblRank[],2,TRUE)&amp;"-"&amp;VLOOKUP(tblData[[#This Row],[Nominal value]],tblRank[],3,TRUE)</f>
        <v>1-Junior clerk</v>
      </c>
    </row>
    <row r="1121" spans="1:8" x14ac:dyDescent="0.45">
      <c r="A1121" s="1">
        <v>43853</v>
      </c>
      <c r="B1121">
        <f>YEAR(tblData[[#This Row],[Business date]])</f>
        <v>2020</v>
      </c>
      <c r="C1121" t="str">
        <f>TEXT(tblData[[#This Row],[Business date]],"mmmm")</f>
        <v>janeiro</v>
      </c>
      <c r="D1121" s="1" t="str">
        <f>"Qtr"&amp;ROUNDUP(MONTH(tblData[[#This Row],[Business date]])/3,0)</f>
        <v>Qtr1</v>
      </c>
      <c r="E1121" t="s">
        <v>5</v>
      </c>
      <c r="F1121" t="s">
        <v>3</v>
      </c>
      <c r="G1121">
        <v>92296.148206040481</v>
      </c>
      <c r="H1121" t="str">
        <f>VLOOKUP(tblData[[#This Row],[Nominal value]],tblRank[],2,TRUE)&amp;"-"&amp;VLOOKUP(tblData[[#This Row],[Nominal value]],tblRank[],3,TRUE)</f>
        <v>1-Junior clerk</v>
      </c>
    </row>
    <row r="1122" spans="1:8" x14ac:dyDescent="0.45">
      <c r="A1122" s="1">
        <v>43854</v>
      </c>
      <c r="B1122">
        <f>YEAR(tblData[[#This Row],[Business date]])</f>
        <v>2020</v>
      </c>
      <c r="C1122" t="str">
        <f>TEXT(tblData[[#This Row],[Business date]],"mmmm")</f>
        <v>janeiro</v>
      </c>
      <c r="D1122" s="1" t="str">
        <f>"Qtr"&amp;ROUNDUP(MONTH(tblData[[#This Row],[Business date]])/3,0)</f>
        <v>Qtr1</v>
      </c>
      <c r="E1122" t="s">
        <v>4</v>
      </c>
      <c r="F1122" t="s">
        <v>1</v>
      </c>
      <c r="G1122">
        <v>9885472.4127396289</v>
      </c>
      <c r="H1122" t="str">
        <f>VLOOKUP(tblData[[#This Row],[Nominal value]],tblRank[],2,TRUE)&amp;"-"&amp;VLOOKUP(tblData[[#This Row],[Nominal value]],tblRank[],3,TRUE)</f>
        <v>4-Senior Manager</v>
      </c>
    </row>
    <row r="1123" spans="1:8" x14ac:dyDescent="0.45">
      <c r="A1123" s="1">
        <v>43854</v>
      </c>
      <c r="B1123">
        <f>YEAR(tblData[[#This Row],[Business date]])</f>
        <v>2020</v>
      </c>
      <c r="C1123" t="str">
        <f>TEXT(tblData[[#This Row],[Business date]],"mmmm")</f>
        <v>janeiro</v>
      </c>
      <c r="D1123" s="1" t="str">
        <f>"Qtr"&amp;ROUNDUP(MONTH(tblData[[#This Row],[Business date]])/3,0)</f>
        <v>Qtr1</v>
      </c>
      <c r="E1123" t="s">
        <v>4</v>
      </c>
      <c r="F1123" t="s">
        <v>2</v>
      </c>
      <c r="G1123">
        <v>4185977.4705139152</v>
      </c>
      <c r="H1123" t="str">
        <f>VLOOKUP(tblData[[#This Row],[Nominal value]],tblRank[],2,TRUE)&amp;"-"&amp;VLOOKUP(tblData[[#This Row],[Nominal value]],tblRank[],3,TRUE)</f>
        <v>3-Director</v>
      </c>
    </row>
    <row r="1124" spans="1:8" x14ac:dyDescent="0.45">
      <c r="A1124" s="1">
        <v>43854</v>
      </c>
      <c r="B1124">
        <f>YEAR(tblData[[#This Row],[Business date]])</f>
        <v>2020</v>
      </c>
      <c r="C1124" t="str">
        <f>TEXT(tblData[[#This Row],[Business date]],"mmmm")</f>
        <v>janeiro</v>
      </c>
      <c r="D1124" s="1" t="str">
        <f>"Qtr"&amp;ROUNDUP(MONTH(tblData[[#This Row],[Business date]])/3,0)</f>
        <v>Qtr1</v>
      </c>
      <c r="E1124" t="s">
        <v>4</v>
      </c>
      <c r="F1124" t="s">
        <v>2</v>
      </c>
      <c r="G1124">
        <v>11891.990268190455</v>
      </c>
      <c r="H1124" t="str">
        <f>VLOOKUP(tblData[[#This Row],[Nominal value]],tblRank[],2,TRUE)&amp;"-"&amp;VLOOKUP(tblData[[#This Row],[Nominal value]],tblRank[],3,TRUE)</f>
        <v>1-Junior clerk</v>
      </c>
    </row>
    <row r="1125" spans="1:8" x14ac:dyDescent="0.45">
      <c r="A1125" s="1">
        <v>43855</v>
      </c>
      <c r="B1125">
        <f>YEAR(tblData[[#This Row],[Business date]])</f>
        <v>2020</v>
      </c>
      <c r="C1125" t="str">
        <f>TEXT(tblData[[#This Row],[Business date]],"mmmm")</f>
        <v>janeiro</v>
      </c>
      <c r="D1125" s="1" t="str">
        <f>"Qtr"&amp;ROUNDUP(MONTH(tblData[[#This Row],[Business date]])/3,0)</f>
        <v>Qtr1</v>
      </c>
      <c r="E1125" t="s">
        <v>5</v>
      </c>
      <c r="F1125" t="s">
        <v>2</v>
      </c>
      <c r="G1125">
        <v>43885.687204195943</v>
      </c>
      <c r="H1125" t="str">
        <f>VLOOKUP(tblData[[#This Row],[Nominal value]],tblRank[],2,TRUE)&amp;"-"&amp;VLOOKUP(tblData[[#This Row],[Nominal value]],tblRank[],3,TRUE)</f>
        <v>1-Junior clerk</v>
      </c>
    </row>
    <row r="1126" spans="1:8" x14ac:dyDescent="0.45">
      <c r="A1126" s="1">
        <v>43855</v>
      </c>
      <c r="B1126">
        <f>YEAR(tblData[[#This Row],[Business date]])</f>
        <v>2020</v>
      </c>
      <c r="C1126" t="str">
        <f>TEXT(tblData[[#This Row],[Business date]],"mmmm")</f>
        <v>janeiro</v>
      </c>
      <c r="D1126" s="1" t="str">
        <f>"Qtr"&amp;ROUNDUP(MONTH(tblData[[#This Row],[Business date]])/3,0)</f>
        <v>Qtr1</v>
      </c>
      <c r="E1126" t="s">
        <v>4</v>
      </c>
      <c r="F1126" t="s">
        <v>3</v>
      </c>
      <c r="G1126">
        <v>7445628.2762626894</v>
      </c>
      <c r="H1126" t="str">
        <f>VLOOKUP(tblData[[#This Row],[Nominal value]],tblRank[],2,TRUE)&amp;"-"&amp;VLOOKUP(tblData[[#This Row],[Nominal value]],tblRank[],3,TRUE)</f>
        <v>4-Senior Manager</v>
      </c>
    </row>
    <row r="1127" spans="1:8" x14ac:dyDescent="0.45">
      <c r="A1127" s="1">
        <v>43855</v>
      </c>
      <c r="B1127">
        <f>YEAR(tblData[[#This Row],[Business date]])</f>
        <v>2020</v>
      </c>
      <c r="C1127" t="str">
        <f>TEXT(tblData[[#This Row],[Business date]],"mmmm")</f>
        <v>janeiro</v>
      </c>
      <c r="D1127" s="1" t="str">
        <f>"Qtr"&amp;ROUNDUP(MONTH(tblData[[#This Row],[Business date]])/3,0)</f>
        <v>Qtr1</v>
      </c>
      <c r="E1127" t="s">
        <v>5</v>
      </c>
      <c r="F1127" t="s">
        <v>2</v>
      </c>
      <c r="G1127">
        <v>4174016.7902212502</v>
      </c>
      <c r="H1127" t="str">
        <f>VLOOKUP(tblData[[#This Row],[Nominal value]],tblRank[],2,TRUE)&amp;"-"&amp;VLOOKUP(tblData[[#This Row],[Nominal value]],tblRank[],3,TRUE)</f>
        <v>3-Director</v>
      </c>
    </row>
    <row r="1128" spans="1:8" x14ac:dyDescent="0.45">
      <c r="A1128" s="1">
        <v>43856</v>
      </c>
      <c r="B1128">
        <f>YEAR(tblData[[#This Row],[Business date]])</f>
        <v>2020</v>
      </c>
      <c r="C1128" t="str">
        <f>TEXT(tblData[[#This Row],[Business date]],"mmmm")</f>
        <v>janeiro</v>
      </c>
      <c r="D1128" s="1" t="str">
        <f>"Qtr"&amp;ROUNDUP(MONTH(tblData[[#This Row],[Business date]])/3,0)</f>
        <v>Qtr1</v>
      </c>
      <c r="E1128" t="s">
        <v>4</v>
      </c>
      <c r="F1128" t="s">
        <v>0</v>
      </c>
      <c r="G1128">
        <v>5686007.9947392447</v>
      </c>
      <c r="H1128" t="str">
        <f>VLOOKUP(tblData[[#This Row],[Nominal value]],tblRank[],2,TRUE)&amp;"-"&amp;VLOOKUP(tblData[[#This Row],[Nominal value]],tblRank[],3,TRUE)</f>
        <v>4-Senior Manager</v>
      </c>
    </row>
    <row r="1129" spans="1:8" x14ac:dyDescent="0.45">
      <c r="A1129" s="1">
        <v>43856</v>
      </c>
      <c r="B1129">
        <f>YEAR(tblData[[#This Row],[Business date]])</f>
        <v>2020</v>
      </c>
      <c r="C1129" t="str">
        <f>TEXT(tblData[[#This Row],[Business date]],"mmmm")</f>
        <v>janeiro</v>
      </c>
      <c r="D1129" s="1" t="str">
        <f>"Qtr"&amp;ROUNDUP(MONTH(tblData[[#This Row],[Business date]])/3,0)</f>
        <v>Qtr1</v>
      </c>
      <c r="E1129" t="s">
        <v>4</v>
      </c>
      <c r="F1129" t="s">
        <v>2</v>
      </c>
      <c r="G1129">
        <v>4392333.3119771872</v>
      </c>
      <c r="H1129" t="str">
        <f>VLOOKUP(tblData[[#This Row],[Nominal value]],tblRank[],2,TRUE)&amp;"-"&amp;VLOOKUP(tblData[[#This Row],[Nominal value]],tblRank[],3,TRUE)</f>
        <v>3-Director</v>
      </c>
    </row>
    <row r="1130" spans="1:8" x14ac:dyDescent="0.45">
      <c r="A1130" s="1">
        <v>43856</v>
      </c>
      <c r="B1130">
        <f>YEAR(tblData[[#This Row],[Business date]])</f>
        <v>2020</v>
      </c>
      <c r="C1130" t="str">
        <f>TEXT(tblData[[#This Row],[Business date]],"mmmm")</f>
        <v>janeiro</v>
      </c>
      <c r="D1130" s="1" t="str">
        <f>"Qtr"&amp;ROUNDUP(MONTH(tblData[[#This Row],[Business date]])/3,0)</f>
        <v>Qtr1</v>
      </c>
      <c r="E1130" t="s">
        <v>5</v>
      </c>
      <c r="F1130" t="s">
        <v>3</v>
      </c>
      <c r="G1130">
        <v>65378.518623519754</v>
      </c>
      <c r="H1130" t="str">
        <f>VLOOKUP(tblData[[#This Row],[Nominal value]],tblRank[],2,TRUE)&amp;"-"&amp;VLOOKUP(tblData[[#This Row],[Nominal value]],tblRank[],3,TRUE)</f>
        <v>1-Junior clerk</v>
      </c>
    </row>
    <row r="1131" spans="1:8" x14ac:dyDescent="0.45">
      <c r="A1131" s="1">
        <v>43857</v>
      </c>
      <c r="B1131">
        <f>YEAR(tblData[[#This Row],[Business date]])</f>
        <v>2020</v>
      </c>
      <c r="C1131" t="str">
        <f>TEXT(tblData[[#This Row],[Business date]],"mmmm")</f>
        <v>janeiro</v>
      </c>
      <c r="D1131" s="1" t="str">
        <f>"Qtr"&amp;ROUNDUP(MONTH(tblData[[#This Row],[Business date]])/3,0)</f>
        <v>Qtr1</v>
      </c>
      <c r="E1131" t="s">
        <v>5</v>
      </c>
      <c r="F1131" t="s">
        <v>0</v>
      </c>
      <c r="G1131">
        <v>1766854.1101663772</v>
      </c>
      <c r="H1131" t="str">
        <f>VLOOKUP(tblData[[#This Row],[Nominal value]],tblRank[],2,TRUE)&amp;"-"&amp;VLOOKUP(tblData[[#This Row],[Nominal value]],tblRank[],3,TRUE)</f>
        <v>3-Director</v>
      </c>
    </row>
    <row r="1132" spans="1:8" x14ac:dyDescent="0.45">
      <c r="A1132" s="1">
        <v>43857</v>
      </c>
      <c r="B1132">
        <f>YEAR(tblData[[#This Row],[Business date]])</f>
        <v>2020</v>
      </c>
      <c r="C1132" t="str">
        <f>TEXT(tblData[[#This Row],[Business date]],"mmmm")</f>
        <v>janeiro</v>
      </c>
      <c r="D1132" s="1" t="str">
        <f>"Qtr"&amp;ROUNDUP(MONTH(tblData[[#This Row],[Business date]])/3,0)</f>
        <v>Qtr1</v>
      </c>
      <c r="E1132" t="s">
        <v>4</v>
      </c>
      <c r="F1132" t="s">
        <v>3</v>
      </c>
      <c r="G1132">
        <v>63443.587113485024</v>
      </c>
      <c r="H1132" t="str">
        <f>VLOOKUP(tblData[[#This Row],[Nominal value]],tblRank[],2,TRUE)&amp;"-"&amp;VLOOKUP(tblData[[#This Row],[Nominal value]],tblRank[],3,TRUE)</f>
        <v>1-Junior clerk</v>
      </c>
    </row>
    <row r="1133" spans="1:8" x14ac:dyDescent="0.45">
      <c r="A1133" s="1">
        <v>43857</v>
      </c>
      <c r="B1133">
        <f>YEAR(tblData[[#This Row],[Business date]])</f>
        <v>2020</v>
      </c>
      <c r="C1133" t="str">
        <f>TEXT(tblData[[#This Row],[Business date]],"mmmm")</f>
        <v>janeiro</v>
      </c>
      <c r="D1133" s="1" t="str">
        <f>"Qtr"&amp;ROUNDUP(MONTH(tblData[[#This Row],[Business date]])/3,0)</f>
        <v>Qtr1</v>
      </c>
      <c r="E1133" t="s">
        <v>4</v>
      </c>
      <c r="F1133" t="s">
        <v>1</v>
      </c>
      <c r="G1133">
        <v>4886.6256937159624</v>
      </c>
      <c r="H1133" t="str">
        <f>VLOOKUP(tblData[[#This Row],[Nominal value]],tblRank[],2,TRUE)&amp;"-"&amp;VLOOKUP(tblData[[#This Row],[Nominal value]],tblRank[],3,TRUE)</f>
        <v>1-Junior clerk</v>
      </c>
    </row>
    <row r="1134" spans="1:8" x14ac:dyDescent="0.45">
      <c r="A1134" s="1">
        <v>43858</v>
      </c>
      <c r="B1134">
        <f>YEAR(tblData[[#This Row],[Business date]])</f>
        <v>2020</v>
      </c>
      <c r="C1134" t="str">
        <f>TEXT(tblData[[#This Row],[Business date]],"mmmm")</f>
        <v>janeiro</v>
      </c>
      <c r="D1134" s="1" t="str">
        <f>"Qtr"&amp;ROUNDUP(MONTH(tblData[[#This Row],[Business date]])/3,0)</f>
        <v>Qtr1</v>
      </c>
      <c r="E1134" t="s">
        <v>5</v>
      </c>
      <c r="F1134" t="s">
        <v>0</v>
      </c>
      <c r="G1134">
        <v>1818342.643076526</v>
      </c>
      <c r="H1134" t="str">
        <f>VLOOKUP(tblData[[#This Row],[Nominal value]],tblRank[],2,TRUE)&amp;"-"&amp;VLOOKUP(tblData[[#This Row],[Nominal value]],tblRank[],3,TRUE)</f>
        <v>3-Director</v>
      </c>
    </row>
    <row r="1135" spans="1:8" x14ac:dyDescent="0.45">
      <c r="A1135" s="1">
        <v>43858</v>
      </c>
      <c r="B1135">
        <f>YEAR(tblData[[#This Row],[Business date]])</f>
        <v>2020</v>
      </c>
      <c r="C1135" t="str">
        <f>TEXT(tblData[[#This Row],[Business date]],"mmmm")</f>
        <v>janeiro</v>
      </c>
      <c r="D1135" s="1" t="str">
        <f>"Qtr"&amp;ROUNDUP(MONTH(tblData[[#This Row],[Business date]])/3,0)</f>
        <v>Qtr1</v>
      </c>
      <c r="E1135" t="s">
        <v>4</v>
      </c>
      <c r="F1135" t="s">
        <v>0</v>
      </c>
      <c r="G1135">
        <v>62958.820269615753</v>
      </c>
      <c r="H1135" t="str">
        <f>VLOOKUP(tblData[[#This Row],[Nominal value]],tblRank[],2,TRUE)&amp;"-"&amp;VLOOKUP(tblData[[#This Row],[Nominal value]],tblRank[],3,TRUE)</f>
        <v>1-Junior clerk</v>
      </c>
    </row>
    <row r="1136" spans="1:8" x14ac:dyDescent="0.45">
      <c r="A1136" s="1">
        <v>43858</v>
      </c>
      <c r="B1136">
        <f>YEAR(tblData[[#This Row],[Business date]])</f>
        <v>2020</v>
      </c>
      <c r="C1136" t="str">
        <f>TEXT(tblData[[#This Row],[Business date]],"mmmm")</f>
        <v>janeiro</v>
      </c>
      <c r="D1136" s="1" t="str">
        <f>"Qtr"&amp;ROUNDUP(MONTH(tblData[[#This Row],[Business date]])/3,0)</f>
        <v>Qtr1</v>
      </c>
      <c r="E1136" t="s">
        <v>5</v>
      </c>
      <c r="F1136" t="s">
        <v>0</v>
      </c>
      <c r="G1136">
        <v>92279.145160357439</v>
      </c>
      <c r="H1136" t="str">
        <f>VLOOKUP(tblData[[#This Row],[Nominal value]],tblRank[],2,TRUE)&amp;"-"&amp;VLOOKUP(tblData[[#This Row],[Nominal value]],tblRank[],3,TRUE)</f>
        <v>1-Junior clerk</v>
      </c>
    </row>
    <row r="1137" spans="1:8" x14ac:dyDescent="0.45">
      <c r="A1137" s="1">
        <v>43859</v>
      </c>
      <c r="B1137">
        <f>YEAR(tblData[[#This Row],[Business date]])</f>
        <v>2020</v>
      </c>
      <c r="C1137" t="str">
        <f>TEXT(tblData[[#This Row],[Business date]],"mmmm")</f>
        <v>janeiro</v>
      </c>
      <c r="D1137" s="1" t="str">
        <f>"Qtr"&amp;ROUNDUP(MONTH(tblData[[#This Row],[Business date]])/3,0)</f>
        <v>Qtr1</v>
      </c>
      <c r="E1137" t="s">
        <v>5</v>
      </c>
      <c r="F1137" t="s">
        <v>2</v>
      </c>
      <c r="G1137">
        <v>6316921.2805430628</v>
      </c>
      <c r="H1137" t="str">
        <f>VLOOKUP(tblData[[#This Row],[Nominal value]],tblRank[],2,TRUE)&amp;"-"&amp;VLOOKUP(tblData[[#This Row],[Nominal value]],tblRank[],3,TRUE)</f>
        <v>4-Senior Manager</v>
      </c>
    </row>
    <row r="1138" spans="1:8" x14ac:dyDescent="0.45">
      <c r="A1138" s="1">
        <v>43859</v>
      </c>
      <c r="B1138">
        <f>YEAR(tblData[[#This Row],[Business date]])</f>
        <v>2020</v>
      </c>
      <c r="C1138" t="str">
        <f>TEXT(tblData[[#This Row],[Business date]],"mmmm")</f>
        <v>janeiro</v>
      </c>
      <c r="D1138" s="1" t="str">
        <f>"Qtr"&amp;ROUNDUP(MONTH(tblData[[#This Row],[Business date]])/3,0)</f>
        <v>Qtr1</v>
      </c>
      <c r="E1138" t="s">
        <v>4</v>
      </c>
      <c r="F1138" t="s">
        <v>2</v>
      </c>
      <c r="G1138">
        <v>30083.474796816779</v>
      </c>
      <c r="H1138" t="str">
        <f>VLOOKUP(tblData[[#This Row],[Nominal value]],tblRank[],2,TRUE)&amp;"-"&amp;VLOOKUP(tblData[[#This Row],[Nominal value]],tblRank[],3,TRUE)</f>
        <v>1-Junior clerk</v>
      </c>
    </row>
    <row r="1139" spans="1:8" x14ac:dyDescent="0.45">
      <c r="A1139" s="1">
        <v>43859</v>
      </c>
      <c r="B1139">
        <f>YEAR(tblData[[#This Row],[Business date]])</f>
        <v>2020</v>
      </c>
      <c r="C1139" t="str">
        <f>TEXT(tblData[[#This Row],[Business date]],"mmmm")</f>
        <v>janeiro</v>
      </c>
      <c r="D1139" s="1" t="str">
        <f>"Qtr"&amp;ROUNDUP(MONTH(tblData[[#This Row],[Business date]])/3,0)</f>
        <v>Qtr1</v>
      </c>
      <c r="E1139" t="s">
        <v>5</v>
      </c>
      <c r="F1139" t="s">
        <v>1</v>
      </c>
      <c r="G1139">
        <v>47518.908816939816</v>
      </c>
      <c r="H1139" t="str">
        <f>VLOOKUP(tblData[[#This Row],[Nominal value]],tblRank[],2,TRUE)&amp;"-"&amp;VLOOKUP(tblData[[#This Row],[Nominal value]],tblRank[],3,TRUE)</f>
        <v>1-Junior clerk</v>
      </c>
    </row>
    <row r="1140" spans="1:8" x14ac:dyDescent="0.45">
      <c r="A1140" s="1">
        <v>43860</v>
      </c>
      <c r="B1140">
        <f>YEAR(tblData[[#This Row],[Business date]])</f>
        <v>2020</v>
      </c>
      <c r="C1140" t="str">
        <f>TEXT(tblData[[#This Row],[Business date]],"mmmm")</f>
        <v>janeiro</v>
      </c>
      <c r="D1140" s="1" t="str">
        <f>"Qtr"&amp;ROUNDUP(MONTH(tblData[[#This Row],[Business date]])/3,0)</f>
        <v>Qtr1</v>
      </c>
      <c r="E1140" t="s">
        <v>5</v>
      </c>
      <c r="F1140" t="s">
        <v>2</v>
      </c>
      <c r="G1140">
        <v>5322208.7097457303</v>
      </c>
      <c r="H1140" t="str">
        <f>VLOOKUP(tblData[[#This Row],[Nominal value]],tblRank[],2,TRUE)&amp;"-"&amp;VLOOKUP(tblData[[#This Row],[Nominal value]],tblRank[],3,TRUE)</f>
        <v>4-Senior Manager</v>
      </c>
    </row>
    <row r="1141" spans="1:8" x14ac:dyDescent="0.45">
      <c r="A1141" s="1">
        <v>43860</v>
      </c>
      <c r="B1141">
        <f>YEAR(tblData[[#This Row],[Business date]])</f>
        <v>2020</v>
      </c>
      <c r="C1141" t="str">
        <f>TEXT(tblData[[#This Row],[Business date]],"mmmm")</f>
        <v>janeiro</v>
      </c>
      <c r="D1141" s="1" t="str">
        <f>"Qtr"&amp;ROUNDUP(MONTH(tblData[[#This Row],[Business date]])/3,0)</f>
        <v>Qtr1</v>
      </c>
      <c r="E1141" t="s">
        <v>5</v>
      </c>
      <c r="F1141" t="s">
        <v>0</v>
      </c>
      <c r="G1141">
        <v>64736.640899131933</v>
      </c>
      <c r="H1141" t="str">
        <f>VLOOKUP(tblData[[#This Row],[Nominal value]],tblRank[],2,TRUE)&amp;"-"&amp;VLOOKUP(tblData[[#This Row],[Nominal value]],tblRank[],3,TRUE)</f>
        <v>1-Junior clerk</v>
      </c>
    </row>
    <row r="1142" spans="1:8" x14ac:dyDescent="0.45">
      <c r="A1142" s="1">
        <v>43860</v>
      </c>
      <c r="B1142">
        <f>YEAR(tblData[[#This Row],[Business date]])</f>
        <v>2020</v>
      </c>
      <c r="C1142" t="str">
        <f>TEXT(tblData[[#This Row],[Business date]],"mmmm")</f>
        <v>janeiro</v>
      </c>
      <c r="D1142" s="1" t="str">
        <f>"Qtr"&amp;ROUNDUP(MONTH(tblData[[#This Row],[Business date]])/3,0)</f>
        <v>Qtr1</v>
      </c>
      <c r="E1142" t="s">
        <v>5</v>
      </c>
      <c r="F1142" t="s">
        <v>1</v>
      </c>
      <c r="G1142">
        <v>52473.918656572416</v>
      </c>
      <c r="H1142" t="str">
        <f>VLOOKUP(tblData[[#This Row],[Nominal value]],tblRank[],2,TRUE)&amp;"-"&amp;VLOOKUP(tblData[[#This Row],[Nominal value]],tblRank[],3,TRUE)</f>
        <v>1-Junior clerk</v>
      </c>
    </row>
    <row r="1143" spans="1:8" x14ac:dyDescent="0.45">
      <c r="A1143" s="1">
        <v>43861</v>
      </c>
      <c r="B1143">
        <f>YEAR(tblData[[#This Row],[Business date]])</f>
        <v>2020</v>
      </c>
      <c r="C1143" t="str">
        <f>TEXT(tblData[[#This Row],[Business date]],"mmmm")</f>
        <v>janeiro</v>
      </c>
      <c r="D1143" s="1" t="str">
        <f>"Qtr"&amp;ROUNDUP(MONTH(tblData[[#This Row],[Business date]])/3,0)</f>
        <v>Qtr1</v>
      </c>
      <c r="E1143" t="s">
        <v>5</v>
      </c>
      <c r="F1143" t="s">
        <v>1</v>
      </c>
      <c r="G1143">
        <v>171166.30298870784</v>
      </c>
      <c r="H1143" t="str">
        <f>VLOOKUP(tblData[[#This Row],[Nominal value]],tblRank[],2,TRUE)&amp;"-"&amp;VLOOKUP(tblData[[#This Row],[Nominal value]],tblRank[],3,TRUE)</f>
        <v>2-Clerk</v>
      </c>
    </row>
    <row r="1144" spans="1:8" x14ac:dyDescent="0.45">
      <c r="A1144" s="1">
        <v>43861</v>
      </c>
      <c r="B1144">
        <f>YEAR(tblData[[#This Row],[Business date]])</f>
        <v>2020</v>
      </c>
      <c r="C1144" t="str">
        <f>TEXT(tblData[[#This Row],[Business date]],"mmmm")</f>
        <v>janeiro</v>
      </c>
      <c r="D1144" s="1" t="str">
        <f>"Qtr"&amp;ROUNDUP(MONTH(tblData[[#This Row],[Business date]])/3,0)</f>
        <v>Qtr1</v>
      </c>
      <c r="E1144" t="s">
        <v>5</v>
      </c>
      <c r="F1144" t="s">
        <v>0</v>
      </c>
      <c r="G1144">
        <v>4792059.7134500863</v>
      </c>
      <c r="H1144" t="str">
        <f>VLOOKUP(tblData[[#This Row],[Nominal value]],tblRank[],2,TRUE)&amp;"-"&amp;VLOOKUP(tblData[[#This Row],[Nominal value]],tblRank[],3,TRUE)</f>
        <v>3-Director</v>
      </c>
    </row>
    <row r="1145" spans="1:8" x14ac:dyDescent="0.45">
      <c r="A1145" s="1">
        <v>43861</v>
      </c>
      <c r="B1145">
        <f>YEAR(tblData[[#This Row],[Business date]])</f>
        <v>2020</v>
      </c>
      <c r="C1145" t="str">
        <f>TEXT(tblData[[#This Row],[Business date]],"mmmm")</f>
        <v>janeiro</v>
      </c>
      <c r="D1145" s="1" t="str">
        <f>"Qtr"&amp;ROUNDUP(MONTH(tblData[[#This Row],[Business date]])/3,0)</f>
        <v>Qtr1</v>
      </c>
      <c r="E1145" t="s">
        <v>4</v>
      </c>
      <c r="F1145" t="s">
        <v>2</v>
      </c>
      <c r="G1145">
        <v>22343.045628214953</v>
      </c>
      <c r="H1145" t="str">
        <f>VLOOKUP(tblData[[#This Row],[Nominal value]],tblRank[],2,TRUE)&amp;"-"&amp;VLOOKUP(tblData[[#This Row],[Nominal value]],tblRank[],3,TRUE)</f>
        <v>1-Junior clerk</v>
      </c>
    </row>
    <row r="1146" spans="1:8" x14ac:dyDescent="0.45">
      <c r="A1146" s="1">
        <v>43862</v>
      </c>
      <c r="B1146">
        <f>YEAR(tblData[[#This Row],[Business date]])</f>
        <v>2020</v>
      </c>
      <c r="C1146" t="str">
        <f>TEXT(tblData[[#This Row],[Business date]],"mmmm")</f>
        <v>fevereiro</v>
      </c>
      <c r="D1146" s="1" t="str">
        <f>"Qtr"&amp;ROUNDUP(MONTH(tblData[[#This Row],[Business date]])/3,0)</f>
        <v>Qtr1</v>
      </c>
      <c r="E1146" t="s">
        <v>5</v>
      </c>
      <c r="F1146" t="s">
        <v>2</v>
      </c>
      <c r="G1146">
        <v>2715897.5831494993</v>
      </c>
      <c r="H1146" t="str">
        <f>VLOOKUP(tblData[[#This Row],[Nominal value]],tblRank[],2,TRUE)&amp;"-"&amp;VLOOKUP(tblData[[#This Row],[Nominal value]],tblRank[],3,TRUE)</f>
        <v>3-Director</v>
      </c>
    </row>
    <row r="1147" spans="1:8" x14ac:dyDescent="0.45">
      <c r="A1147" s="1">
        <v>43862</v>
      </c>
      <c r="B1147">
        <f>YEAR(tblData[[#This Row],[Business date]])</f>
        <v>2020</v>
      </c>
      <c r="C1147" t="str">
        <f>TEXT(tblData[[#This Row],[Business date]],"mmmm")</f>
        <v>fevereiro</v>
      </c>
      <c r="D1147" s="1" t="str">
        <f>"Qtr"&amp;ROUNDUP(MONTH(tblData[[#This Row],[Business date]])/3,0)</f>
        <v>Qtr1</v>
      </c>
      <c r="E1147" t="s">
        <v>4</v>
      </c>
      <c r="F1147" t="s">
        <v>2</v>
      </c>
      <c r="G1147">
        <v>20434.246682889156</v>
      </c>
      <c r="H1147" t="str">
        <f>VLOOKUP(tblData[[#This Row],[Nominal value]],tblRank[],2,TRUE)&amp;"-"&amp;VLOOKUP(tblData[[#This Row],[Nominal value]],tblRank[],3,TRUE)</f>
        <v>1-Junior clerk</v>
      </c>
    </row>
    <row r="1148" spans="1:8" x14ac:dyDescent="0.45">
      <c r="A1148" s="1">
        <v>43862</v>
      </c>
      <c r="B1148">
        <f>YEAR(tblData[[#This Row],[Business date]])</f>
        <v>2020</v>
      </c>
      <c r="C1148" t="str">
        <f>TEXT(tblData[[#This Row],[Business date]],"mmmm")</f>
        <v>fevereiro</v>
      </c>
      <c r="D1148" s="1" t="str">
        <f>"Qtr"&amp;ROUNDUP(MONTH(tblData[[#This Row],[Business date]])/3,0)</f>
        <v>Qtr1</v>
      </c>
      <c r="E1148" t="s">
        <v>4</v>
      </c>
      <c r="F1148" t="s">
        <v>0</v>
      </c>
      <c r="G1148">
        <v>15642.104835696025</v>
      </c>
      <c r="H1148" t="str">
        <f>VLOOKUP(tblData[[#This Row],[Nominal value]],tblRank[],2,TRUE)&amp;"-"&amp;VLOOKUP(tblData[[#This Row],[Nominal value]],tblRank[],3,TRUE)</f>
        <v>1-Junior clerk</v>
      </c>
    </row>
    <row r="1149" spans="1:8" x14ac:dyDescent="0.45">
      <c r="A1149" s="1">
        <v>43863</v>
      </c>
      <c r="B1149">
        <f>YEAR(tblData[[#This Row],[Business date]])</f>
        <v>2020</v>
      </c>
      <c r="C1149" t="str">
        <f>TEXT(tblData[[#This Row],[Business date]],"mmmm")</f>
        <v>fevereiro</v>
      </c>
      <c r="D1149" s="1" t="str">
        <f>"Qtr"&amp;ROUNDUP(MONTH(tblData[[#This Row],[Business date]])/3,0)</f>
        <v>Qtr1</v>
      </c>
      <c r="E1149" t="s">
        <v>4</v>
      </c>
      <c r="F1149" t="s">
        <v>1</v>
      </c>
      <c r="G1149">
        <v>7724406.6443559211</v>
      </c>
      <c r="H1149" t="str">
        <f>VLOOKUP(tblData[[#This Row],[Nominal value]],tblRank[],2,TRUE)&amp;"-"&amp;VLOOKUP(tblData[[#This Row],[Nominal value]],tblRank[],3,TRUE)</f>
        <v>4-Senior Manager</v>
      </c>
    </row>
    <row r="1150" spans="1:8" x14ac:dyDescent="0.45">
      <c r="A1150" s="1">
        <v>43863</v>
      </c>
      <c r="B1150">
        <f>YEAR(tblData[[#This Row],[Business date]])</f>
        <v>2020</v>
      </c>
      <c r="C1150" t="str">
        <f>TEXT(tblData[[#This Row],[Business date]],"mmmm")</f>
        <v>fevereiro</v>
      </c>
      <c r="D1150" s="1" t="str">
        <f>"Qtr"&amp;ROUNDUP(MONTH(tblData[[#This Row],[Business date]])/3,0)</f>
        <v>Qtr1</v>
      </c>
      <c r="E1150" t="s">
        <v>4</v>
      </c>
      <c r="F1150" t="s">
        <v>0</v>
      </c>
      <c r="G1150">
        <v>5639347.9918851051</v>
      </c>
      <c r="H1150" t="str">
        <f>VLOOKUP(tblData[[#This Row],[Nominal value]],tblRank[],2,TRUE)&amp;"-"&amp;VLOOKUP(tblData[[#This Row],[Nominal value]],tblRank[],3,TRUE)</f>
        <v>4-Senior Manager</v>
      </c>
    </row>
    <row r="1151" spans="1:8" x14ac:dyDescent="0.45">
      <c r="A1151" s="1">
        <v>43863</v>
      </c>
      <c r="B1151">
        <f>YEAR(tblData[[#This Row],[Business date]])</f>
        <v>2020</v>
      </c>
      <c r="C1151" t="str">
        <f>TEXT(tblData[[#This Row],[Business date]],"mmmm")</f>
        <v>fevereiro</v>
      </c>
      <c r="D1151" s="1" t="str">
        <f>"Qtr"&amp;ROUNDUP(MONTH(tblData[[#This Row],[Business date]])/3,0)</f>
        <v>Qtr1</v>
      </c>
      <c r="E1151" t="s">
        <v>4</v>
      </c>
      <c r="F1151" t="s">
        <v>3</v>
      </c>
      <c r="G1151">
        <v>72364.488129552323</v>
      </c>
      <c r="H1151" t="str">
        <f>VLOOKUP(tblData[[#This Row],[Nominal value]],tblRank[],2,TRUE)&amp;"-"&amp;VLOOKUP(tblData[[#This Row],[Nominal value]],tblRank[],3,TRUE)</f>
        <v>1-Junior clerk</v>
      </c>
    </row>
    <row r="1152" spans="1:8" x14ac:dyDescent="0.45">
      <c r="A1152" s="1">
        <v>43864</v>
      </c>
      <c r="B1152">
        <f>YEAR(tblData[[#This Row],[Business date]])</f>
        <v>2020</v>
      </c>
      <c r="C1152" t="str">
        <f>TEXT(tblData[[#This Row],[Business date]],"mmmm")</f>
        <v>fevereiro</v>
      </c>
      <c r="D1152" s="1" t="str">
        <f>"Qtr"&amp;ROUNDUP(MONTH(tblData[[#This Row],[Business date]])/3,0)</f>
        <v>Qtr1</v>
      </c>
      <c r="E1152" t="s">
        <v>4</v>
      </c>
      <c r="F1152" t="s">
        <v>1</v>
      </c>
      <c r="G1152">
        <v>5136173.3412732994</v>
      </c>
      <c r="H1152" t="str">
        <f>VLOOKUP(tblData[[#This Row],[Nominal value]],tblRank[],2,TRUE)&amp;"-"&amp;VLOOKUP(tblData[[#This Row],[Nominal value]],tblRank[],3,TRUE)</f>
        <v>4-Senior Manager</v>
      </c>
    </row>
    <row r="1153" spans="1:8" x14ac:dyDescent="0.45">
      <c r="A1153" s="1">
        <v>43864</v>
      </c>
      <c r="B1153">
        <f>YEAR(tblData[[#This Row],[Business date]])</f>
        <v>2020</v>
      </c>
      <c r="C1153" t="str">
        <f>TEXT(tblData[[#This Row],[Business date]],"mmmm")</f>
        <v>fevereiro</v>
      </c>
      <c r="D1153" s="1" t="str">
        <f>"Qtr"&amp;ROUNDUP(MONTH(tblData[[#This Row],[Business date]])/3,0)</f>
        <v>Qtr1</v>
      </c>
      <c r="E1153" t="s">
        <v>5</v>
      </c>
      <c r="F1153" t="s">
        <v>1</v>
      </c>
      <c r="G1153">
        <v>82980.518788174013</v>
      </c>
      <c r="H1153" t="str">
        <f>VLOOKUP(tblData[[#This Row],[Nominal value]],tblRank[],2,TRUE)&amp;"-"&amp;VLOOKUP(tblData[[#This Row],[Nominal value]],tblRank[],3,TRUE)</f>
        <v>1-Junior clerk</v>
      </c>
    </row>
    <row r="1154" spans="1:8" x14ac:dyDescent="0.45">
      <c r="A1154" s="1">
        <v>43864</v>
      </c>
      <c r="B1154">
        <f>YEAR(tblData[[#This Row],[Business date]])</f>
        <v>2020</v>
      </c>
      <c r="C1154" t="str">
        <f>TEXT(tblData[[#This Row],[Business date]],"mmmm")</f>
        <v>fevereiro</v>
      </c>
      <c r="D1154" s="1" t="str">
        <f>"Qtr"&amp;ROUNDUP(MONTH(tblData[[#This Row],[Business date]])/3,0)</f>
        <v>Qtr1</v>
      </c>
      <c r="E1154" t="s">
        <v>4</v>
      </c>
      <c r="F1154" t="s">
        <v>0</v>
      </c>
      <c r="G1154">
        <v>47962.705183864244</v>
      </c>
      <c r="H1154" t="str">
        <f>VLOOKUP(tblData[[#This Row],[Nominal value]],tblRank[],2,TRUE)&amp;"-"&amp;VLOOKUP(tblData[[#This Row],[Nominal value]],tblRank[],3,TRUE)</f>
        <v>1-Junior clerk</v>
      </c>
    </row>
    <row r="1155" spans="1:8" x14ac:dyDescent="0.45">
      <c r="A1155" s="1">
        <v>43865</v>
      </c>
      <c r="B1155">
        <f>YEAR(tblData[[#This Row],[Business date]])</f>
        <v>2020</v>
      </c>
      <c r="C1155" t="str">
        <f>TEXT(tblData[[#This Row],[Business date]],"mmmm")</f>
        <v>fevereiro</v>
      </c>
      <c r="D1155" s="1" t="str">
        <f>"Qtr"&amp;ROUNDUP(MONTH(tblData[[#This Row],[Business date]])/3,0)</f>
        <v>Qtr1</v>
      </c>
      <c r="E1155" t="s">
        <v>4</v>
      </c>
      <c r="F1155" t="s">
        <v>3</v>
      </c>
      <c r="G1155">
        <v>97050.287221181978</v>
      </c>
      <c r="H1155" t="str">
        <f>VLOOKUP(tblData[[#This Row],[Nominal value]],tblRank[],2,TRUE)&amp;"-"&amp;VLOOKUP(tblData[[#This Row],[Nominal value]],tblRank[],3,TRUE)</f>
        <v>1-Junior clerk</v>
      </c>
    </row>
    <row r="1156" spans="1:8" x14ac:dyDescent="0.45">
      <c r="A1156" s="1">
        <v>43865</v>
      </c>
      <c r="B1156">
        <f>YEAR(tblData[[#This Row],[Business date]])</f>
        <v>2020</v>
      </c>
      <c r="C1156" t="str">
        <f>TEXT(tblData[[#This Row],[Business date]],"mmmm")</f>
        <v>fevereiro</v>
      </c>
      <c r="D1156" s="1" t="str">
        <f>"Qtr"&amp;ROUNDUP(MONTH(tblData[[#This Row],[Business date]])/3,0)</f>
        <v>Qtr1</v>
      </c>
      <c r="E1156" t="s">
        <v>5</v>
      </c>
      <c r="F1156" t="s">
        <v>1</v>
      </c>
      <c r="G1156">
        <v>8453.5288901959502</v>
      </c>
      <c r="H1156" t="str">
        <f>VLOOKUP(tblData[[#This Row],[Nominal value]],tblRank[],2,TRUE)&amp;"-"&amp;VLOOKUP(tblData[[#This Row],[Nominal value]],tblRank[],3,TRUE)</f>
        <v>1-Junior clerk</v>
      </c>
    </row>
    <row r="1157" spans="1:8" x14ac:dyDescent="0.45">
      <c r="A1157" s="1">
        <v>43865</v>
      </c>
      <c r="B1157">
        <f>YEAR(tblData[[#This Row],[Business date]])</f>
        <v>2020</v>
      </c>
      <c r="C1157" t="str">
        <f>TEXT(tblData[[#This Row],[Business date]],"mmmm")</f>
        <v>fevereiro</v>
      </c>
      <c r="D1157" s="1" t="str">
        <f>"Qtr"&amp;ROUNDUP(MONTH(tblData[[#This Row],[Business date]])/3,0)</f>
        <v>Qtr1</v>
      </c>
      <c r="E1157" t="s">
        <v>4</v>
      </c>
      <c r="F1157" t="s">
        <v>0</v>
      </c>
      <c r="G1157">
        <v>22486.308266117783</v>
      </c>
      <c r="H1157" t="str">
        <f>VLOOKUP(tblData[[#This Row],[Nominal value]],tblRank[],2,TRUE)&amp;"-"&amp;VLOOKUP(tblData[[#This Row],[Nominal value]],tblRank[],3,TRUE)</f>
        <v>1-Junior clerk</v>
      </c>
    </row>
    <row r="1158" spans="1:8" x14ac:dyDescent="0.45">
      <c r="A1158" s="1">
        <v>43866</v>
      </c>
      <c r="B1158">
        <f>YEAR(tblData[[#This Row],[Business date]])</f>
        <v>2020</v>
      </c>
      <c r="C1158" t="str">
        <f>TEXT(tblData[[#This Row],[Business date]],"mmmm")</f>
        <v>fevereiro</v>
      </c>
      <c r="D1158" s="1" t="str">
        <f>"Qtr"&amp;ROUNDUP(MONTH(tblData[[#This Row],[Business date]])/3,0)</f>
        <v>Qtr1</v>
      </c>
      <c r="E1158" t="s">
        <v>4</v>
      </c>
      <c r="F1158" t="s">
        <v>0</v>
      </c>
      <c r="G1158">
        <v>53888.017831739307</v>
      </c>
      <c r="H1158" t="str">
        <f>VLOOKUP(tblData[[#This Row],[Nominal value]],tblRank[],2,TRUE)&amp;"-"&amp;VLOOKUP(tblData[[#This Row],[Nominal value]],tblRank[],3,TRUE)</f>
        <v>1-Junior clerk</v>
      </c>
    </row>
    <row r="1159" spans="1:8" x14ac:dyDescent="0.45">
      <c r="A1159" s="1">
        <v>43866</v>
      </c>
      <c r="B1159">
        <f>YEAR(tblData[[#This Row],[Business date]])</f>
        <v>2020</v>
      </c>
      <c r="C1159" t="str">
        <f>TEXT(tblData[[#This Row],[Business date]],"mmmm")</f>
        <v>fevereiro</v>
      </c>
      <c r="D1159" s="1" t="str">
        <f>"Qtr"&amp;ROUNDUP(MONTH(tblData[[#This Row],[Business date]])/3,0)</f>
        <v>Qtr1</v>
      </c>
      <c r="E1159" t="s">
        <v>4</v>
      </c>
      <c r="F1159" t="s">
        <v>3</v>
      </c>
      <c r="G1159">
        <v>47516.482630955215</v>
      </c>
      <c r="H1159" t="str">
        <f>VLOOKUP(tblData[[#This Row],[Nominal value]],tblRank[],2,TRUE)&amp;"-"&amp;VLOOKUP(tblData[[#This Row],[Nominal value]],tblRank[],3,TRUE)</f>
        <v>1-Junior clerk</v>
      </c>
    </row>
    <row r="1160" spans="1:8" x14ac:dyDescent="0.45">
      <c r="A1160" s="1">
        <v>43866</v>
      </c>
      <c r="B1160">
        <f>YEAR(tblData[[#This Row],[Business date]])</f>
        <v>2020</v>
      </c>
      <c r="C1160" t="str">
        <f>TEXT(tblData[[#This Row],[Business date]],"mmmm")</f>
        <v>fevereiro</v>
      </c>
      <c r="D1160" s="1" t="str">
        <f>"Qtr"&amp;ROUNDUP(MONTH(tblData[[#This Row],[Business date]])/3,0)</f>
        <v>Qtr1</v>
      </c>
      <c r="E1160" t="s">
        <v>4</v>
      </c>
      <c r="F1160" t="s">
        <v>2</v>
      </c>
      <c r="G1160">
        <v>80148.012726133908</v>
      </c>
      <c r="H1160" t="str">
        <f>VLOOKUP(tblData[[#This Row],[Nominal value]],tblRank[],2,TRUE)&amp;"-"&amp;VLOOKUP(tblData[[#This Row],[Nominal value]],tblRank[],3,TRUE)</f>
        <v>1-Junior clerk</v>
      </c>
    </row>
    <row r="1161" spans="1:8" x14ac:dyDescent="0.45">
      <c r="A1161" s="1">
        <v>43867</v>
      </c>
      <c r="B1161">
        <f>YEAR(tblData[[#This Row],[Business date]])</f>
        <v>2020</v>
      </c>
      <c r="C1161" t="str">
        <f>TEXT(tblData[[#This Row],[Business date]],"mmmm")</f>
        <v>fevereiro</v>
      </c>
      <c r="D1161" s="1" t="str">
        <f>"Qtr"&amp;ROUNDUP(MONTH(tblData[[#This Row],[Business date]])/3,0)</f>
        <v>Qtr1</v>
      </c>
      <c r="E1161" t="s">
        <v>5</v>
      </c>
      <c r="F1161" t="s">
        <v>1</v>
      </c>
      <c r="G1161">
        <v>9019799.3647092674</v>
      </c>
      <c r="H1161" t="str">
        <f>VLOOKUP(tblData[[#This Row],[Nominal value]],tblRank[],2,TRUE)&amp;"-"&amp;VLOOKUP(tblData[[#This Row],[Nominal value]],tblRank[],3,TRUE)</f>
        <v>4-Senior Manager</v>
      </c>
    </row>
    <row r="1162" spans="1:8" x14ac:dyDescent="0.45">
      <c r="A1162" s="1">
        <v>43867</v>
      </c>
      <c r="B1162">
        <f>YEAR(tblData[[#This Row],[Business date]])</f>
        <v>2020</v>
      </c>
      <c r="C1162" t="str">
        <f>TEXT(tblData[[#This Row],[Business date]],"mmmm")</f>
        <v>fevereiro</v>
      </c>
      <c r="D1162" s="1" t="str">
        <f>"Qtr"&amp;ROUNDUP(MONTH(tblData[[#This Row],[Business date]])/3,0)</f>
        <v>Qtr1</v>
      </c>
      <c r="E1162" t="s">
        <v>5</v>
      </c>
      <c r="F1162" t="s">
        <v>2</v>
      </c>
      <c r="G1162">
        <v>51000.73347949874</v>
      </c>
      <c r="H1162" t="str">
        <f>VLOOKUP(tblData[[#This Row],[Nominal value]],tblRank[],2,TRUE)&amp;"-"&amp;VLOOKUP(tblData[[#This Row],[Nominal value]],tblRank[],3,TRUE)</f>
        <v>1-Junior clerk</v>
      </c>
    </row>
    <row r="1163" spans="1:8" x14ac:dyDescent="0.45">
      <c r="A1163" s="1">
        <v>43867</v>
      </c>
      <c r="B1163">
        <f>YEAR(tblData[[#This Row],[Business date]])</f>
        <v>2020</v>
      </c>
      <c r="C1163" t="str">
        <f>TEXT(tblData[[#This Row],[Business date]],"mmmm")</f>
        <v>fevereiro</v>
      </c>
      <c r="D1163" s="1" t="str">
        <f>"Qtr"&amp;ROUNDUP(MONTH(tblData[[#This Row],[Business date]])/3,0)</f>
        <v>Qtr1</v>
      </c>
      <c r="E1163" t="s">
        <v>5</v>
      </c>
      <c r="F1163" t="s">
        <v>0</v>
      </c>
      <c r="G1163">
        <v>84202.221045349637</v>
      </c>
      <c r="H1163" t="str">
        <f>VLOOKUP(tblData[[#This Row],[Nominal value]],tblRank[],2,TRUE)&amp;"-"&amp;VLOOKUP(tblData[[#This Row],[Nominal value]],tblRank[],3,TRUE)</f>
        <v>1-Junior clerk</v>
      </c>
    </row>
    <row r="1164" spans="1:8" x14ac:dyDescent="0.45">
      <c r="A1164" s="1">
        <v>43868</v>
      </c>
      <c r="B1164">
        <f>YEAR(tblData[[#This Row],[Business date]])</f>
        <v>2020</v>
      </c>
      <c r="C1164" t="str">
        <f>TEXT(tblData[[#This Row],[Business date]],"mmmm")</f>
        <v>fevereiro</v>
      </c>
      <c r="D1164" s="1" t="str">
        <f>"Qtr"&amp;ROUNDUP(MONTH(tblData[[#This Row],[Business date]])/3,0)</f>
        <v>Qtr1</v>
      </c>
      <c r="E1164" t="s">
        <v>5</v>
      </c>
      <c r="F1164" t="s">
        <v>0</v>
      </c>
      <c r="G1164">
        <v>65094.319799829056</v>
      </c>
      <c r="H1164" t="str">
        <f>VLOOKUP(tblData[[#This Row],[Nominal value]],tblRank[],2,TRUE)&amp;"-"&amp;VLOOKUP(tblData[[#This Row],[Nominal value]],tblRank[],3,TRUE)</f>
        <v>1-Junior clerk</v>
      </c>
    </row>
    <row r="1165" spans="1:8" x14ac:dyDescent="0.45">
      <c r="A1165" s="1">
        <v>43868</v>
      </c>
      <c r="B1165">
        <f>YEAR(tblData[[#This Row],[Business date]])</f>
        <v>2020</v>
      </c>
      <c r="C1165" t="str">
        <f>TEXT(tblData[[#This Row],[Business date]],"mmmm")</f>
        <v>fevereiro</v>
      </c>
      <c r="D1165" s="1" t="str">
        <f>"Qtr"&amp;ROUNDUP(MONTH(tblData[[#This Row],[Business date]])/3,0)</f>
        <v>Qtr1</v>
      </c>
      <c r="E1165" t="s">
        <v>4</v>
      </c>
      <c r="F1165" t="s">
        <v>0</v>
      </c>
      <c r="G1165">
        <v>54380.323229984941</v>
      </c>
      <c r="H1165" t="str">
        <f>VLOOKUP(tblData[[#This Row],[Nominal value]],tblRank[],2,TRUE)&amp;"-"&amp;VLOOKUP(tblData[[#This Row],[Nominal value]],tblRank[],3,TRUE)</f>
        <v>1-Junior clerk</v>
      </c>
    </row>
    <row r="1166" spans="1:8" x14ac:dyDescent="0.45">
      <c r="A1166" s="1">
        <v>43868</v>
      </c>
      <c r="B1166">
        <f>YEAR(tblData[[#This Row],[Business date]])</f>
        <v>2020</v>
      </c>
      <c r="C1166" t="str">
        <f>TEXT(tblData[[#This Row],[Business date]],"mmmm")</f>
        <v>fevereiro</v>
      </c>
      <c r="D1166" s="1" t="str">
        <f>"Qtr"&amp;ROUNDUP(MONTH(tblData[[#This Row],[Business date]])/3,0)</f>
        <v>Qtr1</v>
      </c>
      <c r="E1166" t="s">
        <v>5</v>
      </c>
      <c r="F1166" t="s">
        <v>0</v>
      </c>
      <c r="G1166">
        <v>56272.708703974007</v>
      </c>
      <c r="H1166" t="str">
        <f>VLOOKUP(tblData[[#This Row],[Nominal value]],tblRank[],2,TRUE)&amp;"-"&amp;VLOOKUP(tblData[[#This Row],[Nominal value]],tblRank[],3,TRUE)</f>
        <v>1-Junior clerk</v>
      </c>
    </row>
    <row r="1167" spans="1:8" x14ac:dyDescent="0.45">
      <c r="A1167" s="1">
        <v>43869</v>
      </c>
      <c r="B1167">
        <f>YEAR(tblData[[#This Row],[Business date]])</f>
        <v>2020</v>
      </c>
      <c r="C1167" t="str">
        <f>TEXT(tblData[[#This Row],[Business date]],"mmmm")</f>
        <v>fevereiro</v>
      </c>
      <c r="D1167" s="1" t="str">
        <f>"Qtr"&amp;ROUNDUP(MONTH(tblData[[#This Row],[Business date]])/3,0)</f>
        <v>Qtr1</v>
      </c>
      <c r="E1167" t="s">
        <v>4</v>
      </c>
      <c r="F1167" t="s">
        <v>2</v>
      </c>
      <c r="G1167">
        <v>9048948.7955643423</v>
      </c>
      <c r="H1167" t="str">
        <f>VLOOKUP(tblData[[#This Row],[Nominal value]],tblRank[],2,TRUE)&amp;"-"&amp;VLOOKUP(tblData[[#This Row],[Nominal value]],tblRank[],3,TRUE)</f>
        <v>4-Senior Manager</v>
      </c>
    </row>
    <row r="1168" spans="1:8" x14ac:dyDescent="0.45">
      <c r="A1168" s="1">
        <v>43869</v>
      </c>
      <c r="B1168">
        <f>YEAR(tblData[[#This Row],[Business date]])</f>
        <v>2020</v>
      </c>
      <c r="C1168" t="str">
        <f>TEXT(tblData[[#This Row],[Business date]],"mmmm")</f>
        <v>fevereiro</v>
      </c>
      <c r="D1168" s="1" t="str">
        <f>"Qtr"&amp;ROUNDUP(MONTH(tblData[[#This Row],[Business date]])/3,0)</f>
        <v>Qtr1</v>
      </c>
      <c r="E1168" t="s">
        <v>4</v>
      </c>
      <c r="F1168" t="s">
        <v>1</v>
      </c>
      <c r="G1168">
        <v>52726.686936222992</v>
      </c>
      <c r="H1168" t="str">
        <f>VLOOKUP(tblData[[#This Row],[Nominal value]],tblRank[],2,TRUE)&amp;"-"&amp;VLOOKUP(tblData[[#This Row],[Nominal value]],tblRank[],3,TRUE)</f>
        <v>1-Junior clerk</v>
      </c>
    </row>
    <row r="1169" spans="1:8" x14ac:dyDescent="0.45">
      <c r="A1169" s="1">
        <v>43869</v>
      </c>
      <c r="B1169">
        <f>YEAR(tblData[[#This Row],[Business date]])</f>
        <v>2020</v>
      </c>
      <c r="C1169" t="str">
        <f>TEXT(tblData[[#This Row],[Business date]],"mmmm")</f>
        <v>fevereiro</v>
      </c>
      <c r="D1169" s="1" t="str">
        <f>"Qtr"&amp;ROUNDUP(MONTH(tblData[[#This Row],[Business date]])/3,0)</f>
        <v>Qtr1</v>
      </c>
      <c r="E1169" t="s">
        <v>5</v>
      </c>
      <c r="F1169" t="s">
        <v>0</v>
      </c>
      <c r="G1169">
        <v>87964.260817341026</v>
      </c>
      <c r="H1169" t="str">
        <f>VLOOKUP(tblData[[#This Row],[Nominal value]],tblRank[],2,TRUE)&amp;"-"&amp;VLOOKUP(tblData[[#This Row],[Nominal value]],tblRank[],3,TRUE)</f>
        <v>1-Junior clerk</v>
      </c>
    </row>
    <row r="1170" spans="1:8" x14ac:dyDescent="0.45">
      <c r="A1170" s="1">
        <v>43870</v>
      </c>
      <c r="B1170">
        <f>YEAR(tblData[[#This Row],[Business date]])</f>
        <v>2020</v>
      </c>
      <c r="C1170" t="str">
        <f>TEXT(tblData[[#This Row],[Business date]],"mmmm")</f>
        <v>fevereiro</v>
      </c>
      <c r="D1170" s="1" t="str">
        <f>"Qtr"&amp;ROUNDUP(MONTH(tblData[[#This Row],[Business date]])/3,0)</f>
        <v>Qtr1</v>
      </c>
      <c r="E1170" t="s">
        <v>4</v>
      </c>
      <c r="F1170" t="s">
        <v>0</v>
      </c>
      <c r="G1170">
        <v>7461260.7352406299</v>
      </c>
      <c r="H1170" t="str">
        <f>VLOOKUP(tblData[[#This Row],[Nominal value]],tblRank[],2,TRUE)&amp;"-"&amp;VLOOKUP(tblData[[#This Row],[Nominal value]],tblRank[],3,TRUE)</f>
        <v>4-Senior Manager</v>
      </c>
    </row>
    <row r="1171" spans="1:8" x14ac:dyDescent="0.45">
      <c r="A1171" s="1">
        <v>43870</v>
      </c>
      <c r="B1171">
        <f>YEAR(tblData[[#This Row],[Business date]])</f>
        <v>2020</v>
      </c>
      <c r="C1171" t="str">
        <f>TEXT(tblData[[#This Row],[Business date]],"mmmm")</f>
        <v>fevereiro</v>
      </c>
      <c r="D1171" s="1" t="str">
        <f>"Qtr"&amp;ROUNDUP(MONTH(tblData[[#This Row],[Business date]])/3,0)</f>
        <v>Qtr1</v>
      </c>
      <c r="E1171" t="s">
        <v>4</v>
      </c>
      <c r="F1171" t="s">
        <v>2</v>
      </c>
      <c r="G1171">
        <v>65186.153259476509</v>
      </c>
      <c r="H1171" t="str">
        <f>VLOOKUP(tblData[[#This Row],[Nominal value]],tblRank[],2,TRUE)&amp;"-"&amp;VLOOKUP(tblData[[#This Row],[Nominal value]],tblRank[],3,TRUE)</f>
        <v>1-Junior clerk</v>
      </c>
    </row>
    <row r="1172" spans="1:8" x14ac:dyDescent="0.45">
      <c r="A1172" s="1">
        <v>43870</v>
      </c>
      <c r="B1172">
        <f>YEAR(tblData[[#This Row],[Business date]])</f>
        <v>2020</v>
      </c>
      <c r="C1172" t="str">
        <f>TEXT(tblData[[#This Row],[Business date]],"mmmm")</f>
        <v>fevereiro</v>
      </c>
      <c r="D1172" s="1" t="str">
        <f>"Qtr"&amp;ROUNDUP(MONTH(tblData[[#This Row],[Business date]])/3,0)</f>
        <v>Qtr1</v>
      </c>
      <c r="E1172" t="s">
        <v>5</v>
      </c>
      <c r="F1172" t="s">
        <v>2</v>
      </c>
      <c r="G1172">
        <v>93787.13730361269</v>
      </c>
      <c r="H1172" t="str">
        <f>VLOOKUP(tblData[[#This Row],[Nominal value]],tblRank[],2,TRUE)&amp;"-"&amp;VLOOKUP(tblData[[#This Row],[Nominal value]],tblRank[],3,TRUE)</f>
        <v>1-Junior clerk</v>
      </c>
    </row>
    <row r="1173" spans="1:8" x14ac:dyDescent="0.45">
      <c r="A1173" s="1">
        <v>43871</v>
      </c>
      <c r="B1173">
        <f>YEAR(tblData[[#This Row],[Business date]])</f>
        <v>2020</v>
      </c>
      <c r="C1173" t="str">
        <f>TEXT(tblData[[#This Row],[Business date]],"mmmm")</f>
        <v>fevereiro</v>
      </c>
      <c r="D1173" s="1" t="str">
        <f>"Qtr"&amp;ROUNDUP(MONTH(tblData[[#This Row],[Business date]])/3,0)</f>
        <v>Qtr1</v>
      </c>
      <c r="E1173" t="s">
        <v>4</v>
      </c>
      <c r="F1173" t="s">
        <v>0</v>
      </c>
      <c r="G1173">
        <v>7692891.3463927815</v>
      </c>
      <c r="H1173" t="str">
        <f>VLOOKUP(tblData[[#This Row],[Nominal value]],tblRank[],2,TRUE)&amp;"-"&amp;VLOOKUP(tblData[[#This Row],[Nominal value]],tblRank[],3,TRUE)</f>
        <v>4-Senior Manager</v>
      </c>
    </row>
    <row r="1174" spans="1:8" x14ac:dyDescent="0.45">
      <c r="A1174" s="1">
        <v>43871</v>
      </c>
      <c r="B1174">
        <f>YEAR(tblData[[#This Row],[Business date]])</f>
        <v>2020</v>
      </c>
      <c r="C1174" t="str">
        <f>TEXT(tblData[[#This Row],[Business date]],"mmmm")</f>
        <v>fevereiro</v>
      </c>
      <c r="D1174" s="1" t="str">
        <f>"Qtr"&amp;ROUNDUP(MONTH(tblData[[#This Row],[Business date]])/3,0)</f>
        <v>Qtr1</v>
      </c>
      <c r="E1174" t="s">
        <v>5</v>
      </c>
      <c r="F1174" t="s">
        <v>1</v>
      </c>
      <c r="G1174">
        <v>24973.974487436346</v>
      </c>
      <c r="H1174" t="str">
        <f>VLOOKUP(tblData[[#This Row],[Nominal value]],tblRank[],2,TRUE)&amp;"-"&amp;VLOOKUP(tblData[[#This Row],[Nominal value]],tblRank[],3,TRUE)</f>
        <v>1-Junior clerk</v>
      </c>
    </row>
    <row r="1175" spans="1:8" x14ac:dyDescent="0.45">
      <c r="A1175" s="1">
        <v>43871</v>
      </c>
      <c r="B1175">
        <f>YEAR(tblData[[#This Row],[Business date]])</f>
        <v>2020</v>
      </c>
      <c r="C1175" t="str">
        <f>TEXT(tblData[[#This Row],[Business date]],"mmmm")</f>
        <v>fevereiro</v>
      </c>
      <c r="D1175" s="1" t="str">
        <f>"Qtr"&amp;ROUNDUP(MONTH(tblData[[#This Row],[Business date]])/3,0)</f>
        <v>Qtr1</v>
      </c>
      <c r="E1175" t="s">
        <v>4</v>
      </c>
      <c r="F1175" t="s">
        <v>0</v>
      </c>
      <c r="G1175">
        <v>55052.294947421455</v>
      </c>
      <c r="H1175" t="str">
        <f>VLOOKUP(tblData[[#This Row],[Nominal value]],tblRank[],2,TRUE)&amp;"-"&amp;VLOOKUP(tblData[[#This Row],[Nominal value]],tblRank[],3,TRUE)</f>
        <v>1-Junior clerk</v>
      </c>
    </row>
    <row r="1176" spans="1:8" x14ac:dyDescent="0.45">
      <c r="A1176" s="1">
        <v>43872</v>
      </c>
      <c r="B1176">
        <f>YEAR(tblData[[#This Row],[Business date]])</f>
        <v>2020</v>
      </c>
      <c r="C1176" t="str">
        <f>TEXT(tblData[[#This Row],[Business date]],"mmmm")</f>
        <v>fevereiro</v>
      </c>
      <c r="D1176" s="1" t="str">
        <f>"Qtr"&amp;ROUNDUP(MONTH(tblData[[#This Row],[Business date]])/3,0)</f>
        <v>Qtr1</v>
      </c>
      <c r="E1176" t="s">
        <v>5</v>
      </c>
      <c r="F1176" t="s">
        <v>2</v>
      </c>
      <c r="G1176">
        <v>38435.383880515103</v>
      </c>
      <c r="H1176" t="str">
        <f>VLOOKUP(tblData[[#This Row],[Nominal value]],tblRank[],2,TRUE)&amp;"-"&amp;VLOOKUP(tblData[[#This Row],[Nominal value]],tblRank[],3,TRUE)</f>
        <v>1-Junior clerk</v>
      </c>
    </row>
    <row r="1177" spans="1:8" x14ac:dyDescent="0.45">
      <c r="A1177" s="1">
        <v>43872</v>
      </c>
      <c r="B1177">
        <f>YEAR(tblData[[#This Row],[Business date]])</f>
        <v>2020</v>
      </c>
      <c r="C1177" t="str">
        <f>TEXT(tblData[[#This Row],[Business date]],"mmmm")</f>
        <v>fevereiro</v>
      </c>
      <c r="D1177" s="1" t="str">
        <f>"Qtr"&amp;ROUNDUP(MONTH(tblData[[#This Row],[Business date]])/3,0)</f>
        <v>Qtr1</v>
      </c>
      <c r="E1177" t="s">
        <v>4</v>
      </c>
      <c r="F1177" t="s">
        <v>3</v>
      </c>
      <c r="G1177">
        <v>27581.859474300174</v>
      </c>
      <c r="H1177" t="str">
        <f>VLOOKUP(tblData[[#This Row],[Nominal value]],tblRank[],2,TRUE)&amp;"-"&amp;VLOOKUP(tblData[[#This Row],[Nominal value]],tblRank[],3,TRUE)</f>
        <v>1-Junior clerk</v>
      </c>
    </row>
    <row r="1178" spans="1:8" x14ac:dyDescent="0.45">
      <c r="A1178" s="1">
        <v>43872</v>
      </c>
      <c r="B1178">
        <f>YEAR(tblData[[#This Row],[Business date]])</f>
        <v>2020</v>
      </c>
      <c r="C1178" t="str">
        <f>TEXT(tblData[[#This Row],[Business date]],"mmmm")</f>
        <v>fevereiro</v>
      </c>
      <c r="D1178" s="1" t="str">
        <f>"Qtr"&amp;ROUNDUP(MONTH(tblData[[#This Row],[Business date]])/3,0)</f>
        <v>Qtr1</v>
      </c>
      <c r="E1178" t="s">
        <v>4</v>
      </c>
      <c r="F1178" t="s">
        <v>2</v>
      </c>
      <c r="G1178">
        <v>26227.91461352344</v>
      </c>
      <c r="H1178" t="str">
        <f>VLOOKUP(tblData[[#This Row],[Nominal value]],tblRank[],2,TRUE)&amp;"-"&amp;VLOOKUP(tblData[[#This Row],[Nominal value]],tblRank[],3,TRUE)</f>
        <v>1-Junior clerk</v>
      </c>
    </row>
    <row r="1179" spans="1:8" x14ac:dyDescent="0.45">
      <c r="A1179" s="1">
        <v>43873</v>
      </c>
      <c r="B1179">
        <f>YEAR(tblData[[#This Row],[Business date]])</f>
        <v>2020</v>
      </c>
      <c r="C1179" t="str">
        <f>TEXT(tblData[[#This Row],[Business date]],"mmmm")</f>
        <v>fevereiro</v>
      </c>
      <c r="D1179" s="1" t="str">
        <f>"Qtr"&amp;ROUNDUP(MONTH(tblData[[#This Row],[Business date]])/3,0)</f>
        <v>Qtr1</v>
      </c>
      <c r="E1179" t="s">
        <v>5</v>
      </c>
      <c r="F1179" t="s">
        <v>0</v>
      </c>
      <c r="G1179">
        <v>89335.429652470499</v>
      </c>
      <c r="H1179" t="str">
        <f>VLOOKUP(tblData[[#This Row],[Nominal value]],tblRank[],2,TRUE)&amp;"-"&amp;VLOOKUP(tblData[[#This Row],[Nominal value]],tblRank[],3,TRUE)</f>
        <v>1-Junior clerk</v>
      </c>
    </row>
    <row r="1180" spans="1:8" x14ac:dyDescent="0.45">
      <c r="A1180" s="1">
        <v>43873</v>
      </c>
      <c r="B1180">
        <f>YEAR(tblData[[#This Row],[Business date]])</f>
        <v>2020</v>
      </c>
      <c r="C1180" t="str">
        <f>TEXT(tblData[[#This Row],[Business date]],"mmmm")</f>
        <v>fevereiro</v>
      </c>
      <c r="D1180" s="1" t="str">
        <f>"Qtr"&amp;ROUNDUP(MONTH(tblData[[#This Row],[Business date]])/3,0)</f>
        <v>Qtr1</v>
      </c>
      <c r="E1180" t="s">
        <v>4</v>
      </c>
      <c r="F1180" t="s">
        <v>0</v>
      </c>
      <c r="G1180">
        <v>62952.851653217855</v>
      </c>
      <c r="H1180" t="str">
        <f>VLOOKUP(tblData[[#This Row],[Nominal value]],tblRank[],2,TRUE)&amp;"-"&amp;VLOOKUP(tblData[[#This Row],[Nominal value]],tblRank[],3,TRUE)</f>
        <v>1-Junior clerk</v>
      </c>
    </row>
    <row r="1181" spans="1:8" x14ac:dyDescent="0.45">
      <c r="A1181" s="1">
        <v>43873</v>
      </c>
      <c r="B1181">
        <f>YEAR(tblData[[#This Row],[Business date]])</f>
        <v>2020</v>
      </c>
      <c r="C1181" t="str">
        <f>TEXT(tblData[[#This Row],[Business date]],"mmmm")</f>
        <v>fevereiro</v>
      </c>
      <c r="D1181" s="1" t="str">
        <f>"Qtr"&amp;ROUNDUP(MONTH(tblData[[#This Row],[Business date]])/3,0)</f>
        <v>Qtr1</v>
      </c>
      <c r="E1181" t="s">
        <v>5</v>
      </c>
      <c r="F1181" t="s">
        <v>2</v>
      </c>
      <c r="G1181">
        <v>47656.212918151978</v>
      </c>
      <c r="H1181" t="str">
        <f>VLOOKUP(tblData[[#This Row],[Nominal value]],tblRank[],2,TRUE)&amp;"-"&amp;VLOOKUP(tblData[[#This Row],[Nominal value]],tblRank[],3,TRUE)</f>
        <v>1-Junior clerk</v>
      </c>
    </row>
    <row r="1182" spans="1:8" x14ac:dyDescent="0.45">
      <c r="A1182" s="1">
        <v>43874</v>
      </c>
      <c r="B1182">
        <f>YEAR(tblData[[#This Row],[Business date]])</f>
        <v>2020</v>
      </c>
      <c r="C1182" t="str">
        <f>TEXT(tblData[[#This Row],[Business date]],"mmmm")</f>
        <v>fevereiro</v>
      </c>
      <c r="D1182" s="1" t="str">
        <f>"Qtr"&amp;ROUNDUP(MONTH(tblData[[#This Row],[Business date]])/3,0)</f>
        <v>Qtr1</v>
      </c>
      <c r="E1182" t="s">
        <v>5</v>
      </c>
      <c r="F1182" t="s">
        <v>2</v>
      </c>
      <c r="G1182">
        <v>4159310.8509597476</v>
      </c>
      <c r="H1182" t="str">
        <f>VLOOKUP(tblData[[#This Row],[Nominal value]],tblRank[],2,TRUE)&amp;"-"&amp;VLOOKUP(tblData[[#This Row],[Nominal value]],tblRank[],3,TRUE)</f>
        <v>3-Director</v>
      </c>
    </row>
    <row r="1183" spans="1:8" x14ac:dyDescent="0.45">
      <c r="A1183" s="1">
        <v>43874</v>
      </c>
      <c r="B1183">
        <f>YEAR(tblData[[#This Row],[Business date]])</f>
        <v>2020</v>
      </c>
      <c r="C1183" t="str">
        <f>TEXT(tblData[[#This Row],[Business date]],"mmmm")</f>
        <v>fevereiro</v>
      </c>
      <c r="D1183" s="1" t="str">
        <f>"Qtr"&amp;ROUNDUP(MONTH(tblData[[#This Row],[Business date]])/3,0)</f>
        <v>Qtr1</v>
      </c>
      <c r="E1183" t="s">
        <v>5</v>
      </c>
      <c r="F1183" t="s">
        <v>1</v>
      </c>
      <c r="G1183">
        <v>7561751.7808374986</v>
      </c>
      <c r="H1183" t="str">
        <f>VLOOKUP(tblData[[#This Row],[Nominal value]],tblRank[],2,TRUE)&amp;"-"&amp;VLOOKUP(tblData[[#This Row],[Nominal value]],tblRank[],3,TRUE)</f>
        <v>4-Senior Manager</v>
      </c>
    </row>
    <row r="1184" spans="1:8" x14ac:dyDescent="0.45">
      <c r="A1184" s="1">
        <v>43874</v>
      </c>
      <c r="B1184">
        <f>YEAR(tblData[[#This Row],[Business date]])</f>
        <v>2020</v>
      </c>
      <c r="C1184" t="str">
        <f>TEXT(tblData[[#This Row],[Business date]],"mmmm")</f>
        <v>fevereiro</v>
      </c>
      <c r="D1184" s="1" t="str">
        <f>"Qtr"&amp;ROUNDUP(MONTH(tblData[[#This Row],[Business date]])/3,0)</f>
        <v>Qtr1</v>
      </c>
      <c r="E1184" t="s">
        <v>4</v>
      </c>
      <c r="F1184" t="s">
        <v>3</v>
      </c>
      <c r="G1184">
        <v>5306139.1055255532</v>
      </c>
      <c r="H1184" t="str">
        <f>VLOOKUP(tblData[[#This Row],[Nominal value]],tblRank[],2,TRUE)&amp;"-"&amp;VLOOKUP(tblData[[#This Row],[Nominal value]],tblRank[],3,TRUE)</f>
        <v>4-Senior Manager</v>
      </c>
    </row>
    <row r="1185" spans="1:8" x14ac:dyDescent="0.45">
      <c r="A1185" s="1">
        <v>43875</v>
      </c>
      <c r="B1185">
        <f>YEAR(tblData[[#This Row],[Business date]])</f>
        <v>2020</v>
      </c>
      <c r="C1185" t="str">
        <f>TEXT(tblData[[#This Row],[Business date]],"mmmm")</f>
        <v>fevereiro</v>
      </c>
      <c r="D1185" s="1" t="str">
        <f>"Qtr"&amp;ROUNDUP(MONTH(tblData[[#This Row],[Business date]])/3,0)</f>
        <v>Qtr1</v>
      </c>
      <c r="E1185" t="s">
        <v>5</v>
      </c>
      <c r="F1185" t="s">
        <v>1</v>
      </c>
      <c r="G1185">
        <v>6021122.9798419531</v>
      </c>
      <c r="H1185" t="str">
        <f>VLOOKUP(tblData[[#This Row],[Nominal value]],tblRank[],2,TRUE)&amp;"-"&amp;VLOOKUP(tblData[[#This Row],[Nominal value]],tblRank[],3,TRUE)</f>
        <v>4-Senior Manager</v>
      </c>
    </row>
    <row r="1186" spans="1:8" x14ac:dyDescent="0.45">
      <c r="A1186" s="1">
        <v>43875</v>
      </c>
      <c r="B1186">
        <f>YEAR(tblData[[#This Row],[Business date]])</f>
        <v>2020</v>
      </c>
      <c r="C1186" t="str">
        <f>TEXT(tblData[[#This Row],[Business date]],"mmmm")</f>
        <v>fevereiro</v>
      </c>
      <c r="D1186" s="1" t="str">
        <f>"Qtr"&amp;ROUNDUP(MONTH(tblData[[#This Row],[Business date]])/3,0)</f>
        <v>Qtr1</v>
      </c>
      <c r="E1186" t="s">
        <v>5</v>
      </c>
      <c r="F1186" t="s">
        <v>3</v>
      </c>
      <c r="G1186">
        <v>80948.075703618757</v>
      </c>
      <c r="H1186" t="str">
        <f>VLOOKUP(tblData[[#This Row],[Nominal value]],tblRank[],2,TRUE)&amp;"-"&amp;VLOOKUP(tblData[[#This Row],[Nominal value]],tblRank[],3,TRUE)</f>
        <v>1-Junior clerk</v>
      </c>
    </row>
    <row r="1187" spans="1:8" x14ac:dyDescent="0.45">
      <c r="A1187" s="1">
        <v>43875</v>
      </c>
      <c r="B1187">
        <f>YEAR(tblData[[#This Row],[Business date]])</f>
        <v>2020</v>
      </c>
      <c r="C1187" t="str">
        <f>TEXT(tblData[[#This Row],[Business date]],"mmmm")</f>
        <v>fevereiro</v>
      </c>
      <c r="D1187" s="1" t="str">
        <f>"Qtr"&amp;ROUNDUP(MONTH(tblData[[#This Row],[Business date]])/3,0)</f>
        <v>Qtr1</v>
      </c>
      <c r="E1187" t="s">
        <v>5</v>
      </c>
      <c r="F1187" t="s">
        <v>1</v>
      </c>
      <c r="G1187">
        <v>20507.88435009091</v>
      </c>
      <c r="H1187" t="str">
        <f>VLOOKUP(tblData[[#This Row],[Nominal value]],tblRank[],2,TRUE)&amp;"-"&amp;VLOOKUP(tblData[[#This Row],[Nominal value]],tblRank[],3,TRUE)</f>
        <v>1-Junior clerk</v>
      </c>
    </row>
    <row r="1188" spans="1:8" x14ac:dyDescent="0.45">
      <c r="A1188" s="1">
        <v>43876</v>
      </c>
      <c r="B1188">
        <f>YEAR(tblData[[#This Row],[Business date]])</f>
        <v>2020</v>
      </c>
      <c r="C1188" t="str">
        <f>TEXT(tblData[[#This Row],[Business date]],"mmmm")</f>
        <v>fevereiro</v>
      </c>
      <c r="D1188" s="1" t="str">
        <f>"Qtr"&amp;ROUNDUP(MONTH(tblData[[#This Row],[Business date]])/3,0)</f>
        <v>Qtr1</v>
      </c>
      <c r="E1188" t="s">
        <v>4</v>
      </c>
      <c r="F1188" t="s">
        <v>2</v>
      </c>
      <c r="G1188">
        <v>9435816.8954583388</v>
      </c>
      <c r="H1188" t="str">
        <f>VLOOKUP(tblData[[#This Row],[Nominal value]],tblRank[],2,TRUE)&amp;"-"&amp;VLOOKUP(tblData[[#This Row],[Nominal value]],tblRank[],3,TRUE)</f>
        <v>4-Senior Manager</v>
      </c>
    </row>
    <row r="1189" spans="1:8" x14ac:dyDescent="0.45">
      <c r="A1189" s="1">
        <v>43876</v>
      </c>
      <c r="B1189">
        <f>YEAR(tblData[[#This Row],[Business date]])</f>
        <v>2020</v>
      </c>
      <c r="C1189" t="str">
        <f>TEXT(tblData[[#This Row],[Business date]],"mmmm")</f>
        <v>fevereiro</v>
      </c>
      <c r="D1189" s="1" t="str">
        <f>"Qtr"&amp;ROUNDUP(MONTH(tblData[[#This Row],[Business date]])/3,0)</f>
        <v>Qtr1</v>
      </c>
      <c r="E1189" t="s">
        <v>4</v>
      </c>
      <c r="F1189" t="s">
        <v>0</v>
      </c>
      <c r="G1189">
        <v>19998.406368569355</v>
      </c>
      <c r="H1189" t="str">
        <f>VLOOKUP(tblData[[#This Row],[Nominal value]],tblRank[],2,TRUE)&amp;"-"&amp;VLOOKUP(tblData[[#This Row],[Nominal value]],tblRank[],3,TRUE)</f>
        <v>1-Junior clerk</v>
      </c>
    </row>
    <row r="1190" spans="1:8" x14ac:dyDescent="0.45">
      <c r="A1190" s="1">
        <v>43876</v>
      </c>
      <c r="B1190">
        <f>YEAR(tblData[[#This Row],[Business date]])</f>
        <v>2020</v>
      </c>
      <c r="C1190" t="str">
        <f>TEXT(tblData[[#This Row],[Business date]],"mmmm")</f>
        <v>fevereiro</v>
      </c>
      <c r="D1190" s="1" t="str">
        <f>"Qtr"&amp;ROUNDUP(MONTH(tblData[[#This Row],[Business date]])/3,0)</f>
        <v>Qtr1</v>
      </c>
      <c r="E1190" t="s">
        <v>4</v>
      </c>
      <c r="F1190" t="s">
        <v>2</v>
      </c>
      <c r="G1190">
        <v>40267.778839673243</v>
      </c>
      <c r="H1190" t="str">
        <f>VLOOKUP(tblData[[#This Row],[Nominal value]],tblRank[],2,TRUE)&amp;"-"&amp;VLOOKUP(tblData[[#This Row],[Nominal value]],tblRank[],3,TRUE)</f>
        <v>1-Junior clerk</v>
      </c>
    </row>
    <row r="1191" spans="1:8" x14ac:dyDescent="0.45">
      <c r="A1191" s="1">
        <v>43877</v>
      </c>
      <c r="B1191">
        <f>YEAR(tblData[[#This Row],[Business date]])</f>
        <v>2020</v>
      </c>
      <c r="C1191" t="str">
        <f>TEXT(tblData[[#This Row],[Business date]],"mmmm")</f>
        <v>fevereiro</v>
      </c>
      <c r="D1191" s="1" t="str">
        <f>"Qtr"&amp;ROUNDUP(MONTH(tblData[[#This Row],[Business date]])/3,0)</f>
        <v>Qtr1</v>
      </c>
      <c r="E1191" t="s">
        <v>5</v>
      </c>
      <c r="F1191" t="s">
        <v>0</v>
      </c>
      <c r="G1191">
        <v>5971834.0758843571</v>
      </c>
      <c r="H1191" t="str">
        <f>VLOOKUP(tblData[[#This Row],[Nominal value]],tblRank[],2,TRUE)&amp;"-"&amp;VLOOKUP(tblData[[#This Row],[Nominal value]],tblRank[],3,TRUE)</f>
        <v>4-Senior Manager</v>
      </c>
    </row>
    <row r="1192" spans="1:8" x14ac:dyDescent="0.45">
      <c r="A1192" s="1">
        <v>43877</v>
      </c>
      <c r="B1192">
        <f>YEAR(tblData[[#This Row],[Business date]])</f>
        <v>2020</v>
      </c>
      <c r="C1192" t="str">
        <f>TEXT(tblData[[#This Row],[Business date]],"mmmm")</f>
        <v>fevereiro</v>
      </c>
      <c r="D1192" s="1" t="str">
        <f>"Qtr"&amp;ROUNDUP(MONTH(tblData[[#This Row],[Business date]])/3,0)</f>
        <v>Qtr1</v>
      </c>
      <c r="E1192" t="s">
        <v>4</v>
      </c>
      <c r="F1192" t="s">
        <v>2</v>
      </c>
      <c r="G1192">
        <v>25057.218154680861</v>
      </c>
      <c r="H1192" t="str">
        <f>VLOOKUP(tblData[[#This Row],[Nominal value]],tblRank[],2,TRUE)&amp;"-"&amp;VLOOKUP(tblData[[#This Row],[Nominal value]],tblRank[],3,TRUE)</f>
        <v>1-Junior clerk</v>
      </c>
    </row>
    <row r="1193" spans="1:8" x14ac:dyDescent="0.45">
      <c r="A1193" s="1">
        <v>43877</v>
      </c>
      <c r="B1193">
        <f>YEAR(tblData[[#This Row],[Business date]])</f>
        <v>2020</v>
      </c>
      <c r="C1193" t="str">
        <f>TEXT(tblData[[#This Row],[Business date]],"mmmm")</f>
        <v>fevereiro</v>
      </c>
      <c r="D1193" s="1" t="str">
        <f>"Qtr"&amp;ROUNDUP(MONTH(tblData[[#This Row],[Business date]])/3,0)</f>
        <v>Qtr1</v>
      </c>
      <c r="E1193" t="s">
        <v>4</v>
      </c>
      <c r="F1193" t="s">
        <v>0</v>
      </c>
      <c r="G1193">
        <v>90776.278598617675</v>
      </c>
      <c r="H1193" t="str">
        <f>VLOOKUP(tblData[[#This Row],[Nominal value]],tblRank[],2,TRUE)&amp;"-"&amp;VLOOKUP(tblData[[#This Row],[Nominal value]],tblRank[],3,TRUE)</f>
        <v>1-Junior clerk</v>
      </c>
    </row>
    <row r="1194" spans="1:8" x14ac:dyDescent="0.45">
      <c r="A1194" s="1">
        <v>43878</v>
      </c>
      <c r="B1194">
        <f>YEAR(tblData[[#This Row],[Business date]])</f>
        <v>2020</v>
      </c>
      <c r="C1194" t="str">
        <f>TEXT(tblData[[#This Row],[Business date]],"mmmm")</f>
        <v>fevereiro</v>
      </c>
      <c r="D1194" s="1" t="str">
        <f>"Qtr"&amp;ROUNDUP(MONTH(tblData[[#This Row],[Business date]])/3,0)</f>
        <v>Qtr1</v>
      </c>
      <c r="E1194" t="s">
        <v>5</v>
      </c>
      <c r="F1194" t="s">
        <v>1</v>
      </c>
      <c r="G1194">
        <v>3669821.2374407337</v>
      </c>
      <c r="H1194" t="str">
        <f>VLOOKUP(tblData[[#This Row],[Nominal value]],tblRank[],2,TRUE)&amp;"-"&amp;VLOOKUP(tblData[[#This Row],[Nominal value]],tblRank[],3,TRUE)</f>
        <v>3-Director</v>
      </c>
    </row>
    <row r="1195" spans="1:8" x14ac:dyDescent="0.45">
      <c r="A1195" s="1">
        <v>43878</v>
      </c>
      <c r="B1195">
        <f>YEAR(tblData[[#This Row],[Business date]])</f>
        <v>2020</v>
      </c>
      <c r="C1195" t="str">
        <f>TEXT(tblData[[#This Row],[Business date]],"mmmm")</f>
        <v>fevereiro</v>
      </c>
      <c r="D1195" s="1" t="str">
        <f>"Qtr"&amp;ROUNDUP(MONTH(tblData[[#This Row],[Business date]])/3,0)</f>
        <v>Qtr1</v>
      </c>
      <c r="E1195" t="s">
        <v>5</v>
      </c>
      <c r="F1195" t="s">
        <v>0</v>
      </c>
      <c r="G1195">
        <v>8296549.8759675901</v>
      </c>
      <c r="H1195" t="str">
        <f>VLOOKUP(tblData[[#This Row],[Nominal value]],tblRank[],2,TRUE)&amp;"-"&amp;VLOOKUP(tblData[[#This Row],[Nominal value]],tblRank[],3,TRUE)</f>
        <v>4-Senior Manager</v>
      </c>
    </row>
    <row r="1196" spans="1:8" x14ac:dyDescent="0.45">
      <c r="A1196" s="1">
        <v>43878</v>
      </c>
      <c r="B1196">
        <f>YEAR(tblData[[#This Row],[Business date]])</f>
        <v>2020</v>
      </c>
      <c r="C1196" t="str">
        <f>TEXT(tblData[[#This Row],[Business date]],"mmmm")</f>
        <v>fevereiro</v>
      </c>
      <c r="D1196" s="1" t="str">
        <f>"Qtr"&amp;ROUNDUP(MONTH(tblData[[#This Row],[Business date]])/3,0)</f>
        <v>Qtr1</v>
      </c>
      <c r="E1196" t="s">
        <v>5</v>
      </c>
      <c r="F1196" t="s">
        <v>3</v>
      </c>
      <c r="G1196">
        <v>85732.250279918531</v>
      </c>
      <c r="H1196" t="str">
        <f>VLOOKUP(tblData[[#This Row],[Nominal value]],tblRank[],2,TRUE)&amp;"-"&amp;VLOOKUP(tblData[[#This Row],[Nominal value]],tblRank[],3,TRUE)</f>
        <v>1-Junior clerk</v>
      </c>
    </row>
    <row r="1197" spans="1:8" x14ac:dyDescent="0.45">
      <c r="A1197" s="1">
        <v>43879</v>
      </c>
      <c r="B1197">
        <f>YEAR(tblData[[#This Row],[Business date]])</f>
        <v>2020</v>
      </c>
      <c r="C1197" t="str">
        <f>TEXT(tblData[[#This Row],[Business date]],"mmmm")</f>
        <v>fevereiro</v>
      </c>
      <c r="D1197" s="1" t="str">
        <f>"Qtr"&amp;ROUNDUP(MONTH(tblData[[#This Row],[Business date]])/3,0)</f>
        <v>Qtr1</v>
      </c>
      <c r="E1197" t="s">
        <v>5</v>
      </c>
      <c r="F1197" t="s">
        <v>0</v>
      </c>
      <c r="G1197">
        <v>2349083.4392730286</v>
      </c>
      <c r="H1197" t="str">
        <f>VLOOKUP(tblData[[#This Row],[Nominal value]],tblRank[],2,TRUE)&amp;"-"&amp;VLOOKUP(tblData[[#This Row],[Nominal value]],tblRank[],3,TRUE)</f>
        <v>3-Director</v>
      </c>
    </row>
    <row r="1198" spans="1:8" x14ac:dyDescent="0.45">
      <c r="A1198" s="1">
        <v>43879</v>
      </c>
      <c r="B1198">
        <f>YEAR(tblData[[#This Row],[Business date]])</f>
        <v>2020</v>
      </c>
      <c r="C1198" t="str">
        <f>TEXT(tblData[[#This Row],[Business date]],"mmmm")</f>
        <v>fevereiro</v>
      </c>
      <c r="D1198" s="1" t="str">
        <f>"Qtr"&amp;ROUNDUP(MONTH(tblData[[#This Row],[Business date]])/3,0)</f>
        <v>Qtr1</v>
      </c>
      <c r="E1198" t="s">
        <v>5</v>
      </c>
      <c r="F1198" t="s">
        <v>3</v>
      </c>
      <c r="G1198">
        <v>7497137.9817842478</v>
      </c>
      <c r="H1198" t="str">
        <f>VLOOKUP(tblData[[#This Row],[Nominal value]],tblRank[],2,TRUE)&amp;"-"&amp;VLOOKUP(tblData[[#This Row],[Nominal value]],tblRank[],3,TRUE)</f>
        <v>4-Senior Manager</v>
      </c>
    </row>
    <row r="1199" spans="1:8" x14ac:dyDescent="0.45">
      <c r="A1199" s="1">
        <v>43879</v>
      </c>
      <c r="B1199">
        <f>YEAR(tblData[[#This Row],[Business date]])</f>
        <v>2020</v>
      </c>
      <c r="C1199" t="str">
        <f>TEXT(tblData[[#This Row],[Business date]],"mmmm")</f>
        <v>fevereiro</v>
      </c>
      <c r="D1199" s="1" t="str">
        <f>"Qtr"&amp;ROUNDUP(MONTH(tblData[[#This Row],[Business date]])/3,0)</f>
        <v>Qtr1</v>
      </c>
      <c r="E1199" t="s">
        <v>5</v>
      </c>
      <c r="F1199" t="s">
        <v>0</v>
      </c>
      <c r="G1199">
        <v>2910792.3136212453</v>
      </c>
      <c r="H1199" t="str">
        <f>VLOOKUP(tblData[[#This Row],[Nominal value]],tblRank[],2,TRUE)&amp;"-"&amp;VLOOKUP(tblData[[#This Row],[Nominal value]],tblRank[],3,TRUE)</f>
        <v>3-Director</v>
      </c>
    </row>
    <row r="1200" spans="1:8" x14ac:dyDescent="0.45">
      <c r="A1200" s="1">
        <v>43880</v>
      </c>
      <c r="B1200">
        <f>YEAR(tblData[[#This Row],[Business date]])</f>
        <v>2020</v>
      </c>
      <c r="C1200" t="str">
        <f>TEXT(tblData[[#This Row],[Business date]],"mmmm")</f>
        <v>fevereiro</v>
      </c>
      <c r="D1200" s="1" t="str">
        <f>"Qtr"&amp;ROUNDUP(MONTH(tblData[[#This Row],[Business date]])/3,0)</f>
        <v>Qtr1</v>
      </c>
      <c r="E1200" t="s">
        <v>4</v>
      </c>
      <c r="F1200" t="s">
        <v>3</v>
      </c>
      <c r="G1200">
        <v>29779.842751516837</v>
      </c>
      <c r="H1200" t="str">
        <f>VLOOKUP(tblData[[#This Row],[Nominal value]],tblRank[],2,TRUE)&amp;"-"&amp;VLOOKUP(tblData[[#This Row],[Nominal value]],tblRank[],3,TRUE)</f>
        <v>1-Junior clerk</v>
      </c>
    </row>
    <row r="1201" spans="1:8" x14ac:dyDescent="0.45">
      <c r="A1201" s="1">
        <v>43880</v>
      </c>
      <c r="B1201">
        <f>YEAR(tblData[[#This Row],[Business date]])</f>
        <v>2020</v>
      </c>
      <c r="C1201" t="str">
        <f>TEXT(tblData[[#This Row],[Business date]],"mmmm")</f>
        <v>fevereiro</v>
      </c>
      <c r="D1201" s="1" t="str">
        <f>"Qtr"&amp;ROUNDUP(MONTH(tblData[[#This Row],[Business date]])/3,0)</f>
        <v>Qtr1</v>
      </c>
      <c r="E1201" t="s">
        <v>5</v>
      </c>
      <c r="F1201" t="s">
        <v>3</v>
      </c>
      <c r="G1201">
        <v>47530.374912841231</v>
      </c>
      <c r="H1201" t="str">
        <f>VLOOKUP(tblData[[#This Row],[Nominal value]],tblRank[],2,TRUE)&amp;"-"&amp;VLOOKUP(tblData[[#This Row],[Nominal value]],tblRank[],3,TRUE)</f>
        <v>1-Junior clerk</v>
      </c>
    </row>
    <row r="1202" spans="1:8" x14ac:dyDescent="0.45">
      <c r="A1202" s="1">
        <v>43880</v>
      </c>
      <c r="B1202">
        <f>YEAR(tblData[[#This Row],[Business date]])</f>
        <v>2020</v>
      </c>
      <c r="C1202" t="str">
        <f>TEXT(tblData[[#This Row],[Business date]],"mmmm")</f>
        <v>fevereiro</v>
      </c>
      <c r="D1202" s="1" t="str">
        <f>"Qtr"&amp;ROUNDUP(MONTH(tblData[[#This Row],[Business date]])/3,0)</f>
        <v>Qtr1</v>
      </c>
      <c r="E1202" t="s">
        <v>4</v>
      </c>
      <c r="F1202" t="s">
        <v>0</v>
      </c>
      <c r="G1202">
        <v>69560.90436983465</v>
      </c>
      <c r="H1202" t="str">
        <f>VLOOKUP(tblData[[#This Row],[Nominal value]],tblRank[],2,TRUE)&amp;"-"&amp;VLOOKUP(tblData[[#This Row],[Nominal value]],tblRank[],3,TRUE)</f>
        <v>1-Junior clerk</v>
      </c>
    </row>
    <row r="1203" spans="1:8" x14ac:dyDescent="0.45">
      <c r="A1203" s="1">
        <v>43881</v>
      </c>
      <c r="B1203">
        <f>YEAR(tblData[[#This Row],[Business date]])</f>
        <v>2020</v>
      </c>
      <c r="C1203" t="str">
        <f>TEXT(tblData[[#This Row],[Business date]],"mmmm")</f>
        <v>fevereiro</v>
      </c>
      <c r="D1203" s="1" t="str">
        <f>"Qtr"&amp;ROUNDUP(MONTH(tblData[[#This Row],[Business date]])/3,0)</f>
        <v>Qtr1</v>
      </c>
      <c r="E1203" t="s">
        <v>5</v>
      </c>
      <c r="F1203" t="s">
        <v>1</v>
      </c>
      <c r="G1203">
        <v>73069.246367625528</v>
      </c>
      <c r="H1203" t="str">
        <f>VLOOKUP(tblData[[#This Row],[Nominal value]],tblRank[],2,TRUE)&amp;"-"&amp;VLOOKUP(tblData[[#This Row],[Nominal value]],tblRank[],3,TRUE)</f>
        <v>1-Junior clerk</v>
      </c>
    </row>
    <row r="1204" spans="1:8" x14ac:dyDescent="0.45">
      <c r="A1204" s="1">
        <v>43881</v>
      </c>
      <c r="B1204">
        <f>YEAR(tblData[[#This Row],[Business date]])</f>
        <v>2020</v>
      </c>
      <c r="C1204" t="str">
        <f>TEXT(tblData[[#This Row],[Business date]],"mmmm")</f>
        <v>fevereiro</v>
      </c>
      <c r="D1204" s="1" t="str">
        <f>"Qtr"&amp;ROUNDUP(MONTH(tblData[[#This Row],[Business date]])/3,0)</f>
        <v>Qtr1</v>
      </c>
      <c r="E1204" t="s">
        <v>4</v>
      </c>
      <c r="F1204" t="s">
        <v>3</v>
      </c>
      <c r="G1204">
        <v>16410.619711239859</v>
      </c>
      <c r="H1204" t="str">
        <f>VLOOKUP(tblData[[#This Row],[Nominal value]],tblRank[],2,TRUE)&amp;"-"&amp;VLOOKUP(tblData[[#This Row],[Nominal value]],tblRank[],3,TRUE)</f>
        <v>1-Junior clerk</v>
      </c>
    </row>
    <row r="1205" spans="1:8" x14ac:dyDescent="0.45">
      <c r="A1205" s="1">
        <v>43881</v>
      </c>
      <c r="B1205">
        <f>YEAR(tblData[[#This Row],[Business date]])</f>
        <v>2020</v>
      </c>
      <c r="C1205" t="str">
        <f>TEXT(tblData[[#This Row],[Business date]],"mmmm")</f>
        <v>fevereiro</v>
      </c>
      <c r="D1205" s="1" t="str">
        <f>"Qtr"&amp;ROUNDUP(MONTH(tblData[[#This Row],[Business date]])/3,0)</f>
        <v>Qtr1</v>
      </c>
      <c r="E1205" t="s">
        <v>5</v>
      </c>
      <c r="F1205" t="s">
        <v>1</v>
      </c>
      <c r="G1205">
        <v>30804.490980002196</v>
      </c>
      <c r="H1205" t="str">
        <f>VLOOKUP(tblData[[#This Row],[Nominal value]],tblRank[],2,TRUE)&amp;"-"&amp;VLOOKUP(tblData[[#This Row],[Nominal value]],tblRank[],3,TRUE)</f>
        <v>1-Junior clerk</v>
      </c>
    </row>
    <row r="1206" spans="1:8" x14ac:dyDescent="0.45">
      <c r="A1206" s="1">
        <v>43882</v>
      </c>
      <c r="B1206">
        <f>YEAR(tblData[[#This Row],[Business date]])</f>
        <v>2020</v>
      </c>
      <c r="C1206" t="str">
        <f>TEXT(tblData[[#This Row],[Business date]],"mmmm")</f>
        <v>fevereiro</v>
      </c>
      <c r="D1206" s="1" t="str">
        <f>"Qtr"&amp;ROUNDUP(MONTH(tblData[[#This Row],[Business date]])/3,0)</f>
        <v>Qtr1</v>
      </c>
      <c r="E1206" t="s">
        <v>5</v>
      </c>
      <c r="F1206" t="s">
        <v>1</v>
      </c>
      <c r="G1206">
        <v>4692879.9484439474</v>
      </c>
      <c r="H1206" t="str">
        <f>VLOOKUP(tblData[[#This Row],[Nominal value]],tblRank[],2,TRUE)&amp;"-"&amp;VLOOKUP(tblData[[#This Row],[Nominal value]],tblRank[],3,TRUE)</f>
        <v>3-Director</v>
      </c>
    </row>
    <row r="1207" spans="1:8" x14ac:dyDescent="0.45">
      <c r="A1207" s="1">
        <v>43882</v>
      </c>
      <c r="B1207">
        <f>YEAR(tblData[[#This Row],[Business date]])</f>
        <v>2020</v>
      </c>
      <c r="C1207" t="str">
        <f>TEXT(tblData[[#This Row],[Business date]],"mmmm")</f>
        <v>fevereiro</v>
      </c>
      <c r="D1207" s="1" t="str">
        <f>"Qtr"&amp;ROUNDUP(MONTH(tblData[[#This Row],[Business date]])/3,0)</f>
        <v>Qtr1</v>
      </c>
      <c r="E1207" t="s">
        <v>5</v>
      </c>
      <c r="F1207" t="s">
        <v>3</v>
      </c>
      <c r="G1207">
        <v>95715.266815751515</v>
      </c>
      <c r="H1207" t="str">
        <f>VLOOKUP(tblData[[#This Row],[Nominal value]],tblRank[],2,TRUE)&amp;"-"&amp;VLOOKUP(tblData[[#This Row],[Nominal value]],tblRank[],3,TRUE)</f>
        <v>1-Junior clerk</v>
      </c>
    </row>
    <row r="1208" spans="1:8" x14ac:dyDescent="0.45">
      <c r="A1208" s="1">
        <v>43882</v>
      </c>
      <c r="B1208">
        <f>YEAR(tblData[[#This Row],[Business date]])</f>
        <v>2020</v>
      </c>
      <c r="C1208" t="str">
        <f>TEXT(tblData[[#This Row],[Business date]],"mmmm")</f>
        <v>fevereiro</v>
      </c>
      <c r="D1208" s="1" t="str">
        <f>"Qtr"&amp;ROUNDUP(MONTH(tblData[[#This Row],[Business date]])/3,0)</f>
        <v>Qtr1</v>
      </c>
      <c r="E1208" t="s">
        <v>5</v>
      </c>
      <c r="F1208" t="s">
        <v>2</v>
      </c>
      <c r="G1208">
        <v>21572.712110076085</v>
      </c>
      <c r="H1208" t="str">
        <f>VLOOKUP(tblData[[#This Row],[Nominal value]],tblRank[],2,TRUE)&amp;"-"&amp;VLOOKUP(tblData[[#This Row],[Nominal value]],tblRank[],3,TRUE)</f>
        <v>1-Junior clerk</v>
      </c>
    </row>
    <row r="1209" spans="1:8" x14ac:dyDescent="0.45">
      <c r="A1209" s="1">
        <v>43883</v>
      </c>
      <c r="B1209">
        <f>YEAR(tblData[[#This Row],[Business date]])</f>
        <v>2020</v>
      </c>
      <c r="C1209" t="str">
        <f>TEXT(tblData[[#This Row],[Business date]],"mmmm")</f>
        <v>fevereiro</v>
      </c>
      <c r="D1209" s="1" t="str">
        <f>"Qtr"&amp;ROUNDUP(MONTH(tblData[[#This Row],[Business date]])/3,0)</f>
        <v>Qtr1</v>
      </c>
      <c r="E1209" t="s">
        <v>5</v>
      </c>
      <c r="F1209" t="s">
        <v>1</v>
      </c>
      <c r="G1209">
        <v>13700.394716226305</v>
      </c>
      <c r="H1209" t="str">
        <f>VLOOKUP(tblData[[#This Row],[Nominal value]],tblRank[],2,TRUE)&amp;"-"&amp;VLOOKUP(tblData[[#This Row],[Nominal value]],tblRank[],3,TRUE)</f>
        <v>1-Junior clerk</v>
      </c>
    </row>
    <row r="1210" spans="1:8" x14ac:dyDescent="0.45">
      <c r="A1210" s="1">
        <v>43883</v>
      </c>
      <c r="B1210">
        <f>YEAR(tblData[[#This Row],[Business date]])</f>
        <v>2020</v>
      </c>
      <c r="C1210" t="str">
        <f>TEXT(tblData[[#This Row],[Business date]],"mmmm")</f>
        <v>fevereiro</v>
      </c>
      <c r="D1210" s="1" t="str">
        <f>"Qtr"&amp;ROUNDUP(MONTH(tblData[[#This Row],[Business date]])/3,0)</f>
        <v>Qtr1</v>
      </c>
      <c r="E1210" t="s">
        <v>4</v>
      </c>
      <c r="F1210" t="s">
        <v>1</v>
      </c>
      <c r="G1210">
        <v>16311.718926323738</v>
      </c>
      <c r="H1210" t="str">
        <f>VLOOKUP(tblData[[#This Row],[Nominal value]],tblRank[],2,TRUE)&amp;"-"&amp;VLOOKUP(tblData[[#This Row],[Nominal value]],tblRank[],3,TRUE)</f>
        <v>1-Junior clerk</v>
      </c>
    </row>
    <row r="1211" spans="1:8" x14ac:dyDescent="0.45">
      <c r="A1211" s="1">
        <v>43883</v>
      </c>
      <c r="B1211">
        <f>YEAR(tblData[[#This Row],[Business date]])</f>
        <v>2020</v>
      </c>
      <c r="C1211" t="str">
        <f>TEXT(tblData[[#This Row],[Business date]],"mmmm")</f>
        <v>fevereiro</v>
      </c>
      <c r="D1211" s="1" t="str">
        <f>"Qtr"&amp;ROUNDUP(MONTH(tblData[[#This Row],[Business date]])/3,0)</f>
        <v>Qtr1</v>
      </c>
      <c r="E1211" t="s">
        <v>5</v>
      </c>
      <c r="F1211" t="s">
        <v>0</v>
      </c>
      <c r="G1211">
        <v>73166.57051798841</v>
      </c>
      <c r="H1211" t="str">
        <f>VLOOKUP(tblData[[#This Row],[Nominal value]],tblRank[],2,TRUE)&amp;"-"&amp;VLOOKUP(tblData[[#This Row],[Nominal value]],tblRank[],3,TRUE)</f>
        <v>1-Junior clerk</v>
      </c>
    </row>
    <row r="1212" spans="1:8" x14ac:dyDescent="0.45">
      <c r="A1212" s="1">
        <v>43884</v>
      </c>
      <c r="B1212">
        <f>YEAR(tblData[[#This Row],[Business date]])</f>
        <v>2020</v>
      </c>
      <c r="C1212" t="str">
        <f>TEXT(tblData[[#This Row],[Business date]],"mmmm")</f>
        <v>fevereiro</v>
      </c>
      <c r="D1212" s="1" t="str">
        <f>"Qtr"&amp;ROUNDUP(MONTH(tblData[[#This Row],[Business date]])/3,0)</f>
        <v>Qtr1</v>
      </c>
      <c r="E1212" t="s">
        <v>4</v>
      </c>
      <c r="F1212" t="s">
        <v>3</v>
      </c>
      <c r="G1212">
        <v>1918623.7330213096</v>
      </c>
      <c r="H1212" t="str">
        <f>VLOOKUP(tblData[[#This Row],[Nominal value]],tblRank[],2,TRUE)&amp;"-"&amp;VLOOKUP(tblData[[#This Row],[Nominal value]],tblRank[],3,TRUE)</f>
        <v>3-Director</v>
      </c>
    </row>
    <row r="1213" spans="1:8" x14ac:dyDescent="0.45">
      <c r="A1213" s="1">
        <v>43884</v>
      </c>
      <c r="B1213">
        <f>YEAR(tblData[[#This Row],[Business date]])</f>
        <v>2020</v>
      </c>
      <c r="C1213" t="str">
        <f>TEXT(tblData[[#This Row],[Business date]],"mmmm")</f>
        <v>fevereiro</v>
      </c>
      <c r="D1213" s="1" t="str">
        <f>"Qtr"&amp;ROUNDUP(MONTH(tblData[[#This Row],[Business date]])/3,0)</f>
        <v>Qtr1</v>
      </c>
      <c r="E1213" t="s">
        <v>4</v>
      </c>
      <c r="F1213" t="s">
        <v>0</v>
      </c>
      <c r="G1213">
        <v>45434.368563183911</v>
      </c>
      <c r="H1213" t="str">
        <f>VLOOKUP(tblData[[#This Row],[Nominal value]],tblRank[],2,TRUE)&amp;"-"&amp;VLOOKUP(tblData[[#This Row],[Nominal value]],tblRank[],3,TRUE)</f>
        <v>1-Junior clerk</v>
      </c>
    </row>
    <row r="1214" spans="1:8" x14ac:dyDescent="0.45">
      <c r="A1214" s="1">
        <v>43884</v>
      </c>
      <c r="B1214">
        <f>YEAR(tblData[[#This Row],[Business date]])</f>
        <v>2020</v>
      </c>
      <c r="C1214" t="str">
        <f>TEXT(tblData[[#This Row],[Business date]],"mmmm")</f>
        <v>fevereiro</v>
      </c>
      <c r="D1214" s="1" t="str">
        <f>"Qtr"&amp;ROUNDUP(MONTH(tblData[[#This Row],[Business date]])/3,0)</f>
        <v>Qtr1</v>
      </c>
      <c r="E1214" t="s">
        <v>5</v>
      </c>
      <c r="F1214" t="s">
        <v>0</v>
      </c>
      <c r="G1214">
        <v>15177.901533108339</v>
      </c>
      <c r="H1214" t="str">
        <f>VLOOKUP(tblData[[#This Row],[Nominal value]],tblRank[],2,TRUE)&amp;"-"&amp;VLOOKUP(tblData[[#This Row],[Nominal value]],tblRank[],3,TRUE)</f>
        <v>1-Junior clerk</v>
      </c>
    </row>
    <row r="1215" spans="1:8" x14ac:dyDescent="0.45">
      <c r="A1215" s="1">
        <v>43885</v>
      </c>
      <c r="B1215">
        <f>YEAR(tblData[[#This Row],[Business date]])</f>
        <v>2020</v>
      </c>
      <c r="C1215" t="str">
        <f>TEXT(tblData[[#This Row],[Business date]],"mmmm")</f>
        <v>fevereiro</v>
      </c>
      <c r="D1215" s="1" t="str">
        <f>"Qtr"&amp;ROUNDUP(MONTH(tblData[[#This Row],[Business date]])/3,0)</f>
        <v>Qtr1</v>
      </c>
      <c r="E1215" t="s">
        <v>4</v>
      </c>
      <c r="F1215" t="s">
        <v>2</v>
      </c>
      <c r="G1215">
        <v>35742.17158973997</v>
      </c>
      <c r="H1215" t="str">
        <f>VLOOKUP(tblData[[#This Row],[Nominal value]],tblRank[],2,TRUE)&amp;"-"&amp;VLOOKUP(tblData[[#This Row],[Nominal value]],tblRank[],3,TRUE)</f>
        <v>1-Junior clerk</v>
      </c>
    </row>
    <row r="1216" spans="1:8" x14ac:dyDescent="0.45">
      <c r="A1216" s="1">
        <v>43885</v>
      </c>
      <c r="B1216">
        <f>YEAR(tblData[[#This Row],[Business date]])</f>
        <v>2020</v>
      </c>
      <c r="C1216" t="str">
        <f>TEXT(tblData[[#This Row],[Business date]],"mmmm")</f>
        <v>fevereiro</v>
      </c>
      <c r="D1216" s="1" t="str">
        <f>"Qtr"&amp;ROUNDUP(MONTH(tblData[[#This Row],[Business date]])/3,0)</f>
        <v>Qtr1</v>
      </c>
      <c r="E1216" t="s">
        <v>4</v>
      </c>
      <c r="F1216" t="s">
        <v>3</v>
      </c>
      <c r="G1216">
        <v>91352.483776664652</v>
      </c>
      <c r="H1216" t="str">
        <f>VLOOKUP(tblData[[#This Row],[Nominal value]],tblRank[],2,TRUE)&amp;"-"&amp;VLOOKUP(tblData[[#This Row],[Nominal value]],tblRank[],3,TRUE)</f>
        <v>1-Junior clerk</v>
      </c>
    </row>
    <row r="1217" spans="1:8" x14ac:dyDescent="0.45">
      <c r="A1217" s="1">
        <v>43885</v>
      </c>
      <c r="B1217">
        <f>YEAR(tblData[[#This Row],[Business date]])</f>
        <v>2020</v>
      </c>
      <c r="C1217" t="str">
        <f>TEXT(tblData[[#This Row],[Business date]],"mmmm")</f>
        <v>fevereiro</v>
      </c>
      <c r="D1217" s="1" t="str">
        <f>"Qtr"&amp;ROUNDUP(MONTH(tblData[[#This Row],[Business date]])/3,0)</f>
        <v>Qtr1</v>
      </c>
      <c r="E1217" t="s">
        <v>4</v>
      </c>
      <c r="F1217" t="s">
        <v>1</v>
      </c>
      <c r="G1217">
        <v>69590.587330828217</v>
      </c>
      <c r="H1217" t="str">
        <f>VLOOKUP(tblData[[#This Row],[Nominal value]],tblRank[],2,TRUE)&amp;"-"&amp;VLOOKUP(tblData[[#This Row],[Nominal value]],tblRank[],3,TRUE)</f>
        <v>1-Junior clerk</v>
      </c>
    </row>
    <row r="1218" spans="1:8" x14ac:dyDescent="0.45">
      <c r="A1218" s="1">
        <v>43886</v>
      </c>
      <c r="B1218">
        <f>YEAR(tblData[[#This Row],[Business date]])</f>
        <v>2020</v>
      </c>
      <c r="C1218" t="str">
        <f>TEXT(tblData[[#This Row],[Business date]],"mmmm")</f>
        <v>fevereiro</v>
      </c>
      <c r="D1218" s="1" t="str">
        <f>"Qtr"&amp;ROUNDUP(MONTH(tblData[[#This Row],[Business date]])/3,0)</f>
        <v>Qtr1</v>
      </c>
      <c r="E1218" t="s">
        <v>5</v>
      </c>
      <c r="F1218" t="s">
        <v>0</v>
      </c>
      <c r="G1218">
        <v>9350865.2936188821</v>
      </c>
      <c r="H1218" t="str">
        <f>VLOOKUP(tblData[[#This Row],[Nominal value]],tblRank[],2,TRUE)&amp;"-"&amp;VLOOKUP(tblData[[#This Row],[Nominal value]],tblRank[],3,TRUE)</f>
        <v>4-Senior Manager</v>
      </c>
    </row>
    <row r="1219" spans="1:8" x14ac:dyDescent="0.45">
      <c r="A1219" s="1">
        <v>43886</v>
      </c>
      <c r="B1219">
        <f>YEAR(tblData[[#This Row],[Business date]])</f>
        <v>2020</v>
      </c>
      <c r="C1219" t="str">
        <f>TEXT(tblData[[#This Row],[Business date]],"mmmm")</f>
        <v>fevereiro</v>
      </c>
      <c r="D1219" s="1" t="str">
        <f>"Qtr"&amp;ROUNDUP(MONTH(tblData[[#This Row],[Business date]])/3,0)</f>
        <v>Qtr1</v>
      </c>
      <c r="E1219" t="s">
        <v>4</v>
      </c>
      <c r="F1219" t="s">
        <v>1</v>
      </c>
      <c r="G1219">
        <v>15902.879931101099</v>
      </c>
      <c r="H1219" t="str">
        <f>VLOOKUP(tblData[[#This Row],[Nominal value]],tblRank[],2,TRUE)&amp;"-"&amp;VLOOKUP(tblData[[#This Row],[Nominal value]],tblRank[],3,TRUE)</f>
        <v>1-Junior clerk</v>
      </c>
    </row>
    <row r="1220" spans="1:8" x14ac:dyDescent="0.45">
      <c r="A1220" s="1">
        <v>43886</v>
      </c>
      <c r="B1220">
        <f>YEAR(tblData[[#This Row],[Business date]])</f>
        <v>2020</v>
      </c>
      <c r="C1220" t="str">
        <f>TEXT(tblData[[#This Row],[Business date]],"mmmm")</f>
        <v>fevereiro</v>
      </c>
      <c r="D1220" s="1" t="str">
        <f>"Qtr"&amp;ROUNDUP(MONTH(tblData[[#This Row],[Business date]])/3,0)</f>
        <v>Qtr1</v>
      </c>
      <c r="E1220" t="s">
        <v>5</v>
      </c>
      <c r="F1220" t="s">
        <v>0</v>
      </c>
      <c r="G1220">
        <v>65902.655656210409</v>
      </c>
      <c r="H1220" t="str">
        <f>VLOOKUP(tblData[[#This Row],[Nominal value]],tblRank[],2,TRUE)&amp;"-"&amp;VLOOKUP(tblData[[#This Row],[Nominal value]],tblRank[],3,TRUE)</f>
        <v>1-Junior clerk</v>
      </c>
    </row>
    <row r="1221" spans="1:8" x14ac:dyDescent="0.45">
      <c r="A1221" s="1">
        <v>43887</v>
      </c>
      <c r="B1221">
        <f>YEAR(tblData[[#This Row],[Business date]])</f>
        <v>2020</v>
      </c>
      <c r="C1221" t="str">
        <f>TEXT(tblData[[#This Row],[Business date]],"mmmm")</f>
        <v>fevereiro</v>
      </c>
      <c r="D1221" s="1" t="str">
        <f>"Qtr"&amp;ROUNDUP(MONTH(tblData[[#This Row],[Business date]])/3,0)</f>
        <v>Qtr1</v>
      </c>
      <c r="E1221" t="s">
        <v>5</v>
      </c>
      <c r="F1221" t="s">
        <v>2</v>
      </c>
      <c r="G1221">
        <v>31779.756404947046</v>
      </c>
      <c r="H1221" t="str">
        <f>VLOOKUP(tblData[[#This Row],[Nominal value]],tblRank[],2,TRUE)&amp;"-"&amp;VLOOKUP(tblData[[#This Row],[Nominal value]],tblRank[],3,TRUE)</f>
        <v>1-Junior clerk</v>
      </c>
    </row>
    <row r="1222" spans="1:8" x14ac:dyDescent="0.45">
      <c r="A1222" s="1">
        <v>43887</v>
      </c>
      <c r="B1222">
        <f>YEAR(tblData[[#This Row],[Business date]])</f>
        <v>2020</v>
      </c>
      <c r="C1222" t="str">
        <f>TEXT(tblData[[#This Row],[Business date]],"mmmm")</f>
        <v>fevereiro</v>
      </c>
      <c r="D1222" s="1" t="str">
        <f>"Qtr"&amp;ROUNDUP(MONTH(tblData[[#This Row],[Business date]])/3,0)</f>
        <v>Qtr1</v>
      </c>
      <c r="E1222" t="s">
        <v>5</v>
      </c>
      <c r="F1222" t="s">
        <v>2</v>
      </c>
      <c r="G1222">
        <v>61820.768940090777</v>
      </c>
      <c r="H1222" t="str">
        <f>VLOOKUP(tblData[[#This Row],[Nominal value]],tblRank[],2,TRUE)&amp;"-"&amp;VLOOKUP(tblData[[#This Row],[Nominal value]],tblRank[],3,TRUE)</f>
        <v>1-Junior clerk</v>
      </c>
    </row>
    <row r="1223" spans="1:8" x14ac:dyDescent="0.45">
      <c r="A1223" s="1">
        <v>43887</v>
      </c>
      <c r="B1223">
        <f>YEAR(tblData[[#This Row],[Business date]])</f>
        <v>2020</v>
      </c>
      <c r="C1223" t="str">
        <f>TEXT(tblData[[#This Row],[Business date]],"mmmm")</f>
        <v>fevereiro</v>
      </c>
      <c r="D1223" s="1" t="str">
        <f>"Qtr"&amp;ROUNDUP(MONTH(tblData[[#This Row],[Business date]])/3,0)</f>
        <v>Qtr1</v>
      </c>
      <c r="E1223" t="s">
        <v>5</v>
      </c>
      <c r="F1223" t="s">
        <v>0</v>
      </c>
      <c r="G1223">
        <v>88140.530963213198</v>
      </c>
      <c r="H1223" t="str">
        <f>VLOOKUP(tblData[[#This Row],[Nominal value]],tblRank[],2,TRUE)&amp;"-"&amp;VLOOKUP(tblData[[#This Row],[Nominal value]],tblRank[],3,TRUE)</f>
        <v>1-Junior clerk</v>
      </c>
    </row>
    <row r="1224" spans="1:8" x14ac:dyDescent="0.45">
      <c r="A1224" s="1">
        <v>43888</v>
      </c>
      <c r="B1224">
        <f>YEAR(tblData[[#This Row],[Business date]])</f>
        <v>2020</v>
      </c>
      <c r="C1224" t="str">
        <f>TEXT(tblData[[#This Row],[Business date]],"mmmm")</f>
        <v>fevereiro</v>
      </c>
      <c r="D1224" s="1" t="str">
        <f>"Qtr"&amp;ROUNDUP(MONTH(tblData[[#This Row],[Business date]])/3,0)</f>
        <v>Qtr1</v>
      </c>
      <c r="E1224" t="s">
        <v>5</v>
      </c>
      <c r="F1224" t="s">
        <v>1</v>
      </c>
      <c r="G1224">
        <v>6997361.644476804</v>
      </c>
      <c r="H1224" t="str">
        <f>VLOOKUP(tblData[[#This Row],[Nominal value]],tblRank[],2,TRUE)&amp;"-"&amp;VLOOKUP(tblData[[#This Row],[Nominal value]],tblRank[],3,TRUE)</f>
        <v>4-Senior Manager</v>
      </c>
    </row>
    <row r="1225" spans="1:8" x14ac:dyDescent="0.45">
      <c r="A1225" s="1">
        <v>43888</v>
      </c>
      <c r="B1225">
        <f>YEAR(tblData[[#This Row],[Business date]])</f>
        <v>2020</v>
      </c>
      <c r="C1225" t="str">
        <f>TEXT(tblData[[#This Row],[Business date]],"mmmm")</f>
        <v>fevereiro</v>
      </c>
      <c r="D1225" s="1" t="str">
        <f>"Qtr"&amp;ROUNDUP(MONTH(tblData[[#This Row],[Business date]])/3,0)</f>
        <v>Qtr1</v>
      </c>
      <c r="E1225" t="s">
        <v>4</v>
      </c>
      <c r="F1225" t="s">
        <v>1</v>
      </c>
      <c r="G1225">
        <v>98469.094811100018</v>
      </c>
      <c r="H1225" t="str">
        <f>VLOOKUP(tblData[[#This Row],[Nominal value]],tblRank[],2,TRUE)&amp;"-"&amp;VLOOKUP(tblData[[#This Row],[Nominal value]],tblRank[],3,TRUE)</f>
        <v>1-Junior clerk</v>
      </c>
    </row>
    <row r="1226" spans="1:8" x14ac:dyDescent="0.45">
      <c r="A1226" s="1">
        <v>43888</v>
      </c>
      <c r="B1226">
        <f>YEAR(tblData[[#This Row],[Business date]])</f>
        <v>2020</v>
      </c>
      <c r="C1226" t="str">
        <f>TEXT(tblData[[#This Row],[Business date]],"mmmm")</f>
        <v>fevereiro</v>
      </c>
      <c r="D1226" s="1" t="str">
        <f>"Qtr"&amp;ROUNDUP(MONTH(tblData[[#This Row],[Business date]])/3,0)</f>
        <v>Qtr1</v>
      </c>
      <c r="E1226" t="s">
        <v>5</v>
      </c>
      <c r="F1226" t="s">
        <v>3</v>
      </c>
      <c r="G1226">
        <v>98120.669047701987</v>
      </c>
      <c r="H1226" t="str">
        <f>VLOOKUP(tblData[[#This Row],[Nominal value]],tblRank[],2,TRUE)&amp;"-"&amp;VLOOKUP(tblData[[#This Row],[Nominal value]],tblRank[],3,TRUE)</f>
        <v>1-Junior clerk</v>
      </c>
    </row>
    <row r="1227" spans="1:8" x14ac:dyDescent="0.45">
      <c r="A1227" s="1">
        <v>43889</v>
      </c>
      <c r="B1227">
        <f>YEAR(tblData[[#This Row],[Business date]])</f>
        <v>2020</v>
      </c>
      <c r="C1227" t="str">
        <f>TEXT(tblData[[#This Row],[Business date]],"mmmm")</f>
        <v>fevereiro</v>
      </c>
      <c r="D1227" s="1" t="str">
        <f>"Qtr"&amp;ROUNDUP(MONTH(tblData[[#This Row],[Business date]])/3,0)</f>
        <v>Qtr1</v>
      </c>
      <c r="E1227" t="s">
        <v>4</v>
      </c>
      <c r="F1227" t="s">
        <v>1</v>
      </c>
      <c r="G1227">
        <v>2212829.6584240049</v>
      </c>
      <c r="H1227" t="str">
        <f>VLOOKUP(tblData[[#This Row],[Nominal value]],tblRank[],2,TRUE)&amp;"-"&amp;VLOOKUP(tblData[[#This Row],[Nominal value]],tblRank[],3,TRUE)</f>
        <v>3-Director</v>
      </c>
    </row>
    <row r="1228" spans="1:8" x14ac:dyDescent="0.45">
      <c r="A1228" s="1">
        <v>43889</v>
      </c>
      <c r="B1228">
        <f>YEAR(tblData[[#This Row],[Business date]])</f>
        <v>2020</v>
      </c>
      <c r="C1228" t="str">
        <f>TEXT(tblData[[#This Row],[Business date]],"mmmm")</f>
        <v>fevereiro</v>
      </c>
      <c r="D1228" s="1" t="str">
        <f>"Qtr"&amp;ROUNDUP(MONTH(tblData[[#This Row],[Business date]])/3,0)</f>
        <v>Qtr1</v>
      </c>
      <c r="E1228" t="s">
        <v>5</v>
      </c>
      <c r="F1228" t="s">
        <v>0</v>
      </c>
      <c r="G1228">
        <v>6259897.2320425762</v>
      </c>
      <c r="H1228" t="str">
        <f>VLOOKUP(tblData[[#This Row],[Nominal value]],tblRank[],2,TRUE)&amp;"-"&amp;VLOOKUP(tblData[[#This Row],[Nominal value]],tblRank[],3,TRUE)</f>
        <v>4-Senior Manager</v>
      </c>
    </row>
    <row r="1229" spans="1:8" x14ac:dyDescent="0.45">
      <c r="A1229" s="1">
        <v>43889</v>
      </c>
      <c r="B1229">
        <f>YEAR(tblData[[#This Row],[Business date]])</f>
        <v>2020</v>
      </c>
      <c r="C1229" t="str">
        <f>TEXT(tblData[[#This Row],[Business date]],"mmmm")</f>
        <v>fevereiro</v>
      </c>
      <c r="D1229" s="1" t="str">
        <f>"Qtr"&amp;ROUNDUP(MONTH(tblData[[#This Row],[Business date]])/3,0)</f>
        <v>Qtr1</v>
      </c>
      <c r="E1229" t="s">
        <v>4</v>
      </c>
      <c r="F1229" t="s">
        <v>1</v>
      </c>
      <c r="G1229">
        <v>4541.9450353498705</v>
      </c>
      <c r="H1229" t="str">
        <f>VLOOKUP(tblData[[#This Row],[Nominal value]],tblRank[],2,TRUE)&amp;"-"&amp;VLOOKUP(tblData[[#This Row],[Nominal value]],tblRank[],3,TRUE)</f>
        <v>1-Junior clerk</v>
      </c>
    </row>
    <row r="1230" spans="1:8" x14ac:dyDescent="0.45">
      <c r="A1230" s="1">
        <v>43891</v>
      </c>
      <c r="B1230">
        <f>YEAR(tblData[[#This Row],[Business date]])</f>
        <v>2020</v>
      </c>
      <c r="C1230" t="str">
        <f>TEXT(tblData[[#This Row],[Business date]],"mmmm")</f>
        <v>março</v>
      </c>
      <c r="D1230" s="1" t="str">
        <f>"Qtr"&amp;ROUNDUP(MONTH(tblData[[#This Row],[Business date]])/3,0)</f>
        <v>Qtr1</v>
      </c>
      <c r="E1230" t="s">
        <v>4</v>
      </c>
      <c r="F1230" t="s">
        <v>3</v>
      </c>
      <c r="G1230">
        <v>9351638.0085972752</v>
      </c>
      <c r="H1230" t="str">
        <f>VLOOKUP(tblData[[#This Row],[Nominal value]],tblRank[],2,TRUE)&amp;"-"&amp;VLOOKUP(tblData[[#This Row],[Nominal value]],tblRank[],3,TRUE)</f>
        <v>4-Senior Manager</v>
      </c>
    </row>
    <row r="1231" spans="1:8" x14ac:dyDescent="0.45">
      <c r="A1231" s="1">
        <v>43891</v>
      </c>
      <c r="B1231">
        <f>YEAR(tblData[[#This Row],[Business date]])</f>
        <v>2020</v>
      </c>
      <c r="C1231" t="str">
        <f>TEXT(tblData[[#This Row],[Business date]],"mmmm")</f>
        <v>março</v>
      </c>
      <c r="D1231" s="1" t="str">
        <f>"Qtr"&amp;ROUNDUP(MONTH(tblData[[#This Row],[Business date]])/3,0)</f>
        <v>Qtr1</v>
      </c>
      <c r="E1231" t="s">
        <v>4</v>
      </c>
      <c r="F1231" t="s">
        <v>3</v>
      </c>
      <c r="G1231">
        <v>25264.626655888635</v>
      </c>
      <c r="H1231" t="str">
        <f>VLOOKUP(tblData[[#This Row],[Nominal value]],tblRank[],2,TRUE)&amp;"-"&amp;VLOOKUP(tblData[[#This Row],[Nominal value]],tblRank[],3,TRUE)</f>
        <v>1-Junior clerk</v>
      </c>
    </row>
    <row r="1232" spans="1:8" x14ac:dyDescent="0.45">
      <c r="A1232" s="1">
        <v>43891</v>
      </c>
      <c r="B1232">
        <f>YEAR(tblData[[#This Row],[Business date]])</f>
        <v>2020</v>
      </c>
      <c r="C1232" t="str">
        <f>TEXT(tblData[[#This Row],[Business date]],"mmmm")</f>
        <v>março</v>
      </c>
      <c r="D1232" s="1" t="str">
        <f>"Qtr"&amp;ROUNDUP(MONTH(tblData[[#This Row],[Business date]])/3,0)</f>
        <v>Qtr1</v>
      </c>
      <c r="E1232" t="s">
        <v>4</v>
      </c>
      <c r="F1232" t="s">
        <v>2</v>
      </c>
      <c r="G1232">
        <v>43723.752925897898</v>
      </c>
      <c r="H1232" t="str">
        <f>VLOOKUP(tblData[[#This Row],[Nominal value]],tblRank[],2,TRUE)&amp;"-"&amp;VLOOKUP(tblData[[#This Row],[Nominal value]],tblRank[],3,TRUE)</f>
        <v>1-Junior clerk</v>
      </c>
    </row>
    <row r="1233" spans="1:8" x14ac:dyDescent="0.45">
      <c r="A1233" s="1">
        <v>43892</v>
      </c>
      <c r="B1233">
        <f>YEAR(tblData[[#This Row],[Business date]])</f>
        <v>2020</v>
      </c>
      <c r="C1233" t="str">
        <f>TEXT(tblData[[#This Row],[Business date]],"mmmm")</f>
        <v>março</v>
      </c>
      <c r="D1233" s="1" t="str">
        <f>"Qtr"&amp;ROUNDUP(MONTH(tblData[[#This Row],[Business date]])/3,0)</f>
        <v>Qtr1</v>
      </c>
      <c r="E1233" t="s">
        <v>4</v>
      </c>
      <c r="F1233" t="s">
        <v>0</v>
      </c>
      <c r="G1233">
        <v>83364.318006454632</v>
      </c>
      <c r="H1233" t="str">
        <f>VLOOKUP(tblData[[#This Row],[Nominal value]],tblRank[],2,TRUE)&amp;"-"&amp;VLOOKUP(tblData[[#This Row],[Nominal value]],tblRank[],3,TRUE)</f>
        <v>1-Junior clerk</v>
      </c>
    </row>
    <row r="1234" spans="1:8" x14ac:dyDescent="0.45">
      <c r="A1234" s="1">
        <v>43892</v>
      </c>
      <c r="B1234">
        <f>YEAR(tblData[[#This Row],[Business date]])</f>
        <v>2020</v>
      </c>
      <c r="C1234" t="str">
        <f>TEXT(tblData[[#This Row],[Business date]],"mmmm")</f>
        <v>março</v>
      </c>
      <c r="D1234" s="1" t="str">
        <f>"Qtr"&amp;ROUNDUP(MONTH(tblData[[#This Row],[Business date]])/3,0)</f>
        <v>Qtr1</v>
      </c>
      <c r="E1234" t="s">
        <v>5</v>
      </c>
      <c r="F1234" t="s">
        <v>0</v>
      </c>
      <c r="G1234">
        <v>66865.285998292748</v>
      </c>
      <c r="H1234" t="str">
        <f>VLOOKUP(tblData[[#This Row],[Nominal value]],tblRank[],2,TRUE)&amp;"-"&amp;VLOOKUP(tblData[[#This Row],[Nominal value]],tblRank[],3,TRUE)</f>
        <v>1-Junior clerk</v>
      </c>
    </row>
    <row r="1235" spans="1:8" x14ac:dyDescent="0.45">
      <c r="A1235" s="1">
        <v>43892</v>
      </c>
      <c r="B1235">
        <f>YEAR(tblData[[#This Row],[Business date]])</f>
        <v>2020</v>
      </c>
      <c r="C1235" t="str">
        <f>TEXT(tblData[[#This Row],[Business date]],"mmmm")</f>
        <v>março</v>
      </c>
      <c r="D1235" s="1" t="str">
        <f>"Qtr"&amp;ROUNDUP(MONTH(tblData[[#This Row],[Business date]])/3,0)</f>
        <v>Qtr1</v>
      </c>
      <c r="E1235" t="s">
        <v>4</v>
      </c>
      <c r="F1235" t="s">
        <v>3</v>
      </c>
      <c r="G1235">
        <v>37194.37061827565</v>
      </c>
      <c r="H1235" t="str">
        <f>VLOOKUP(tblData[[#This Row],[Nominal value]],tblRank[],2,TRUE)&amp;"-"&amp;VLOOKUP(tblData[[#This Row],[Nominal value]],tblRank[],3,TRUE)</f>
        <v>1-Junior clerk</v>
      </c>
    </row>
    <row r="1236" spans="1:8" x14ac:dyDescent="0.45">
      <c r="A1236" s="1">
        <v>43893</v>
      </c>
      <c r="B1236">
        <f>YEAR(tblData[[#This Row],[Business date]])</f>
        <v>2020</v>
      </c>
      <c r="C1236" t="str">
        <f>TEXT(tblData[[#This Row],[Business date]],"mmmm")</f>
        <v>março</v>
      </c>
      <c r="D1236" s="1" t="str">
        <f>"Qtr"&amp;ROUNDUP(MONTH(tblData[[#This Row],[Business date]])/3,0)</f>
        <v>Qtr1</v>
      </c>
      <c r="E1236" t="s">
        <v>4</v>
      </c>
      <c r="F1236" t="s">
        <v>1</v>
      </c>
      <c r="G1236">
        <v>7935052.4532999825</v>
      </c>
      <c r="H1236" t="str">
        <f>VLOOKUP(tblData[[#This Row],[Nominal value]],tblRank[],2,TRUE)&amp;"-"&amp;VLOOKUP(tblData[[#This Row],[Nominal value]],tblRank[],3,TRUE)</f>
        <v>4-Senior Manager</v>
      </c>
    </row>
    <row r="1237" spans="1:8" x14ac:dyDescent="0.45">
      <c r="A1237" s="1">
        <v>43893</v>
      </c>
      <c r="B1237">
        <f>YEAR(tblData[[#This Row],[Business date]])</f>
        <v>2020</v>
      </c>
      <c r="C1237" t="str">
        <f>TEXT(tblData[[#This Row],[Business date]],"mmmm")</f>
        <v>março</v>
      </c>
      <c r="D1237" s="1" t="str">
        <f>"Qtr"&amp;ROUNDUP(MONTH(tblData[[#This Row],[Business date]])/3,0)</f>
        <v>Qtr1</v>
      </c>
      <c r="E1237" t="s">
        <v>5</v>
      </c>
      <c r="F1237" t="s">
        <v>3</v>
      </c>
      <c r="G1237">
        <v>80101.387936151586</v>
      </c>
      <c r="H1237" t="str">
        <f>VLOOKUP(tblData[[#This Row],[Nominal value]],tblRank[],2,TRUE)&amp;"-"&amp;VLOOKUP(tblData[[#This Row],[Nominal value]],tblRank[],3,TRUE)</f>
        <v>1-Junior clerk</v>
      </c>
    </row>
    <row r="1238" spans="1:8" x14ac:dyDescent="0.45">
      <c r="A1238" s="1">
        <v>43893</v>
      </c>
      <c r="B1238">
        <f>YEAR(tblData[[#This Row],[Business date]])</f>
        <v>2020</v>
      </c>
      <c r="C1238" t="str">
        <f>TEXT(tblData[[#This Row],[Business date]],"mmmm")</f>
        <v>março</v>
      </c>
      <c r="D1238" s="1" t="str">
        <f>"Qtr"&amp;ROUNDUP(MONTH(tblData[[#This Row],[Business date]])/3,0)</f>
        <v>Qtr1</v>
      </c>
      <c r="E1238" t="s">
        <v>5</v>
      </c>
      <c r="F1238" t="s">
        <v>0</v>
      </c>
      <c r="G1238">
        <v>33478.826678025544</v>
      </c>
      <c r="H1238" t="str">
        <f>VLOOKUP(tblData[[#This Row],[Nominal value]],tblRank[],2,TRUE)&amp;"-"&amp;VLOOKUP(tblData[[#This Row],[Nominal value]],tblRank[],3,TRUE)</f>
        <v>1-Junior clerk</v>
      </c>
    </row>
    <row r="1239" spans="1:8" x14ac:dyDescent="0.45">
      <c r="A1239" s="1">
        <v>43894</v>
      </c>
      <c r="B1239">
        <f>YEAR(tblData[[#This Row],[Business date]])</f>
        <v>2020</v>
      </c>
      <c r="C1239" t="str">
        <f>TEXT(tblData[[#This Row],[Business date]],"mmmm")</f>
        <v>março</v>
      </c>
      <c r="D1239" s="1" t="str">
        <f>"Qtr"&amp;ROUNDUP(MONTH(tblData[[#This Row],[Business date]])/3,0)</f>
        <v>Qtr1</v>
      </c>
      <c r="E1239" t="s">
        <v>4</v>
      </c>
      <c r="F1239" t="s">
        <v>0</v>
      </c>
      <c r="G1239">
        <v>31324.353908636749</v>
      </c>
      <c r="H1239" t="str">
        <f>VLOOKUP(tblData[[#This Row],[Nominal value]],tblRank[],2,TRUE)&amp;"-"&amp;VLOOKUP(tblData[[#This Row],[Nominal value]],tblRank[],3,TRUE)</f>
        <v>1-Junior clerk</v>
      </c>
    </row>
    <row r="1240" spans="1:8" x14ac:dyDescent="0.45">
      <c r="A1240" s="1">
        <v>43894</v>
      </c>
      <c r="B1240">
        <f>YEAR(tblData[[#This Row],[Business date]])</f>
        <v>2020</v>
      </c>
      <c r="C1240" t="str">
        <f>TEXT(tblData[[#This Row],[Business date]],"mmmm")</f>
        <v>março</v>
      </c>
      <c r="D1240" s="1" t="str">
        <f>"Qtr"&amp;ROUNDUP(MONTH(tblData[[#This Row],[Business date]])/3,0)</f>
        <v>Qtr1</v>
      </c>
      <c r="E1240" t="s">
        <v>5</v>
      </c>
      <c r="F1240" t="s">
        <v>2</v>
      </c>
      <c r="G1240">
        <v>43290.168341468183</v>
      </c>
      <c r="H1240" t="str">
        <f>VLOOKUP(tblData[[#This Row],[Nominal value]],tblRank[],2,TRUE)&amp;"-"&amp;VLOOKUP(tblData[[#This Row],[Nominal value]],tblRank[],3,TRUE)</f>
        <v>1-Junior clerk</v>
      </c>
    </row>
    <row r="1241" spans="1:8" x14ac:dyDescent="0.45">
      <c r="A1241" s="1">
        <v>43894</v>
      </c>
      <c r="B1241">
        <f>YEAR(tblData[[#This Row],[Business date]])</f>
        <v>2020</v>
      </c>
      <c r="C1241" t="str">
        <f>TEXT(tblData[[#This Row],[Business date]],"mmmm")</f>
        <v>março</v>
      </c>
      <c r="D1241" s="1" t="str">
        <f>"Qtr"&amp;ROUNDUP(MONTH(tblData[[#This Row],[Business date]])/3,0)</f>
        <v>Qtr1</v>
      </c>
      <c r="E1241" t="s">
        <v>5</v>
      </c>
      <c r="F1241" t="s">
        <v>2</v>
      </c>
      <c r="G1241">
        <v>7556.1330092632998</v>
      </c>
      <c r="H1241" t="str">
        <f>VLOOKUP(tblData[[#This Row],[Nominal value]],tblRank[],2,TRUE)&amp;"-"&amp;VLOOKUP(tblData[[#This Row],[Nominal value]],tblRank[],3,TRUE)</f>
        <v>1-Junior clerk</v>
      </c>
    </row>
    <row r="1242" spans="1:8" x14ac:dyDescent="0.45">
      <c r="A1242" s="1">
        <v>43895</v>
      </c>
      <c r="B1242">
        <f>YEAR(tblData[[#This Row],[Business date]])</f>
        <v>2020</v>
      </c>
      <c r="C1242" t="str">
        <f>TEXT(tblData[[#This Row],[Business date]],"mmmm")</f>
        <v>março</v>
      </c>
      <c r="D1242" s="1" t="str">
        <f>"Qtr"&amp;ROUNDUP(MONTH(tblData[[#This Row],[Business date]])/3,0)</f>
        <v>Qtr1</v>
      </c>
      <c r="E1242" t="s">
        <v>5</v>
      </c>
      <c r="F1242" t="s">
        <v>0</v>
      </c>
      <c r="G1242">
        <v>6332954.717665148</v>
      </c>
      <c r="H1242" t="str">
        <f>VLOOKUP(tblData[[#This Row],[Nominal value]],tblRank[],2,TRUE)&amp;"-"&amp;VLOOKUP(tblData[[#This Row],[Nominal value]],tblRank[],3,TRUE)</f>
        <v>4-Senior Manager</v>
      </c>
    </row>
    <row r="1243" spans="1:8" x14ac:dyDescent="0.45">
      <c r="A1243" s="1">
        <v>43895</v>
      </c>
      <c r="B1243">
        <f>YEAR(tblData[[#This Row],[Business date]])</f>
        <v>2020</v>
      </c>
      <c r="C1243" t="str">
        <f>TEXT(tblData[[#This Row],[Business date]],"mmmm")</f>
        <v>março</v>
      </c>
      <c r="D1243" s="1" t="str">
        <f>"Qtr"&amp;ROUNDUP(MONTH(tblData[[#This Row],[Business date]])/3,0)</f>
        <v>Qtr1</v>
      </c>
      <c r="E1243" t="s">
        <v>5</v>
      </c>
      <c r="F1243" t="s">
        <v>3</v>
      </c>
      <c r="G1243">
        <v>56190.198093720624</v>
      </c>
      <c r="H1243" t="str">
        <f>VLOOKUP(tblData[[#This Row],[Nominal value]],tblRank[],2,TRUE)&amp;"-"&amp;VLOOKUP(tblData[[#This Row],[Nominal value]],tblRank[],3,TRUE)</f>
        <v>1-Junior clerk</v>
      </c>
    </row>
    <row r="1244" spans="1:8" x14ac:dyDescent="0.45">
      <c r="A1244" s="1">
        <v>43895</v>
      </c>
      <c r="B1244">
        <f>YEAR(tblData[[#This Row],[Business date]])</f>
        <v>2020</v>
      </c>
      <c r="C1244" t="str">
        <f>TEXT(tblData[[#This Row],[Business date]],"mmmm")</f>
        <v>março</v>
      </c>
      <c r="D1244" s="1" t="str">
        <f>"Qtr"&amp;ROUNDUP(MONTH(tblData[[#This Row],[Business date]])/3,0)</f>
        <v>Qtr1</v>
      </c>
      <c r="E1244" t="s">
        <v>4</v>
      </c>
      <c r="F1244" t="s">
        <v>1</v>
      </c>
      <c r="G1244">
        <v>44432.990223678229</v>
      </c>
      <c r="H1244" t="str">
        <f>VLOOKUP(tblData[[#This Row],[Nominal value]],tblRank[],2,TRUE)&amp;"-"&amp;VLOOKUP(tblData[[#This Row],[Nominal value]],tblRank[],3,TRUE)</f>
        <v>1-Junior clerk</v>
      </c>
    </row>
    <row r="1245" spans="1:8" x14ac:dyDescent="0.45">
      <c r="A1245" s="1">
        <v>43896</v>
      </c>
      <c r="B1245">
        <f>YEAR(tblData[[#This Row],[Business date]])</f>
        <v>2020</v>
      </c>
      <c r="C1245" t="str">
        <f>TEXT(tblData[[#This Row],[Business date]],"mmmm")</f>
        <v>março</v>
      </c>
      <c r="D1245" s="1" t="str">
        <f>"Qtr"&amp;ROUNDUP(MONTH(tblData[[#This Row],[Business date]])/3,0)</f>
        <v>Qtr1</v>
      </c>
      <c r="E1245" t="s">
        <v>4</v>
      </c>
      <c r="F1245" t="s">
        <v>1</v>
      </c>
      <c r="G1245">
        <v>3723230.1154647032</v>
      </c>
      <c r="H1245" t="str">
        <f>VLOOKUP(tblData[[#This Row],[Nominal value]],tblRank[],2,TRUE)&amp;"-"&amp;VLOOKUP(tblData[[#This Row],[Nominal value]],tblRank[],3,TRUE)</f>
        <v>3-Director</v>
      </c>
    </row>
    <row r="1246" spans="1:8" x14ac:dyDescent="0.45">
      <c r="A1246" s="1">
        <v>43896</v>
      </c>
      <c r="B1246">
        <f>YEAR(tblData[[#This Row],[Business date]])</f>
        <v>2020</v>
      </c>
      <c r="C1246" t="str">
        <f>TEXT(tblData[[#This Row],[Business date]],"mmmm")</f>
        <v>março</v>
      </c>
      <c r="D1246" s="1" t="str">
        <f>"Qtr"&amp;ROUNDUP(MONTH(tblData[[#This Row],[Business date]])/3,0)</f>
        <v>Qtr1</v>
      </c>
      <c r="E1246" t="s">
        <v>4</v>
      </c>
      <c r="F1246" t="s">
        <v>1</v>
      </c>
      <c r="G1246">
        <v>29386.942842693574</v>
      </c>
      <c r="H1246" t="str">
        <f>VLOOKUP(tblData[[#This Row],[Nominal value]],tblRank[],2,TRUE)&amp;"-"&amp;VLOOKUP(tblData[[#This Row],[Nominal value]],tblRank[],3,TRUE)</f>
        <v>1-Junior clerk</v>
      </c>
    </row>
    <row r="1247" spans="1:8" x14ac:dyDescent="0.45">
      <c r="A1247" s="1">
        <v>43896</v>
      </c>
      <c r="B1247">
        <f>YEAR(tblData[[#This Row],[Business date]])</f>
        <v>2020</v>
      </c>
      <c r="C1247" t="str">
        <f>TEXT(tblData[[#This Row],[Business date]],"mmmm")</f>
        <v>março</v>
      </c>
      <c r="D1247" s="1" t="str">
        <f>"Qtr"&amp;ROUNDUP(MONTH(tblData[[#This Row],[Business date]])/3,0)</f>
        <v>Qtr1</v>
      </c>
      <c r="E1247" t="s">
        <v>5</v>
      </c>
      <c r="F1247" t="s">
        <v>0</v>
      </c>
      <c r="G1247">
        <v>16582.728526665334</v>
      </c>
      <c r="H1247" t="str">
        <f>VLOOKUP(tblData[[#This Row],[Nominal value]],tblRank[],2,TRUE)&amp;"-"&amp;VLOOKUP(tblData[[#This Row],[Nominal value]],tblRank[],3,TRUE)</f>
        <v>1-Junior clerk</v>
      </c>
    </row>
    <row r="1248" spans="1:8" x14ac:dyDescent="0.45">
      <c r="A1248" s="1">
        <v>43897</v>
      </c>
      <c r="B1248">
        <f>YEAR(tblData[[#This Row],[Business date]])</f>
        <v>2020</v>
      </c>
      <c r="C1248" t="str">
        <f>TEXT(tblData[[#This Row],[Business date]],"mmmm")</f>
        <v>março</v>
      </c>
      <c r="D1248" s="1" t="str">
        <f>"Qtr"&amp;ROUNDUP(MONTH(tblData[[#This Row],[Business date]])/3,0)</f>
        <v>Qtr1</v>
      </c>
      <c r="E1248" t="s">
        <v>4</v>
      </c>
      <c r="F1248" t="s">
        <v>2</v>
      </c>
      <c r="G1248">
        <v>54148.194261521152</v>
      </c>
      <c r="H1248" t="str">
        <f>VLOOKUP(tblData[[#This Row],[Nominal value]],tblRank[],2,TRUE)&amp;"-"&amp;VLOOKUP(tblData[[#This Row],[Nominal value]],tblRank[],3,TRUE)</f>
        <v>1-Junior clerk</v>
      </c>
    </row>
    <row r="1249" spans="1:8" x14ac:dyDescent="0.45">
      <c r="A1249" s="1">
        <v>43897</v>
      </c>
      <c r="B1249">
        <f>YEAR(tblData[[#This Row],[Business date]])</f>
        <v>2020</v>
      </c>
      <c r="C1249" t="str">
        <f>TEXT(tblData[[#This Row],[Business date]],"mmmm")</f>
        <v>março</v>
      </c>
      <c r="D1249" s="1" t="str">
        <f>"Qtr"&amp;ROUNDUP(MONTH(tblData[[#This Row],[Business date]])/3,0)</f>
        <v>Qtr1</v>
      </c>
      <c r="E1249" t="s">
        <v>4</v>
      </c>
      <c r="F1249" t="s">
        <v>0</v>
      </c>
      <c r="G1249">
        <v>14160.616678096338</v>
      </c>
      <c r="H1249" t="str">
        <f>VLOOKUP(tblData[[#This Row],[Nominal value]],tblRank[],2,TRUE)&amp;"-"&amp;VLOOKUP(tblData[[#This Row],[Nominal value]],tblRank[],3,TRUE)</f>
        <v>1-Junior clerk</v>
      </c>
    </row>
    <row r="1250" spans="1:8" x14ac:dyDescent="0.45">
      <c r="A1250" s="1">
        <v>43897</v>
      </c>
      <c r="B1250">
        <f>YEAR(tblData[[#This Row],[Business date]])</f>
        <v>2020</v>
      </c>
      <c r="C1250" t="str">
        <f>TEXT(tblData[[#This Row],[Business date]],"mmmm")</f>
        <v>março</v>
      </c>
      <c r="D1250" s="1" t="str">
        <f>"Qtr"&amp;ROUNDUP(MONTH(tblData[[#This Row],[Business date]])/3,0)</f>
        <v>Qtr1</v>
      </c>
      <c r="E1250" t="s">
        <v>4</v>
      </c>
      <c r="F1250" t="s">
        <v>0</v>
      </c>
      <c r="G1250">
        <v>40565.445397072494</v>
      </c>
      <c r="H1250" t="str">
        <f>VLOOKUP(tblData[[#This Row],[Nominal value]],tblRank[],2,TRUE)&amp;"-"&amp;VLOOKUP(tblData[[#This Row],[Nominal value]],tblRank[],3,TRUE)</f>
        <v>1-Junior clerk</v>
      </c>
    </row>
    <row r="1251" spans="1:8" x14ac:dyDescent="0.45">
      <c r="A1251" s="1">
        <v>43898</v>
      </c>
      <c r="B1251">
        <f>YEAR(tblData[[#This Row],[Business date]])</f>
        <v>2020</v>
      </c>
      <c r="C1251" t="str">
        <f>TEXT(tblData[[#This Row],[Business date]],"mmmm")</f>
        <v>março</v>
      </c>
      <c r="D1251" s="1" t="str">
        <f>"Qtr"&amp;ROUNDUP(MONTH(tblData[[#This Row],[Business date]])/3,0)</f>
        <v>Qtr1</v>
      </c>
      <c r="E1251" t="s">
        <v>4</v>
      </c>
      <c r="F1251" t="s">
        <v>1</v>
      </c>
      <c r="G1251">
        <v>50684.924065030165</v>
      </c>
      <c r="H1251" t="str">
        <f>VLOOKUP(tblData[[#This Row],[Nominal value]],tblRank[],2,TRUE)&amp;"-"&amp;VLOOKUP(tblData[[#This Row],[Nominal value]],tblRank[],3,TRUE)</f>
        <v>1-Junior clerk</v>
      </c>
    </row>
    <row r="1252" spans="1:8" x14ac:dyDescent="0.45">
      <c r="A1252" s="1">
        <v>43898</v>
      </c>
      <c r="B1252">
        <f>YEAR(tblData[[#This Row],[Business date]])</f>
        <v>2020</v>
      </c>
      <c r="C1252" t="str">
        <f>TEXT(tblData[[#This Row],[Business date]],"mmmm")</f>
        <v>março</v>
      </c>
      <c r="D1252" s="1" t="str">
        <f>"Qtr"&amp;ROUNDUP(MONTH(tblData[[#This Row],[Business date]])/3,0)</f>
        <v>Qtr1</v>
      </c>
      <c r="E1252" t="s">
        <v>5</v>
      </c>
      <c r="F1252" t="s">
        <v>0</v>
      </c>
      <c r="G1252">
        <v>51524.826804615499</v>
      </c>
      <c r="H1252" t="str">
        <f>VLOOKUP(tblData[[#This Row],[Nominal value]],tblRank[],2,TRUE)&amp;"-"&amp;VLOOKUP(tblData[[#This Row],[Nominal value]],tblRank[],3,TRUE)</f>
        <v>1-Junior clerk</v>
      </c>
    </row>
    <row r="1253" spans="1:8" x14ac:dyDescent="0.45">
      <c r="A1253" s="1">
        <v>43898</v>
      </c>
      <c r="B1253">
        <f>YEAR(tblData[[#This Row],[Business date]])</f>
        <v>2020</v>
      </c>
      <c r="C1253" t="str">
        <f>TEXT(tblData[[#This Row],[Business date]],"mmmm")</f>
        <v>março</v>
      </c>
      <c r="D1253" s="1" t="str">
        <f>"Qtr"&amp;ROUNDUP(MONTH(tblData[[#This Row],[Business date]])/3,0)</f>
        <v>Qtr1</v>
      </c>
      <c r="E1253" t="s">
        <v>4</v>
      </c>
      <c r="F1253" t="s">
        <v>1</v>
      </c>
      <c r="G1253">
        <v>37019.972734770345</v>
      </c>
      <c r="H1253" t="str">
        <f>VLOOKUP(tblData[[#This Row],[Nominal value]],tblRank[],2,TRUE)&amp;"-"&amp;VLOOKUP(tblData[[#This Row],[Nominal value]],tblRank[],3,TRUE)</f>
        <v>1-Junior clerk</v>
      </c>
    </row>
    <row r="1254" spans="1:8" x14ac:dyDescent="0.45">
      <c r="A1254" s="1">
        <v>43899</v>
      </c>
      <c r="B1254">
        <f>YEAR(tblData[[#This Row],[Business date]])</f>
        <v>2020</v>
      </c>
      <c r="C1254" t="str">
        <f>TEXT(tblData[[#This Row],[Business date]],"mmmm")</f>
        <v>março</v>
      </c>
      <c r="D1254" s="1" t="str">
        <f>"Qtr"&amp;ROUNDUP(MONTH(tblData[[#This Row],[Business date]])/3,0)</f>
        <v>Qtr1</v>
      </c>
      <c r="E1254" t="s">
        <v>4</v>
      </c>
      <c r="F1254" t="s">
        <v>3</v>
      </c>
      <c r="G1254">
        <v>5976553.3727345513</v>
      </c>
      <c r="H1254" t="str">
        <f>VLOOKUP(tblData[[#This Row],[Nominal value]],tblRank[],2,TRUE)&amp;"-"&amp;VLOOKUP(tblData[[#This Row],[Nominal value]],tblRank[],3,TRUE)</f>
        <v>4-Senior Manager</v>
      </c>
    </row>
    <row r="1255" spans="1:8" x14ac:dyDescent="0.45">
      <c r="A1255" s="1">
        <v>43899</v>
      </c>
      <c r="B1255">
        <f>YEAR(tblData[[#This Row],[Business date]])</f>
        <v>2020</v>
      </c>
      <c r="C1255" t="str">
        <f>TEXT(tblData[[#This Row],[Business date]],"mmmm")</f>
        <v>março</v>
      </c>
      <c r="D1255" s="1" t="str">
        <f>"Qtr"&amp;ROUNDUP(MONTH(tblData[[#This Row],[Business date]])/3,0)</f>
        <v>Qtr1</v>
      </c>
      <c r="E1255" t="s">
        <v>4</v>
      </c>
      <c r="F1255" t="s">
        <v>1</v>
      </c>
      <c r="G1255">
        <v>3758.2080310576525</v>
      </c>
      <c r="H1255" t="str">
        <f>VLOOKUP(tblData[[#This Row],[Nominal value]],tblRank[],2,TRUE)&amp;"-"&amp;VLOOKUP(tblData[[#This Row],[Nominal value]],tblRank[],3,TRUE)</f>
        <v>1-Junior clerk</v>
      </c>
    </row>
    <row r="1256" spans="1:8" x14ac:dyDescent="0.45">
      <c r="A1256" s="1">
        <v>43899</v>
      </c>
      <c r="B1256">
        <f>YEAR(tblData[[#This Row],[Business date]])</f>
        <v>2020</v>
      </c>
      <c r="C1256" t="str">
        <f>TEXT(tblData[[#This Row],[Business date]],"mmmm")</f>
        <v>março</v>
      </c>
      <c r="D1256" s="1" t="str">
        <f>"Qtr"&amp;ROUNDUP(MONTH(tblData[[#This Row],[Business date]])/3,0)</f>
        <v>Qtr1</v>
      </c>
      <c r="E1256" t="s">
        <v>4</v>
      </c>
      <c r="F1256" t="s">
        <v>0</v>
      </c>
      <c r="G1256">
        <v>20971.60656857353</v>
      </c>
      <c r="H1256" t="str">
        <f>VLOOKUP(tblData[[#This Row],[Nominal value]],tblRank[],2,TRUE)&amp;"-"&amp;VLOOKUP(tblData[[#This Row],[Nominal value]],tblRank[],3,TRUE)</f>
        <v>1-Junior clerk</v>
      </c>
    </row>
    <row r="1257" spans="1:8" x14ac:dyDescent="0.45">
      <c r="A1257" s="1">
        <v>43900</v>
      </c>
      <c r="B1257">
        <f>YEAR(tblData[[#This Row],[Business date]])</f>
        <v>2020</v>
      </c>
      <c r="C1257" t="str">
        <f>TEXT(tblData[[#This Row],[Business date]],"mmmm")</f>
        <v>março</v>
      </c>
      <c r="D1257" s="1" t="str">
        <f>"Qtr"&amp;ROUNDUP(MONTH(tblData[[#This Row],[Business date]])/3,0)</f>
        <v>Qtr1</v>
      </c>
      <c r="E1257" t="s">
        <v>5</v>
      </c>
      <c r="F1257" t="s">
        <v>3</v>
      </c>
      <c r="G1257">
        <v>7660630.8072772026</v>
      </c>
      <c r="H1257" t="str">
        <f>VLOOKUP(tblData[[#This Row],[Nominal value]],tblRank[],2,TRUE)&amp;"-"&amp;VLOOKUP(tblData[[#This Row],[Nominal value]],tblRank[],3,TRUE)</f>
        <v>4-Senior Manager</v>
      </c>
    </row>
    <row r="1258" spans="1:8" x14ac:dyDescent="0.45">
      <c r="A1258" s="1">
        <v>43900</v>
      </c>
      <c r="B1258">
        <f>YEAR(tblData[[#This Row],[Business date]])</f>
        <v>2020</v>
      </c>
      <c r="C1258" t="str">
        <f>TEXT(tblData[[#This Row],[Business date]],"mmmm")</f>
        <v>março</v>
      </c>
      <c r="D1258" s="1" t="str">
        <f>"Qtr"&amp;ROUNDUP(MONTH(tblData[[#This Row],[Business date]])/3,0)</f>
        <v>Qtr1</v>
      </c>
      <c r="E1258" t="s">
        <v>4</v>
      </c>
      <c r="F1258" t="s">
        <v>3</v>
      </c>
      <c r="G1258">
        <v>474710.34948693757</v>
      </c>
      <c r="H1258" t="str">
        <f>VLOOKUP(tblData[[#This Row],[Nominal value]],tblRank[],2,TRUE)&amp;"-"&amp;VLOOKUP(tblData[[#This Row],[Nominal value]],tblRank[],3,TRUE)</f>
        <v>2-Clerk</v>
      </c>
    </row>
    <row r="1259" spans="1:8" x14ac:dyDescent="0.45">
      <c r="A1259" s="1">
        <v>43900</v>
      </c>
      <c r="B1259">
        <f>YEAR(tblData[[#This Row],[Business date]])</f>
        <v>2020</v>
      </c>
      <c r="C1259" t="str">
        <f>TEXT(tblData[[#This Row],[Business date]],"mmmm")</f>
        <v>março</v>
      </c>
      <c r="D1259" s="1" t="str">
        <f>"Qtr"&amp;ROUNDUP(MONTH(tblData[[#This Row],[Business date]])/3,0)</f>
        <v>Qtr1</v>
      </c>
      <c r="E1259" t="s">
        <v>4</v>
      </c>
      <c r="F1259" t="s">
        <v>3</v>
      </c>
      <c r="G1259">
        <v>88418.936092915363</v>
      </c>
      <c r="H1259" t="str">
        <f>VLOOKUP(tblData[[#This Row],[Nominal value]],tblRank[],2,TRUE)&amp;"-"&amp;VLOOKUP(tblData[[#This Row],[Nominal value]],tblRank[],3,TRUE)</f>
        <v>1-Junior clerk</v>
      </c>
    </row>
    <row r="1260" spans="1:8" x14ac:dyDescent="0.45">
      <c r="A1260" s="1">
        <v>43901</v>
      </c>
      <c r="B1260">
        <f>YEAR(tblData[[#This Row],[Business date]])</f>
        <v>2020</v>
      </c>
      <c r="C1260" t="str">
        <f>TEXT(tblData[[#This Row],[Business date]],"mmmm")</f>
        <v>março</v>
      </c>
      <c r="D1260" s="1" t="str">
        <f>"Qtr"&amp;ROUNDUP(MONTH(tblData[[#This Row],[Business date]])/3,0)</f>
        <v>Qtr1</v>
      </c>
      <c r="E1260" t="s">
        <v>5</v>
      </c>
      <c r="F1260" t="s">
        <v>2</v>
      </c>
      <c r="G1260">
        <v>353329.94459926989</v>
      </c>
      <c r="H1260" t="str">
        <f>VLOOKUP(tblData[[#This Row],[Nominal value]],tblRank[],2,TRUE)&amp;"-"&amp;VLOOKUP(tblData[[#This Row],[Nominal value]],tblRank[],3,TRUE)</f>
        <v>2-Clerk</v>
      </c>
    </row>
    <row r="1261" spans="1:8" x14ac:dyDescent="0.45">
      <c r="A1261" s="1">
        <v>43901</v>
      </c>
      <c r="B1261">
        <f>YEAR(tblData[[#This Row],[Business date]])</f>
        <v>2020</v>
      </c>
      <c r="C1261" t="str">
        <f>TEXT(tblData[[#This Row],[Business date]],"mmmm")</f>
        <v>março</v>
      </c>
      <c r="D1261" s="1" t="str">
        <f>"Qtr"&amp;ROUNDUP(MONTH(tblData[[#This Row],[Business date]])/3,0)</f>
        <v>Qtr1</v>
      </c>
      <c r="E1261" t="s">
        <v>5</v>
      </c>
      <c r="F1261" t="s">
        <v>3</v>
      </c>
      <c r="G1261">
        <v>5138272.318762362</v>
      </c>
      <c r="H1261" t="str">
        <f>VLOOKUP(tblData[[#This Row],[Nominal value]],tblRank[],2,TRUE)&amp;"-"&amp;VLOOKUP(tblData[[#This Row],[Nominal value]],tblRank[],3,TRUE)</f>
        <v>4-Senior Manager</v>
      </c>
    </row>
    <row r="1262" spans="1:8" x14ac:dyDescent="0.45">
      <c r="A1262" s="1">
        <v>43901</v>
      </c>
      <c r="B1262">
        <f>YEAR(tblData[[#This Row],[Business date]])</f>
        <v>2020</v>
      </c>
      <c r="C1262" t="str">
        <f>TEXT(tblData[[#This Row],[Business date]],"mmmm")</f>
        <v>março</v>
      </c>
      <c r="D1262" s="1" t="str">
        <f>"Qtr"&amp;ROUNDUP(MONTH(tblData[[#This Row],[Business date]])/3,0)</f>
        <v>Qtr1</v>
      </c>
      <c r="E1262" t="s">
        <v>5</v>
      </c>
      <c r="F1262" t="s">
        <v>0</v>
      </c>
      <c r="G1262">
        <v>41765.65494125941</v>
      </c>
      <c r="H1262" t="str">
        <f>VLOOKUP(tblData[[#This Row],[Nominal value]],tblRank[],2,TRUE)&amp;"-"&amp;VLOOKUP(tblData[[#This Row],[Nominal value]],tblRank[],3,TRUE)</f>
        <v>1-Junior clerk</v>
      </c>
    </row>
    <row r="1263" spans="1:8" x14ac:dyDescent="0.45">
      <c r="A1263" s="1">
        <v>43902</v>
      </c>
      <c r="B1263">
        <f>YEAR(tblData[[#This Row],[Business date]])</f>
        <v>2020</v>
      </c>
      <c r="C1263" t="str">
        <f>TEXT(tblData[[#This Row],[Business date]],"mmmm")</f>
        <v>março</v>
      </c>
      <c r="D1263" s="1" t="str">
        <f>"Qtr"&amp;ROUNDUP(MONTH(tblData[[#This Row],[Business date]])/3,0)</f>
        <v>Qtr1</v>
      </c>
      <c r="E1263" t="s">
        <v>5</v>
      </c>
      <c r="F1263" t="s">
        <v>1</v>
      </c>
      <c r="G1263">
        <v>151634.34764796868</v>
      </c>
      <c r="H1263" t="str">
        <f>VLOOKUP(tblData[[#This Row],[Nominal value]],tblRank[],2,TRUE)&amp;"-"&amp;VLOOKUP(tblData[[#This Row],[Nominal value]],tblRank[],3,TRUE)</f>
        <v>2-Clerk</v>
      </c>
    </row>
    <row r="1264" spans="1:8" x14ac:dyDescent="0.45">
      <c r="A1264" s="1">
        <v>43902</v>
      </c>
      <c r="B1264">
        <f>YEAR(tblData[[#This Row],[Business date]])</f>
        <v>2020</v>
      </c>
      <c r="C1264" t="str">
        <f>TEXT(tblData[[#This Row],[Business date]],"mmmm")</f>
        <v>março</v>
      </c>
      <c r="D1264" s="1" t="str">
        <f>"Qtr"&amp;ROUNDUP(MONTH(tblData[[#This Row],[Business date]])/3,0)</f>
        <v>Qtr1</v>
      </c>
      <c r="E1264" t="s">
        <v>5</v>
      </c>
      <c r="F1264" t="s">
        <v>3</v>
      </c>
      <c r="G1264">
        <v>56771.883463239348</v>
      </c>
      <c r="H1264" t="str">
        <f>VLOOKUP(tblData[[#This Row],[Nominal value]],tblRank[],2,TRUE)&amp;"-"&amp;VLOOKUP(tblData[[#This Row],[Nominal value]],tblRank[],3,TRUE)</f>
        <v>1-Junior clerk</v>
      </c>
    </row>
    <row r="1265" spans="1:8" x14ac:dyDescent="0.45">
      <c r="A1265" s="1">
        <v>43902</v>
      </c>
      <c r="B1265">
        <f>YEAR(tblData[[#This Row],[Business date]])</f>
        <v>2020</v>
      </c>
      <c r="C1265" t="str">
        <f>TEXT(tblData[[#This Row],[Business date]],"mmmm")</f>
        <v>março</v>
      </c>
      <c r="D1265" s="1" t="str">
        <f>"Qtr"&amp;ROUNDUP(MONTH(tblData[[#This Row],[Business date]])/3,0)</f>
        <v>Qtr1</v>
      </c>
      <c r="E1265" t="s">
        <v>4</v>
      </c>
      <c r="F1265" t="s">
        <v>1</v>
      </c>
      <c r="G1265">
        <v>88434.592795609729</v>
      </c>
      <c r="H1265" t="str">
        <f>VLOOKUP(tblData[[#This Row],[Nominal value]],tblRank[],2,TRUE)&amp;"-"&amp;VLOOKUP(tblData[[#This Row],[Nominal value]],tblRank[],3,TRUE)</f>
        <v>1-Junior clerk</v>
      </c>
    </row>
    <row r="1266" spans="1:8" x14ac:dyDescent="0.45">
      <c r="A1266" s="1">
        <v>43903</v>
      </c>
      <c r="B1266">
        <f>YEAR(tblData[[#This Row],[Business date]])</f>
        <v>2020</v>
      </c>
      <c r="C1266" t="str">
        <f>TEXT(tblData[[#This Row],[Business date]],"mmmm")</f>
        <v>março</v>
      </c>
      <c r="D1266" s="1" t="str">
        <f>"Qtr"&amp;ROUNDUP(MONTH(tblData[[#This Row],[Business date]])/3,0)</f>
        <v>Qtr1</v>
      </c>
      <c r="E1266" t="s">
        <v>4</v>
      </c>
      <c r="F1266" t="s">
        <v>3</v>
      </c>
      <c r="G1266">
        <v>94419.564105585931</v>
      </c>
      <c r="H1266" t="str">
        <f>VLOOKUP(tblData[[#This Row],[Nominal value]],tblRank[],2,TRUE)&amp;"-"&amp;VLOOKUP(tblData[[#This Row],[Nominal value]],tblRank[],3,TRUE)</f>
        <v>1-Junior clerk</v>
      </c>
    </row>
    <row r="1267" spans="1:8" x14ac:dyDescent="0.45">
      <c r="A1267" s="1">
        <v>43903</v>
      </c>
      <c r="B1267">
        <f>YEAR(tblData[[#This Row],[Business date]])</f>
        <v>2020</v>
      </c>
      <c r="C1267" t="str">
        <f>TEXT(tblData[[#This Row],[Business date]],"mmmm")</f>
        <v>março</v>
      </c>
      <c r="D1267" s="1" t="str">
        <f>"Qtr"&amp;ROUNDUP(MONTH(tblData[[#This Row],[Business date]])/3,0)</f>
        <v>Qtr1</v>
      </c>
      <c r="E1267" t="s">
        <v>5</v>
      </c>
      <c r="F1267" t="s">
        <v>1</v>
      </c>
      <c r="G1267">
        <v>51059.199318234518</v>
      </c>
      <c r="H1267" t="str">
        <f>VLOOKUP(tblData[[#This Row],[Nominal value]],tblRank[],2,TRUE)&amp;"-"&amp;VLOOKUP(tblData[[#This Row],[Nominal value]],tblRank[],3,TRUE)</f>
        <v>1-Junior clerk</v>
      </c>
    </row>
    <row r="1268" spans="1:8" x14ac:dyDescent="0.45">
      <c r="A1268" s="1">
        <v>43903</v>
      </c>
      <c r="B1268">
        <f>YEAR(tblData[[#This Row],[Business date]])</f>
        <v>2020</v>
      </c>
      <c r="C1268" t="str">
        <f>TEXT(tblData[[#This Row],[Business date]],"mmmm")</f>
        <v>março</v>
      </c>
      <c r="D1268" s="1" t="str">
        <f>"Qtr"&amp;ROUNDUP(MONTH(tblData[[#This Row],[Business date]])/3,0)</f>
        <v>Qtr1</v>
      </c>
      <c r="E1268" t="s">
        <v>4</v>
      </c>
      <c r="F1268" t="s">
        <v>2</v>
      </c>
      <c r="G1268">
        <v>96006.168944469406</v>
      </c>
      <c r="H1268" t="str">
        <f>VLOOKUP(tblData[[#This Row],[Nominal value]],tblRank[],2,TRUE)&amp;"-"&amp;VLOOKUP(tblData[[#This Row],[Nominal value]],tblRank[],3,TRUE)</f>
        <v>1-Junior clerk</v>
      </c>
    </row>
    <row r="1269" spans="1:8" x14ac:dyDescent="0.45">
      <c r="A1269" s="1">
        <v>43904</v>
      </c>
      <c r="B1269">
        <f>YEAR(tblData[[#This Row],[Business date]])</f>
        <v>2020</v>
      </c>
      <c r="C1269" t="str">
        <f>TEXT(tblData[[#This Row],[Business date]],"mmmm")</f>
        <v>março</v>
      </c>
      <c r="D1269" s="1" t="str">
        <f>"Qtr"&amp;ROUNDUP(MONTH(tblData[[#This Row],[Business date]])/3,0)</f>
        <v>Qtr1</v>
      </c>
      <c r="E1269" t="s">
        <v>5</v>
      </c>
      <c r="F1269" t="s">
        <v>2</v>
      </c>
      <c r="G1269">
        <v>9942942.8471903354</v>
      </c>
      <c r="H1269" t="str">
        <f>VLOOKUP(tblData[[#This Row],[Nominal value]],tblRank[],2,TRUE)&amp;"-"&amp;VLOOKUP(tblData[[#This Row],[Nominal value]],tblRank[],3,TRUE)</f>
        <v>4-Senior Manager</v>
      </c>
    </row>
    <row r="1270" spans="1:8" x14ac:dyDescent="0.45">
      <c r="A1270" s="1">
        <v>43904</v>
      </c>
      <c r="B1270">
        <f>YEAR(tblData[[#This Row],[Business date]])</f>
        <v>2020</v>
      </c>
      <c r="C1270" t="str">
        <f>TEXT(tblData[[#This Row],[Business date]],"mmmm")</f>
        <v>março</v>
      </c>
      <c r="D1270" s="1" t="str">
        <f>"Qtr"&amp;ROUNDUP(MONTH(tblData[[#This Row],[Business date]])/3,0)</f>
        <v>Qtr1</v>
      </c>
      <c r="E1270" t="s">
        <v>5</v>
      </c>
      <c r="F1270" t="s">
        <v>2</v>
      </c>
      <c r="G1270">
        <v>61520.510895254854</v>
      </c>
      <c r="H1270" t="str">
        <f>VLOOKUP(tblData[[#This Row],[Nominal value]],tblRank[],2,TRUE)&amp;"-"&amp;VLOOKUP(tblData[[#This Row],[Nominal value]],tblRank[],3,TRUE)</f>
        <v>1-Junior clerk</v>
      </c>
    </row>
    <row r="1271" spans="1:8" x14ac:dyDescent="0.45">
      <c r="A1271" s="1">
        <v>43904</v>
      </c>
      <c r="B1271">
        <f>YEAR(tblData[[#This Row],[Business date]])</f>
        <v>2020</v>
      </c>
      <c r="C1271" t="str">
        <f>TEXT(tblData[[#This Row],[Business date]],"mmmm")</f>
        <v>março</v>
      </c>
      <c r="D1271" s="1" t="str">
        <f>"Qtr"&amp;ROUNDUP(MONTH(tblData[[#This Row],[Business date]])/3,0)</f>
        <v>Qtr1</v>
      </c>
      <c r="E1271" t="s">
        <v>4</v>
      </c>
      <c r="F1271" t="s">
        <v>0</v>
      </c>
      <c r="G1271">
        <v>49043.754974151423</v>
      </c>
      <c r="H1271" t="str">
        <f>VLOOKUP(tblData[[#This Row],[Nominal value]],tblRank[],2,TRUE)&amp;"-"&amp;VLOOKUP(tblData[[#This Row],[Nominal value]],tblRank[],3,TRUE)</f>
        <v>1-Junior clerk</v>
      </c>
    </row>
    <row r="1272" spans="1:8" x14ac:dyDescent="0.45">
      <c r="A1272" s="1">
        <v>43905</v>
      </c>
      <c r="B1272">
        <f>YEAR(tblData[[#This Row],[Business date]])</f>
        <v>2020</v>
      </c>
      <c r="C1272" t="str">
        <f>TEXT(tblData[[#This Row],[Business date]],"mmmm")</f>
        <v>março</v>
      </c>
      <c r="D1272" s="1" t="str">
        <f>"Qtr"&amp;ROUNDUP(MONTH(tblData[[#This Row],[Business date]])/3,0)</f>
        <v>Qtr1</v>
      </c>
      <c r="E1272" t="s">
        <v>4</v>
      </c>
      <c r="F1272" t="s">
        <v>2</v>
      </c>
      <c r="G1272">
        <v>8244376.314609007</v>
      </c>
      <c r="H1272" t="str">
        <f>VLOOKUP(tblData[[#This Row],[Nominal value]],tblRank[],2,TRUE)&amp;"-"&amp;VLOOKUP(tblData[[#This Row],[Nominal value]],tblRank[],3,TRUE)</f>
        <v>4-Senior Manager</v>
      </c>
    </row>
    <row r="1273" spans="1:8" x14ac:dyDescent="0.45">
      <c r="A1273" s="1">
        <v>43905</v>
      </c>
      <c r="B1273">
        <f>YEAR(tblData[[#This Row],[Business date]])</f>
        <v>2020</v>
      </c>
      <c r="C1273" t="str">
        <f>TEXT(tblData[[#This Row],[Business date]],"mmmm")</f>
        <v>março</v>
      </c>
      <c r="D1273" s="1" t="str">
        <f>"Qtr"&amp;ROUNDUP(MONTH(tblData[[#This Row],[Business date]])/3,0)</f>
        <v>Qtr1</v>
      </c>
      <c r="E1273" t="s">
        <v>4</v>
      </c>
      <c r="F1273" t="s">
        <v>2</v>
      </c>
      <c r="G1273">
        <v>4156847.6062807515</v>
      </c>
      <c r="H1273" t="str">
        <f>VLOOKUP(tblData[[#This Row],[Nominal value]],tblRank[],2,TRUE)&amp;"-"&amp;VLOOKUP(tblData[[#This Row],[Nominal value]],tblRank[],3,TRUE)</f>
        <v>3-Director</v>
      </c>
    </row>
    <row r="1274" spans="1:8" x14ac:dyDescent="0.45">
      <c r="A1274" s="1">
        <v>43905</v>
      </c>
      <c r="B1274">
        <f>YEAR(tblData[[#This Row],[Business date]])</f>
        <v>2020</v>
      </c>
      <c r="C1274" t="str">
        <f>TEXT(tblData[[#This Row],[Business date]],"mmmm")</f>
        <v>março</v>
      </c>
      <c r="D1274" s="1" t="str">
        <f>"Qtr"&amp;ROUNDUP(MONTH(tblData[[#This Row],[Business date]])/3,0)</f>
        <v>Qtr1</v>
      </c>
      <c r="E1274" t="s">
        <v>5</v>
      </c>
      <c r="F1274" t="s">
        <v>3</v>
      </c>
      <c r="G1274">
        <v>8288536.0555333383</v>
      </c>
      <c r="H1274" t="str">
        <f>VLOOKUP(tblData[[#This Row],[Nominal value]],tblRank[],2,TRUE)&amp;"-"&amp;VLOOKUP(tblData[[#This Row],[Nominal value]],tblRank[],3,TRUE)</f>
        <v>4-Senior Manager</v>
      </c>
    </row>
    <row r="1275" spans="1:8" x14ac:dyDescent="0.45">
      <c r="A1275" s="1">
        <v>43906</v>
      </c>
      <c r="B1275">
        <f>YEAR(tblData[[#This Row],[Business date]])</f>
        <v>2020</v>
      </c>
      <c r="C1275" t="str">
        <f>TEXT(tblData[[#This Row],[Business date]],"mmmm")</f>
        <v>março</v>
      </c>
      <c r="D1275" s="1" t="str">
        <f>"Qtr"&amp;ROUNDUP(MONTH(tblData[[#This Row],[Business date]])/3,0)</f>
        <v>Qtr1</v>
      </c>
      <c r="E1275" t="s">
        <v>5</v>
      </c>
      <c r="F1275" t="s">
        <v>3</v>
      </c>
      <c r="G1275">
        <v>1533216.0039909692</v>
      </c>
      <c r="H1275" t="str">
        <f>VLOOKUP(tblData[[#This Row],[Nominal value]],tblRank[],2,TRUE)&amp;"-"&amp;VLOOKUP(tblData[[#This Row],[Nominal value]],tblRank[],3,TRUE)</f>
        <v>3-Director</v>
      </c>
    </row>
    <row r="1276" spans="1:8" x14ac:dyDescent="0.45">
      <c r="A1276" s="1">
        <v>43906</v>
      </c>
      <c r="B1276">
        <f>YEAR(tblData[[#This Row],[Business date]])</f>
        <v>2020</v>
      </c>
      <c r="C1276" t="str">
        <f>TEXT(tblData[[#This Row],[Business date]],"mmmm")</f>
        <v>março</v>
      </c>
      <c r="D1276" s="1" t="str">
        <f>"Qtr"&amp;ROUNDUP(MONTH(tblData[[#This Row],[Business date]])/3,0)</f>
        <v>Qtr1</v>
      </c>
      <c r="E1276" t="s">
        <v>4</v>
      </c>
      <c r="F1276" t="s">
        <v>2</v>
      </c>
      <c r="G1276">
        <v>32140.170771253484</v>
      </c>
      <c r="H1276" t="str">
        <f>VLOOKUP(tblData[[#This Row],[Nominal value]],tblRank[],2,TRUE)&amp;"-"&amp;VLOOKUP(tblData[[#This Row],[Nominal value]],tblRank[],3,TRUE)</f>
        <v>1-Junior clerk</v>
      </c>
    </row>
    <row r="1277" spans="1:8" x14ac:dyDescent="0.45">
      <c r="A1277" s="1">
        <v>43906</v>
      </c>
      <c r="B1277">
        <f>YEAR(tblData[[#This Row],[Business date]])</f>
        <v>2020</v>
      </c>
      <c r="C1277" t="str">
        <f>TEXT(tblData[[#This Row],[Business date]],"mmmm")</f>
        <v>março</v>
      </c>
      <c r="D1277" s="1" t="str">
        <f>"Qtr"&amp;ROUNDUP(MONTH(tblData[[#This Row],[Business date]])/3,0)</f>
        <v>Qtr1</v>
      </c>
      <c r="E1277" t="s">
        <v>5</v>
      </c>
      <c r="F1277" t="s">
        <v>1</v>
      </c>
      <c r="G1277">
        <v>38999.416697311499</v>
      </c>
      <c r="H1277" t="str">
        <f>VLOOKUP(tblData[[#This Row],[Nominal value]],tblRank[],2,TRUE)&amp;"-"&amp;VLOOKUP(tblData[[#This Row],[Nominal value]],tblRank[],3,TRUE)</f>
        <v>1-Junior clerk</v>
      </c>
    </row>
    <row r="1278" spans="1:8" x14ac:dyDescent="0.45">
      <c r="A1278" s="1">
        <v>43907</v>
      </c>
      <c r="B1278">
        <f>YEAR(tblData[[#This Row],[Business date]])</f>
        <v>2020</v>
      </c>
      <c r="C1278" t="str">
        <f>TEXT(tblData[[#This Row],[Business date]],"mmmm")</f>
        <v>março</v>
      </c>
      <c r="D1278" s="1" t="str">
        <f>"Qtr"&amp;ROUNDUP(MONTH(tblData[[#This Row],[Business date]])/3,0)</f>
        <v>Qtr1</v>
      </c>
      <c r="E1278" t="s">
        <v>5</v>
      </c>
      <c r="F1278" t="s">
        <v>3</v>
      </c>
      <c r="G1278">
        <v>5682922.2710358575</v>
      </c>
      <c r="H1278" t="str">
        <f>VLOOKUP(tblData[[#This Row],[Nominal value]],tblRank[],2,TRUE)&amp;"-"&amp;VLOOKUP(tblData[[#This Row],[Nominal value]],tblRank[],3,TRUE)</f>
        <v>4-Senior Manager</v>
      </c>
    </row>
    <row r="1279" spans="1:8" x14ac:dyDescent="0.45">
      <c r="A1279" s="1">
        <v>43907</v>
      </c>
      <c r="B1279">
        <f>YEAR(tblData[[#This Row],[Business date]])</f>
        <v>2020</v>
      </c>
      <c r="C1279" t="str">
        <f>TEXT(tblData[[#This Row],[Business date]],"mmmm")</f>
        <v>março</v>
      </c>
      <c r="D1279" s="1" t="str">
        <f>"Qtr"&amp;ROUNDUP(MONTH(tblData[[#This Row],[Business date]])/3,0)</f>
        <v>Qtr1</v>
      </c>
      <c r="E1279" t="s">
        <v>4</v>
      </c>
      <c r="F1279" t="s">
        <v>1</v>
      </c>
      <c r="G1279">
        <v>89519.88385416675</v>
      </c>
      <c r="H1279" t="str">
        <f>VLOOKUP(tblData[[#This Row],[Nominal value]],tblRank[],2,TRUE)&amp;"-"&amp;VLOOKUP(tblData[[#This Row],[Nominal value]],tblRank[],3,TRUE)</f>
        <v>1-Junior clerk</v>
      </c>
    </row>
    <row r="1280" spans="1:8" x14ac:dyDescent="0.45">
      <c r="A1280" s="1">
        <v>43907</v>
      </c>
      <c r="B1280">
        <f>YEAR(tblData[[#This Row],[Business date]])</f>
        <v>2020</v>
      </c>
      <c r="C1280" t="str">
        <f>TEXT(tblData[[#This Row],[Business date]],"mmmm")</f>
        <v>março</v>
      </c>
      <c r="D1280" s="1" t="str">
        <f>"Qtr"&amp;ROUNDUP(MONTH(tblData[[#This Row],[Business date]])/3,0)</f>
        <v>Qtr1</v>
      </c>
      <c r="E1280" t="s">
        <v>4</v>
      </c>
      <c r="F1280" t="s">
        <v>3</v>
      </c>
      <c r="G1280">
        <v>45079.421182026403</v>
      </c>
      <c r="H1280" t="str">
        <f>VLOOKUP(tblData[[#This Row],[Nominal value]],tblRank[],2,TRUE)&amp;"-"&amp;VLOOKUP(tblData[[#This Row],[Nominal value]],tblRank[],3,TRUE)</f>
        <v>1-Junior clerk</v>
      </c>
    </row>
    <row r="1281" spans="1:8" x14ac:dyDescent="0.45">
      <c r="A1281" s="1">
        <v>43908</v>
      </c>
      <c r="B1281">
        <f>YEAR(tblData[[#This Row],[Business date]])</f>
        <v>2020</v>
      </c>
      <c r="C1281" t="str">
        <f>TEXT(tblData[[#This Row],[Business date]],"mmmm")</f>
        <v>março</v>
      </c>
      <c r="D1281" s="1" t="str">
        <f>"Qtr"&amp;ROUNDUP(MONTH(tblData[[#This Row],[Business date]])/3,0)</f>
        <v>Qtr1</v>
      </c>
      <c r="E1281" t="s">
        <v>4</v>
      </c>
      <c r="F1281" t="s">
        <v>0</v>
      </c>
      <c r="G1281">
        <v>63445.673303594187</v>
      </c>
      <c r="H1281" t="str">
        <f>VLOOKUP(tblData[[#This Row],[Nominal value]],tblRank[],2,TRUE)&amp;"-"&amp;VLOOKUP(tblData[[#This Row],[Nominal value]],tblRank[],3,TRUE)</f>
        <v>1-Junior clerk</v>
      </c>
    </row>
    <row r="1282" spans="1:8" x14ac:dyDescent="0.45">
      <c r="A1282" s="1">
        <v>43908</v>
      </c>
      <c r="B1282">
        <f>YEAR(tblData[[#This Row],[Business date]])</f>
        <v>2020</v>
      </c>
      <c r="C1282" t="str">
        <f>TEXT(tblData[[#This Row],[Business date]],"mmmm")</f>
        <v>março</v>
      </c>
      <c r="D1282" s="1" t="str">
        <f>"Qtr"&amp;ROUNDUP(MONTH(tblData[[#This Row],[Business date]])/3,0)</f>
        <v>Qtr1</v>
      </c>
      <c r="E1282" t="s">
        <v>4</v>
      </c>
      <c r="F1282" t="s">
        <v>3</v>
      </c>
      <c r="G1282">
        <v>67694.452402072246</v>
      </c>
      <c r="H1282" t="str">
        <f>VLOOKUP(tblData[[#This Row],[Nominal value]],tblRank[],2,TRUE)&amp;"-"&amp;VLOOKUP(tblData[[#This Row],[Nominal value]],tblRank[],3,TRUE)</f>
        <v>1-Junior clerk</v>
      </c>
    </row>
    <row r="1283" spans="1:8" x14ac:dyDescent="0.45">
      <c r="A1283" s="1">
        <v>43909</v>
      </c>
      <c r="B1283">
        <f>YEAR(tblData[[#This Row],[Business date]])</f>
        <v>2020</v>
      </c>
      <c r="C1283" t="str">
        <f>TEXT(tblData[[#This Row],[Business date]],"mmmm")</f>
        <v>março</v>
      </c>
      <c r="D1283" s="1" t="str">
        <f>"Qtr"&amp;ROUNDUP(MONTH(tblData[[#This Row],[Business date]])/3,0)</f>
        <v>Qtr1</v>
      </c>
      <c r="E1283" t="s">
        <v>5</v>
      </c>
      <c r="F1283" t="s">
        <v>2</v>
      </c>
      <c r="G1283">
        <v>45903.706688190585</v>
      </c>
      <c r="H1283" t="str">
        <f>VLOOKUP(tblData[[#This Row],[Nominal value]],tblRank[],2,TRUE)&amp;"-"&amp;VLOOKUP(tblData[[#This Row],[Nominal value]],tblRank[],3,TRUE)</f>
        <v>1-Junior clerk</v>
      </c>
    </row>
    <row r="1284" spans="1:8" x14ac:dyDescent="0.45">
      <c r="A1284" s="1">
        <v>43909</v>
      </c>
      <c r="B1284">
        <f>YEAR(tblData[[#This Row],[Business date]])</f>
        <v>2020</v>
      </c>
      <c r="C1284" t="str">
        <f>TEXT(tblData[[#This Row],[Business date]],"mmmm")</f>
        <v>março</v>
      </c>
      <c r="D1284" s="1" t="str">
        <f>"Qtr"&amp;ROUNDUP(MONTH(tblData[[#This Row],[Business date]])/3,0)</f>
        <v>Qtr1</v>
      </c>
      <c r="E1284" t="s">
        <v>4</v>
      </c>
      <c r="F1284" t="s">
        <v>0</v>
      </c>
      <c r="G1284">
        <v>69833.052681714296</v>
      </c>
      <c r="H1284" t="str">
        <f>VLOOKUP(tblData[[#This Row],[Nominal value]],tblRank[],2,TRUE)&amp;"-"&amp;VLOOKUP(tblData[[#This Row],[Nominal value]],tblRank[],3,TRUE)</f>
        <v>1-Junior clerk</v>
      </c>
    </row>
    <row r="1285" spans="1:8" x14ac:dyDescent="0.45">
      <c r="A1285" s="1">
        <v>43910</v>
      </c>
      <c r="B1285">
        <f>YEAR(tblData[[#This Row],[Business date]])</f>
        <v>2020</v>
      </c>
      <c r="C1285" t="str">
        <f>TEXT(tblData[[#This Row],[Business date]],"mmmm")</f>
        <v>março</v>
      </c>
      <c r="D1285" s="1" t="str">
        <f>"Qtr"&amp;ROUNDUP(MONTH(tblData[[#This Row],[Business date]])/3,0)</f>
        <v>Qtr1</v>
      </c>
      <c r="E1285" t="s">
        <v>4</v>
      </c>
      <c r="F1285" t="s">
        <v>1</v>
      </c>
      <c r="G1285">
        <v>92468.82827219514</v>
      </c>
      <c r="H1285" t="str">
        <f>VLOOKUP(tblData[[#This Row],[Nominal value]],tblRank[],2,TRUE)&amp;"-"&amp;VLOOKUP(tblData[[#This Row],[Nominal value]],tblRank[],3,TRUE)</f>
        <v>1-Junior clerk</v>
      </c>
    </row>
    <row r="1286" spans="1:8" x14ac:dyDescent="0.45">
      <c r="A1286" s="1">
        <v>43910</v>
      </c>
      <c r="B1286">
        <f>YEAR(tblData[[#This Row],[Business date]])</f>
        <v>2020</v>
      </c>
      <c r="C1286" t="str">
        <f>TEXT(tblData[[#This Row],[Business date]],"mmmm")</f>
        <v>março</v>
      </c>
      <c r="D1286" s="1" t="str">
        <f>"Qtr"&amp;ROUNDUP(MONTH(tblData[[#This Row],[Business date]])/3,0)</f>
        <v>Qtr1</v>
      </c>
      <c r="E1286" t="s">
        <v>4</v>
      </c>
      <c r="F1286" t="s">
        <v>0</v>
      </c>
      <c r="G1286">
        <v>54249.309354598161</v>
      </c>
      <c r="H1286" t="str">
        <f>VLOOKUP(tblData[[#This Row],[Nominal value]],tblRank[],2,TRUE)&amp;"-"&amp;VLOOKUP(tblData[[#This Row],[Nominal value]],tblRank[],3,TRUE)</f>
        <v>1-Junior clerk</v>
      </c>
    </row>
    <row r="1287" spans="1:8" x14ac:dyDescent="0.45">
      <c r="A1287" s="1">
        <v>43911</v>
      </c>
      <c r="B1287">
        <f>YEAR(tblData[[#This Row],[Business date]])</f>
        <v>2020</v>
      </c>
      <c r="C1287" t="str">
        <f>TEXT(tblData[[#This Row],[Business date]],"mmmm")</f>
        <v>março</v>
      </c>
      <c r="D1287" s="1" t="str">
        <f>"Qtr"&amp;ROUNDUP(MONTH(tblData[[#This Row],[Business date]])/3,0)</f>
        <v>Qtr1</v>
      </c>
      <c r="E1287" t="s">
        <v>4</v>
      </c>
      <c r="F1287" t="s">
        <v>1</v>
      </c>
      <c r="G1287">
        <v>397119.89398583112</v>
      </c>
      <c r="H1287" t="str">
        <f>VLOOKUP(tblData[[#This Row],[Nominal value]],tblRank[],2,TRUE)&amp;"-"&amp;VLOOKUP(tblData[[#This Row],[Nominal value]],tblRank[],3,TRUE)</f>
        <v>2-Clerk</v>
      </c>
    </row>
    <row r="1288" spans="1:8" x14ac:dyDescent="0.45">
      <c r="A1288" s="1">
        <v>43911</v>
      </c>
      <c r="B1288">
        <f>YEAR(tblData[[#This Row],[Business date]])</f>
        <v>2020</v>
      </c>
      <c r="C1288" t="str">
        <f>TEXT(tblData[[#This Row],[Business date]],"mmmm")</f>
        <v>março</v>
      </c>
      <c r="D1288" s="1" t="str">
        <f>"Qtr"&amp;ROUNDUP(MONTH(tblData[[#This Row],[Business date]])/3,0)</f>
        <v>Qtr1</v>
      </c>
      <c r="E1288" t="s">
        <v>4</v>
      </c>
      <c r="F1288" t="s">
        <v>3</v>
      </c>
      <c r="G1288">
        <v>3307064.7343213153</v>
      </c>
      <c r="H1288" t="str">
        <f>VLOOKUP(tblData[[#This Row],[Nominal value]],tblRank[],2,TRUE)&amp;"-"&amp;VLOOKUP(tblData[[#This Row],[Nominal value]],tblRank[],3,TRUE)</f>
        <v>3-Director</v>
      </c>
    </row>
    <row r="1289" spans="1:8" x14ac:dyDescent="0.45">
      <c r="A1289" s="1">
        <v>43912</v>
      </c>
      <c r="B1289">
        <f>YEAR(tblData[[#This Row],[Business date]])</f>
        <v>2020</v>
      </c>
      <c r="C1289" t="str">
        <f>TEXT(tblData[[#This Row],[Business date]],"mmmm")</f>
        <v>março</v>
      </c>
      <c r="D1289" s="1" t="str">
        <f>"Qtr"&amp;ROUNDUP(MONTH(tblData[[#This Row],[Business date]])/3,0)</f>
        <v>Qtr1</v>
      </c>
      <c r="E1289" t="s">
        <v>4</v>
      </c>
      <c r="F1289" t="s">
        <v>0</v>
      </c>
      <c r="G1289">
        <v>85011.337338615107</v>
      </c>
      <c r="H1289" t="str">
        <f>VLOOKUP(tblData[[#This Row],[Nominal value]],tblRank[],2,TRUE)&amp;"-"&amp;VLOOKUP(tblData[[#This Row],[Nominal value]],tblRank[],3,TRUE)</f>
        <v>1-Junior clerk</v>
      </c>
    </row>
    <row r="1290" spans="1:8" x14ac:dyDescent="0.45">
      <c r="A1290" s="1">
        <v>43912</v>
      </c>
      <c r="B1290">
        <f>YEAR(tblData[[#This Row],[Business date]])</f>
        <v>2020</v>
      </c>
      <c r="C1290" t="str">
        <f>TEXT(tblData[[#This Row],[Business date]],"mmmm")</f>
        <v>março</v>
      </c>
      <c r="D1290" s="1" t="str">
        <f>"Qtr"&amp;ROUNDUP(MONTH(tblData[[#This Row],[Business date]])/3,0)</f>
        <v>Qtr1</v>
      </c>
      <c r="E1290" t="s">
        <v>5</v>
      </c>
      <c r="F1290" t="s">
        <v>1</v>
      </c>
      <c r="G1290">
        <v>92155.824561614412</v>
      </c>
      <c r="H1290" t="str">
        <f>VLOOKUP(tblData[[#This Row],[Nominal value]],tblRank[],2,TRUE)&amp;"-"&amp;VLOOKUP(tblData[[#This Row],[Nominal value]],tblRank[],3,TRUE)</f>
        <v>1-Junior clerk</v>
      </c>
    </row>
    <row r="1291" spans="1:8" x14ac:dyDescent="0.45">
      <c r="A1291" s="1">
        <v>43913</v>
      </c>
      <c r="B1291">
        <f>YEAR(tblData[[#This Row],[Business date]])</f>
        <v>2020</v>
      </c>
      <c r="C1291" t="str">
        <f>TEXT(tblData[[#This Row],[Business date]],"mmmm")</f>
        <v>março</v>
      </c>
      <c r="D1291" s="1" t="str">
        <f>"Qtr"&amp;ROUNDUP(MONTH(tblData[[#This Row],[Business date]])/3,0)</f>
        <v>Qtr1</v>
      </c>
      <c r="E1291" t="s">
        <v>5</v>
      </c>
      <c r="F1291" t="s">
        <v>1</v>
      </c>
      <c r="G1291">
        <v>3533721.0820343788</v>
      </c>
      <c r="H1291" t="str">
        <f>VLOOKUP(tblData[[#This Row],[Nominal value]],tblRank[],2,TRUE)&amp;"-"&amp;VLOOKUP(tblData[[#This Row],[Nominal value]],tblRank[],3,TRUE)</f>
        <v>3-Director</v>
      </c>
    </row>
    <row r="1292" spans="1:8" x14ac:dyDescent="0.45">
      <c r="A1292" s="1">
        <v>43913</v>
      </c>
      <c r="B1292">
        <f>YEAR(tblData[[#This Row],[Business date]])</f>
        <v>2020</v>
      </c>
      <c r="C1292" t="str">
        <f>TEXT(tblData[[#This Row],[Business date]],"mmmm")</f>
        <v>março</v>
      </c>
      <c r="D1292" s="1" t="str">
        <f>"Qtr"&amp;ROUNDUP(MONTH(tblData[[#This Row],[Business date]])/3,0)</f>
        <v>Qtr1</v>
      </c>
      <c r="E1292" t="s">
        <v>5</v>
      </c>
      <c r="F1292" t="s">
        <v>3</v>
      </c>
      <c r="G1292">
        <v>10809.908813226355</v>
      </c>
      <c r="H1292" t="str">
        <f>VLOOKUP(tblData[[#This Row],[Nominal value]],tblRank[],2,TRUE)&amp;"-"&amp;VLOOKUP(tblData[[#This Row],[Nominal value]],tblRank[],3,TRUE)</f>
        <v>1-Junior clerk</v>
      </c>
    </row>
    <row r="1293" spans="1:8" x14ac:dyDescent="0.45">
      <c r="A1293" s="1">
        <v>43914</v>
      </c>
      <c r="B1293">
        <f>YEAR(tblData[[#This Row],[Business date]])</f>
        <v>2020</v>
      </c>
      <c r="C1293" t="str">
        <f>TEXT(tblData[[#This Row],[Business date]],"mmmm")</f>
        <v>março</v>
      </c>
      <c r="D1293" s="1" t="str">
        <f>"Qtr"&amp;ROUNDUP(MONTH(tblData[[#This Row],[Business date]])/3,0)</f>
        <v>Qtr1</v>
      </c>
      <c r="E1293" t="s">
        <v>5</v>
      </c>
      <c r="F1293" t="s">
        <v>0</v>
      </c>
      <c r="G1293">
        <v>9290080.131693773</v>
      </c>
      <c r="H1293" t="str">
        <f>VLOOKUP(tblData[[#This Row],[Nominal value]],tblRank[],2,TRUE)&amp;"-"&amp;VLOOKUP(tblData[[#This Row],[Nominal value]],tblRank[],3,TRUE)</f>
        <v>4-Senior Manager</v>
      </c>
    </row>
    <row r="1294" spans="1:8" x14ac:dyDescent="0.45">
      <c r="A1294" s="1">
        <v>43914</v>
      </c>
      <c r="B1294">
        <f>YEAR(tblData[[#This Row],[Business date]])</f>
        <v>2020</v>
      </c>
      <c r="C1294" t="str">
        <f>TEXT(tblData[[#This Row],[Business date]],"mmmm")</f>
        <v>março</v>
      </c>
      <c r="D1294" s="1" t="str">
        <f>"Qtr"&amp;ROUNDUP(MONTH(tblData[[#This Row],[Business date]])/3,0)</f>
        <v>Qtr1</v>
      </c>
      <c r="E1294" t="s">
        <v>4</v>
      </c>
      <c r="F1294" t="s">
        <v>0</v>
      </c>
      <c r="G1294">
        <v>69939.52969599879</v>
      </c>
      <c r="H1294" t="str">
        <f>VLOOKUP(tblData[[#This Row],[Nominal value]],tblRank[],2,TRUE)&amp;"-"&amp;VLOOKUP(tblData[[#This Row],[Nominal value]],tblRank[],3,TRUE)</f>
        <v>1-Junior clerk</v>
      </c>
    </row>
    <row r="1295" spans="1:8" x14ac:dyDescent="0.45">
      <c r="A1295" s="1">
        <v>43915</v>
      </c>
      <c r="B1295">
        <f>YEAR(tblData[[#This Row],[Business date]])</f>
        <v>2020</v>
      </c>
      <c r="C1295" t="str">
        <f>TEXT(tblData[[#This Row],[Business date]],"mmmm")</f>
        <v>março</v>
      </c>
      <c r="D1295" s="1" t="str">
        <f>"Qtr"&amp;ROUNDUP(MONTH(tblData[[#This Row],[Business date]])/3,0)</f>
        <v>Qtr1</v>
      </c>
      <c r="E1295" t="s">
        <v>5</v>
      </c>
      <c r="F1295" t="s">
        <v>3</v>
      </c>
      <c r="G1295">
        <v>3210634.1970727737</v>
      </c>
      <c r="H1295" t="str">
        <f>VLOOKUP(tblData[[#This Row],[Nominal value]],tblRank[],2,TRUE)&amp;"-"&amp;VLOOKUP(tblData[[#This Row],[Nominal value]],tblRank[],3,TRUE)</f>
        <v>3-Director</v>
      </c>
    </row>
    <row r="1296" spans="1:8" x14ac:dyDescent="0.45">
      <c r="A1296" s="1">
        <v>43915</v>
      </c>
      <c r="B1296">
        <f>YEAR(tblData[[#This Row],[Business date]])</f>
        <v>2020</v>
      </c>
      <c r="C1296" t="str">
        <f>TEXT(tblData[[#This Row],[Business date]],"mmmm")</f>
        <v>março</v>
      </c>
      <c r="D1296" s="1" t="str">
        <f>"Qtr"&amp;ROUNDUP(MONTH(tblData[[#This Row],[Business date]])/3,0)</f>
        <v>Qtr1</v>
      </c>
      <c r="E1296" t="s">
        <v>5</v>
      </c>
      <c r="F1296" t="s">
        <v>2</v>
      </c>
      <c r="G1296">
        <v>60845.835342127983</v>
      </c>
      <c r="H1296" t="str">
        <f>VLOOKUP(tblData[[#This Row],[Nominal value]],tblRank[],2,TRUE)&amp;"-"&amp;VLOOKUP(tblData[[#This Row],[Nominal value]],tblRank[],3,TRUE)</f>
        <v>1-Junior clerk</v>
      </c>
    </row>
    <row r="1297" spans="1:8" x14ac:dyDescent="0.45">
      <c r="A1297" s="1">
        <v>43916</v>
      </c>
      <c r="B1297">
        <f>YEAR(tblData[[#This Row],[Business date]])</f>
        <v>2020</v>
      </c>
      <c r="C1297" t="str">
        <f>TEXT(tblData[[#This Row],[Business date]],"mmmm")</f>
        <v>março</v>
      </c>
      <c r="D1297" s="1" t="str">
        <f>"Qtr"&amp;ROUNDUP(MONTH(tblData[[#This Row],[Business date]])/3,0)</f>
        <v>Qtr1</v>
      </c>
      <c r="E1297" t="s">
        <v>5</v>
      </c>
      <c r="F1297" t="s">
        <v>3</v>
      </c>
      <c r="G1297">
        <v>1159003.5392593578</v>
      </c>
      <c r="H1297" t="str">
        <f>VLOOKUP(tblData[[#This Row],[Nominal value]],tblRank[],2,TRUE)&amp;"-"&amp;VLOOKUP(tblData[[#This Row],[Nominal value]],tblRank[],3,TRUE)</f>
        <v>3-Director</v>
      </c>
    </row>
    <row r="1298" spans="1:8" x14ac:dyDescent="0.45">
      <c r="A1298" s="1">
        <v>43916</v>
      </c>
      <c r="B1298">
        <f>YEAR(tblData[[#This Row],[Business date]])</f>
        <v>2020</v>
      </c>
      <c r="C1298" t="str">
        <f>TEXT(tblData[[#This Row],[Business date]],"mmmm")</f>
        <v>março</v>
      </c>
      <c r="D1298" s="1" t="str">
        <f>"Qtr"&amp;ROUNDUP(MONTH(tblData[[#This Row],[Business date]])/3,0)</f>
        <v>Qtr1</v>
      </c>
      <c r="E1298" t="s">
        <v>5</v>
      </c>
      <c r="F1298" t="s">
        <v>0</v>
      </c>
      <c r="G1298">
        <v>40437.753027811872</v>
      </c>
      <c r="H1298" t="str">
        <f>VLOOKUP(tblData[[#This Row],[Nominal value]],tblRank[],2,TRUE)&amp;"-"&amp;VLOOKUP(tblData[[#This Row],[Nominal value]],tblRank[],3,TRUE)</f>
        <v>1-Junior clerk</v>
      </c>
    </row>
    <row r="1299" spans="1:8" x14ac:dyDescent="0.45">
      <c r="A1299" s="1">
        <v>43917</v>
      </c>
      <c r="B1299">
        <f>YEAR(tblData[[#This Row],[Business date]])</f>
        <v>2020</v>
      </c>
      <c r="C1299" t="str">
        <f>TEXT(tblData[[#This Row],[Business date]],"mmmm")</f>
        <v>março</v>
      </c>
      <c r="D1299" s="1" t="str">
        <f>"Qtr"&amp;ROUNDUP(MONTH(tblData[[#This Row],[Business date]])/3,0)</f>
        <v>Qtr1</v>
      </c>
      <c r="E1299" t="s">
        <v>5</v>
      </c>
      <c r="F1299" t="s">
        <v>0</v>
      </c>
      <c r="G1299">
        <v>90153.355665051975</v>
      </c>
      <c r="H1299" t="str">
        <f>VLOOKUP(tblData[[#This Row],[Nominal value]],tblRank[],2,TRUE)&amp;"-"&amp;VLOOKUP(tblData[[#This Row],[Nominal value]],tblRank[],3,TRUE)</f>
        <v>1-Junior clerk</v>
      </c>
    </row>
    <row r="1300" spans="1:8" x14ac:dyDescent="0.45">
      <c r="A1300" s="1">
        <v>43917</v>
      </c>
      <c r="B1300">
        <f>YEAR(tblData[[#This Row],[Business date]])</f>
        <v>2020</v>
      </c>
      <c r="C1300" t="str">
        <f>TEXT(tblData[[#This Row],[Business date]],"mmmm")</f>
        <v>março</v>
      </c>
      <c r="D1300" s="1" t="str">
        <f>"Qtr"&amp;ROUNDUP(MONTH(tblData[[#This Row],[Business date]])/3,0)</f>
        <v>Qtr1</v>
      </c>
      <c r="E1300" t="s">
        <v>5</v>
      </c>
      <c r="F1300" t="s">
        <v>2</v>
      </c>
      <c r="G1300">
        <v>10382.02087790242</v>
      </c>
      <c r="H1300" t="str">
        <f>VLOOKUP(tblData[[#This Row],[Nominal value]],tblRank[],2,TRUE)&amp;"-"&amp;VLOOKUP(tblData[[#This Row],[Nominal value]],tblRank[],3,TRUE)</f>
        <v>1-Junior clerk</v>
      </c>
    </row>
    <row r="1301" spans="1:8" x14ac:dyDescent="0.45">
      <c r="A1301" s="1">
        <v>43918</v>
      </c>
      <c r="B1301">
        <f>YEAR(tblData[[#This Row],[Business date]])</f>
        <v>2020</v>
      </c>
      <c r="C1301" t="str">
        <f>TEXT(tblData[[#This Row],[Business date]],"mmmm")</f>
        <v>março</v>
      </c>
      <c r="D1301" s="1" t="str">
        <f>"Qtr"&amp;ROUNDUP(MONTH(tblData[[#This Row],[Business date]])/3,0)</f>
        <v>Qtr1</v>
      </c>
      <c r="E1301" t="s">
        <v>4</v>
      </c>
      <c r="F1301" t="s">
        <v>3</v>
      </c>
      <c r="G1301">
        <v>82753.720992451097</v>
      </c>
      <c r="H1301" t="str">
        <f>VLOOKUP(tblData[[#This Row],[Nominal value]],tblRank[],2,TRUE)&amp;"-"&amp;VLOOKUP(tblData[[#This Row],[Nominal value]],tblRank[],3,TRUE)</f>
        <v>1-Junior clerk</v>
      </c>
    </row>
    <row r="1302" spans="1:8" x14ac:dyDescent="0.45">
      <c r="A1302" s="1">
        <v>43918</v>
      </c>
      <c r="B1302">
        <f>YEAR(tblData[[#This Row],[Business date]])</f>
        <v>2020</v>
      </c>
      <c r="C1302" t="str">
        <f>TEXT(tblData[[#This Row],[Business date]],"mmmm")</f>
        <v>março</v>
      </c>
      <c r="D1302" s="1" t="str">
        <f>"Qtr"&amp;ROUNDUP(MONTH(tblData[[#This Row],[Business date]])/3,0)</f>
        <v>Qtr1</v>
      </c>
      <c r="E1302" t="s">
        <v>5</v>
      </c>
      <c r="F1302" t="s">
        <v>3</v>
      </c>
      <c r="G1302">
        <v>41238.70900685175</v>
      </c>
      <c r="H1302" t="str">
        <f>VLOOKUP(tblData[[#This Row],[Nominal value]],tblRank[],2,TRUE)&amp;"-"&amp;VLOOKUP(tblData[[#This Row],[Nominal value]],tblRank[],3,TRUE)</f>
        <v>1-Junior clerk</v>
      </c>
    </row>
    <row r="1303" spans="1:8" x14ac:dyDescent="0.45">
      <c r="A1303" s="1">
        <v>43919</v>
      </c>
      <c r="B1303">
        <f>YEAR(tblData[[#This Row],[Business date]])</f>
        <v>2020</v>
      </c>
      <c r="C1303" t="str">
        <f>TEXT(tblData[[#This Row],[Business date]],"mmmm")</f>
        <v>março</v>
      </c>
      <c r="D1303" s="1" t="str">
        <f>"Qtr"&amp;ROUNDUP(MONTH(tblData[[#This Row],[Business date]])/3,0)</f>
        <v>Qtr1</v>
      </c>
      <c r="E1303" t="s">
        <v>4</v>
      </c>
      <c r="F1303" t="s">
        <v>2</v>
      </c>
      <c r="G1303">
        <v>7690341.2917892998</v>
      </c>
      <c r="H1303" t="str">
        <f>VLOOKUP(tblData[[#This Row],[Nominal value]],tblRank[],2,TRUE)&amp;"-"&amp;VLOOKUP(tblData[[#This Row],[Nominal value]],tblRank[],3,TRUE)</f>
        <v>4-Senior Manager</v>
      </c>
    </row>
    <row r="1304" spans="1:8" x14ac:dyDescent="0.45">
      <c r="A1304" s="1">
        <v>43919</v>
      </c>
      <c r="B1304">
        <f>YEAR(tblData[[#This Row],[Business date]])</f>
        <v>2020</v>
      </c>
      <c r="C1304" t="str">
        <f>TEXT(tblData[[#This Row],[Business date]],"mmmm")</f>
        <v>março</v>
      </c>
      <c r="D1304" s="1" t="str">
        <f>"Qtr"&amp;ROUNDUP(MONTH(tblData[[#This Row],[Business date]])/3,0)</f>
        <v>Qtr1</v>
      </c>
      <c r="E1304" t="s">
        <v>5</v>
      </c>
      <c r="F1304" t="s">
        <v>1</v>
      </c>
      <c r="G1304">
        <v>38737.060346134676</v>
      </c>
      <c r="H1304" t="str">
        <f>VLOOKUP(tblData[[#This Row],[Nominal value]],tblRank[],2,TRUE)&amp;"-"&amp;VLOOKUP(tblData[[#This Row],[Nominal value]],tblRank[],3,TRUE)</f>
        <v>1-Junior clerk</v>
      </c>
    </row>
    <row r="1305" spans="1:8" x14ac:dyDescent="0.45">
      <c r="A1305" s="1">
        <v>43920</v>
      </c>
      <c r="B1305">
        <f>YEAR(tblData[[#This Row],[Business date]])</f>
        <v>2020</v>
      </c>
      <c r="C1305" t="str">
        <f>TEXT(tblData[[#This Row],[Business date]],"mmmm")</f>
        <v>março</v>
      </c>
      <c r="D1305" s="1" t="str">
        <f>"Qtr"&amp;ROUNDUP(MONTH(tblData[[#This Row],[Business date]])/3,0)</f>
        <v>Qtr1</v>
      </c>
      <c r="E1305" t="s">
        <v>4</v>
      </c>
      <c r="F1305" t="s">
        <v>2</v>
      </c>
      <c r="G1305">
        <v>24775.529793648533</v>
      </c>
      <c r="H1305" t="str">
        <f>VLOOKUP(tblData[[#This Row],[Nominal value]],tblRank[],2,TRUE)&amp;"-"&amp;VLOOKUP(tblData[[#This Row],[Nominal value]],tblRank[],3,TRUE)</f>
        <v>1-Junior clerk</v>
      </c>
    </row>
    <row r="1306" spans="1:8" x14ac:dyDescent="0.45">
      <c r="A1306" s="1">
        <v>43920</v>
      </c>
      <c r="B1306">
        <f>YEAR(tblData[[#This Row],[Business date]])</f>
        <v>2020</v>
      </c>
      <c r="C1306" t="str">
        <f>TEXT(tblData[[#This Row],[Business date]],"mmmm")</f>
        <v>março</v>
      </c>
      <c r="D1306" s="1" t="str">
        <f>"Qtr"&amp;ROUNDUP(MONTH(tblData[[#This Row],[Business date]])/3,0)</f>
        <v>Qtr1</v>
      </c>
      <c r="E1306" t="s">
        <v>5</v>
      </c>
      <c r="F1306" t="s">
        <v>1</v>
      </c>
      <c r="G1306">
        <v>6802.3825321504746</v>
      </c>
      <c r="H1306" t="str">
        <f>VLOOKUP(tblData[[#This Row],[Nominal value]],tblRank[],2,TRUE)&amp;"-"&amp;VLOOKUP(tblData[[#This Row],[Nominal value]],tblRank[],3,TRUE)</f>
        <v>1-Junior clerk</v>
      </c>
    </row>
    <row r="1307" spans="1:8" x14ac:dyDescent="0.45">
      <c r="A1307" s="1">
        <v>43921</v>
      </c>
      <c r="B1307">
        <f>YEAR(tblData[[#This Row],[Business date]])</f>
        <v>2020</v>
      </c>
      <c r="C1307" t="str">
        <f>TEXT(tblData[[#This Row],[Business date]],"mmmm")</f>
        <v>março</v>
      </c>
      <c r="D1307" s="1" t="str">
        <f>"Qtr"&amp;ROUNDUP(MONTH(tblData[[#This Row],[Business date]])/3,0)</f>
        <v>Qtr1</v>
      </c>
      <c r="E1307" t="s">
        <v>5</v>
      </c>
      <c r="F1307" t="s">
        <v>2</v>
      </c>
      <c r="G1307">
        <v>27575.194671407055</v>
      </c>
      <c r="H1307" t="str">
        <f>VLOOKUP(tblData[[#This Row],[Nominal value]],tblRank[],2,TRUE)&amp;"-"&amp;VLOOKUP(tblData[[#This Row],[Nominal value]],tblRank[],3,TRUE)</f>
        <v>1-Junior clerk</v>
      </c>
    </row>
    <row r="1308" spans="1:8" x14ac:dyDescent="0.45">
      <c r="A1308" s="1">
        <v>43921</v>
      </c>
      <c r="B1308">
        <f>YEAR(tblData[[#This Row],[Business date]])</f>
        <v>2020</v>
      </c>
      <c r="C1308" t="str">
        <f>TEXT(tblData[[#This Row],[Business date]],"mmmm")</f>
        <v>março</v>
      </c>
      <c r="D1308" s="1" t="str">
        <f>"Qtr"&amp;ROUNDUP(MONTH(tblData[[#This Row],[Business date]])/3,0)</f>
        <v>Qtr1</v>
      </c>
      <c r="E1308" t="s">
        <v>4</v>
      </c>
      <c r="F1308" t="s">
        <v>1</v>
      </c>
      <c r="G1308">
        <v>87281.680600993117</v>
      </c>
      <c r="H1308" t="str">
        <f>VLOOKUP(tblData[[#This Row],[Nominal value]],tblRank[],2,TRUE)&amp;"-"&amp;VLOOKUP(tblData[[#This Row],[Nominal value]],tblRank[],3,TRUE)</f>
        <v>1-Junior clerk</v>
      </c>
    </row>
    <row r="1309" spans="1:8" x14ac:dyDescent="0.45">
      <c r="A1309" s="1">
        <v>43922</v>
      </c>
      <c r="B1309">
        <f>YEAR(tblData[[#This Row],[Business date]])</f>
        <v>2020</v>
      </c>
      <c r="C1309" t="str">
        <f>TEXT(tblData[[#This Row],[Business date]],"mmmm")</f>
        <v>abril</v>
      </c>
      <c r="D1309" s="1" t="str">
        <f>"Qtr"&amp;ROUNDUP(MONTH(tblData[[#This Row],[Business date]])/3,0)</f>
        <v>Qtr2</v>
      </c>
      <c r="E1309" t="s">
        <v>5</v>
      </c>
      <c r="F1309" t="s">
        <v>0</v>
      </c>
      <c r="G1309">
        <v>8824.1429784898246</v>
      </c>
      <c r="H1309" t="str">
        <f>VLOOKUP(tblData[[#This Row],[Nominal value]],tblRank[],2,TRUE)&amp;"-"&amp;VLOOKUP(tblData[[#This Row],[Nominal value]],tblRank[],3,TRUE)</f>
        <v>1-Junior clerk</v>
      </c>
    </row>
    <row r="1310" spans="1:8" x14ac:dyDescent="0.45">
      <c r="A1310" s="1">
        <v>43922</v>
      </c>
      <c r="B1310">
        <f>YEAR(tblData[[#This Row],[Business date]])</f>
        <v>2020</v>
      </c>
      <c r="C1310" t="str">
        <f>TEXT(tblData[[#This Row],[Business date]],"mmmm")</f>
        <v>abril</v>
      </c>
      <c r="D1310" s="1" t="str">
        <f>"Qtr"&amp;ROUNDUP(MONTH(tblData[[#This Row],[Business date]])/3,0)</f>
        <v>Qtr2</v>
      </c>
      <c r="E1310" t="s">
        <v>4</v>
      </c>
      <c r="F1310" t="s">
        <v>2</v>
      </c>
      <c r="G1310">
        <v>22668.399436943109</v>
      </c>
      <c r="H1310" t="str">
        <f>VLOOKUP(tblData[[#This Row],[Nominal value]],tblRank[],2,TRUE)&amp;"-"&amp;VLOOKUP(tblData[[#This Row],[Nominal value]],tblRank[],3,TRUE)</f>
        <v>1-Junior clerk</v>
      </c>
    </row>
    <row r="1311" spans="1:8" x14ac:dyDescent="0.45">
      <c r="A1311" s="1">
        <v>43923</v>
      </c>
      <c r="B1311">
        <f>YEAR(tblData[[#This Row],[Business date]])</f>
        <v>2020</v>
      </c>
      <c r="C1311" t="str">
        <f>TEXT(tblData[[#This Row],[Business date]],"mmmm")</f>
        <v>abril</v>
      </c>
      <c r="D1311" s="1" t="str">
        <f>"Qtr"&amp;ROUNDUP(MONTH(tblData[[#This Row],[Business date]])/3,0)</f>
        <v>Qtr2</v>
      </c>
      <c r="E1311" t="s">
        <v>5</v>
      </c>
      <c r="F1311" t="s">
        <v>0</v>
      </c>
      <c r="G1311">
        <v>75154.397715303348</v>
      </c>
      <c r="H1311" t="str">
        <f>VLOOKUP(tblData[[#This Row],[Nominal value]],tblRank[],2,TRUE)&amp;"-"&amp;VLOOKUP(tblData[[#This Row],[Nominal value]],tblRank[],3,TRUE)</f>
        <v>1-Junior clerk</v>
      </c>
    </row>
    <row r="1312" spans="1:8" x14ac:dyDescent="0.45">
      <c r="A1312" s="1">
        <v>43923</v>
      </c>
      <c r="B1312">
        <f>YEAR(tblData[[#This Row],[Business date]])</f>
        <v>2020</v>
      </c>
      <c r="C1312" t="str">
        <f>TEXT(tblData[[#This Row],[Business date]],"mmmm")</f>
        <v>abril</v>
      </c>
      <c r="D1312" s="1" t="str">
        <f>"Qtr"&amp;ROUNDUP(MONTH(tblData[[#This Row],[Business date]])/3,0)</f>
        <v>Qtr2</v>
      </c>
      <c r="E1312" t="s">
        <v>5</v>
      </c>
      <c r="F1312" t="s">
        <v>1</v>
      </c>
      <c r="G1312">
        <v>63712.748613001211</v>
      </c>
      <c r="H1312" t="str">
        <f>VLOOKUP(tblData[[#This Row],[Nominal value]],tblRank[],2,TRUE)&amp;"-"&amp;VLOOKUP(tblData[[#This Row],[Nominal value]],tblRank[],3,TRUE)</f>
        <v>1-Junior clerk</v>
      </c>
    </row>
    <row r="1313" spans="1:8" x14ac:dyDescent="0.45">
      <c r="A1313" s="1">
        <v>43924</v>
      </c>
      <c r="B1313">
        <f>YEAR(tblData[[#This Row],[Business date]])</f>
        <v>2020</v>
      </c>
      <c r="C1313" t="str">
        <f>TEXT(tblData[[#This Row],[Business date]],"mmmm")</f>
        <v>abril</v>
      </c>
      <c r="D1313" s="1" t="str">
        <f>"Qtr"&amp;ROUNDUP(MONTH(tblData[[#This Row],[Business date]])/3,0)</f>
        <v>Qtr2</v>
      </c>
      <c r="E1313" t="s">
        <v>5</v>
      </c>
      <c r="F1313" t="s">
        <v>0</v>
      </c>
      <c r="G1313">
        <v>38570.484065544297</v>
      </c>
      <c r="H1313" t="str">
        <f>VLOOKUP(tblData[[#This Row],[Nominal value]],tblRank[],2,TRUE)&amp;"-"&amp;VLOOKUP(tblData[[#This Row],[Nominal value]],tblRank[],3,TRUE)</f>
        <v>1-Junior clerk</v>
      </c>
    </row>
    <row r="1314" spans="1:8" x14ac:dyDescent="0.45">
      <c r="A1314" s="1">
        <v>43924</v>
      </c>
      <c r="B1314">
        <f>YEAR(tblData[[#This Row],[Business date]])</f>
        <v>2020</v>
      </c>
      <c r="C1314" t="str">
        <f>TEXT(tblData[[#This Row],[Business date]],"mmmm")</f>
        <v>abril</v>
      </c>
      <c r="D1314" s="1" t="str">
        <f>"Qtr"&amp;ROUNDUP(MONTH(tblData[[#This Row],[Business date]])/3,0)</f>
        <v>Qtr2</v>
      </c>
      <c r="E1314" t="s">
        <v>5</v>
      </c>
      <c r="F1314" t="s">
        <v>0</v>
      </c>
      <c r="G1314">
        <v>99538.372602686868</v>
      </c>
      <c r="H1314" t="str">
        <f>VLOOKUP(tblData[[#This Row],[Nominal value]],tblRank[],2,TRUE)&amp;"-"&amp;VLOOKUP(tblData[[#This Row],[Nominal value]],tblRank[],3,TRUE)</f>
        <v>1-Junior clerk</v>
      </c>
    </row>
    <row r="1315" spans="1:8" x14ac:dyDescent="0.45">
      <c r="A1315" s="1">
        <v>43925</v>
      </c>
      <c r="B1315">
        <f>YEAR(tblData[[#This Row],[Business date]])</f>
        <v>2020</v>
      </c>
      <c r="C1315" t="str">
        <f>TEXT(tblData[[#This Row],[Business date]],"mmmm")</f>
        <v>abril</v>
      </c>
      <c r="D1315" s="1" t="str">
        <f>"Qtr"&amp;ROUNDUP(MONTH(tblData[[#This Row],[Business date]])/3,0)</f>
        <v>Qtr2</v>
      </c>
      <c r="E1315" t="s">
        <v>4</v>
      </c>
      <c r="F1315" t="s">
        <v>2</v>
      </c>
      <c r="G1315">
        <v>58470.808047650193</v>
      </c>
      <c r="H1315" t="str">
        <f>VLOOKUP(tblData[[#This Row],[Nominal value]],tblRank[],2,TRUE)&amp;"-"&amp;VLOOKUP(tblData[[#This Row],[Nominal value]],tblRank[],3,TRUE)</f>
        <v>1-Junior clerk</v>
      </c>
    </row>
    <row r="1316" spans="1:8" x14ac:dyDescent="0.45">
      <c r="A1316" s="1">
        <v>43925</v>
      </c>
      <c r="B1316">
        <f>YEAR(tblData[[#This Row],[Business date]])</f>
        <v>2020</v>
      </c>
      <c r="C1316" t="str">
        <f>TEXT(tblData[[#This Row],[Business date]],"mmmm")</f>
        <v>abril</v>
      </c>
      <c r="D1316" s="1" t="str">
        <f>"Qtr"&amp;ROUNDUP(MONTH(tblData[[#This Row],[Business date]])/3,0)</f>
        <v>Qtr2</v>
      </c>
      <c r="E1316" t="s">
        <v>5</v>
      </c>
      <c r="F1316" t="s">
        <v>3</v>
      </c>
      <c r="G1316">
        <v>73222.83244705062</v>
      </c>
      <c r="H1316" t="str">
        <f>VLOOKUP(tblData[[#This Row],[Nominal value]],tblRank[],2,TRUE)&amp;"-"&amp;VLOOKUP(tblData[[#This Row],[Nominal value]],tblRank[],3,TRUE)</f>
        <v>1-Junior clerk</v>
      </c>
    </row>
    <row r="1317" spans="1:8" x14ac:dyDescent="0.45">
      <c r="A1317" s="1">
        <v>43926</v>
      </c>
      <c r="B1317">
        <f>YEAR(tblData[[#This Row],[Business date]])</f>
        <v>2020</v>
      </c>
      <c r="C1317" t="str">
        <f>TEXT(tblData[[#This Row],[Business date]],"mmmm")</f>
        <v>abril</v>
      </c>
      <c r="D1317" s="1" t="str">
        <f>"Qtr"&amp;ROUNDUP(MONTH(tblData[[#This Row],[Business date]])/3,0)</f>
        <v>Qtr2</v>
      </c>
      <c r="E1317" t="s">
        <v>5</v>
      </c>
      <c r="F1317" t="s">
        <v>0</v>
      </c>
      <c r="G1317">
        <v>189883.58504593349</v>
      </c>
      <c r="H1317" t="str">
        <f>VLOOKUP(tblData[[#This Row],[Nominal value]],tblRank[],2,TRUE)&amp;"-"&amp;VLOOKUP(tblData[[#This Row],[Nominal value]],tblRank[],3,TRUE)</f>
        <v>2-Clerk</v>
      </c>
    </row>
    <row r="1318" spans="1:8" x14ac:dyDescent="0.45">
      <c r="A1318" s="1">
        <v>43926</v>
      </c>
      <c r="B1318">
        <f>YEAR(tblData[[#This Row],[Business date]])</f>
        <v>2020</v>
      </c>
      <c r="C1318" t="str">
        <f>TEXT(tblData[[#This Row],[Business date]],"mmmm")</f>
        <v>abril</v>
      </c>
      <c r="D1318" s="1" t="str">
        <f>"Qtr"&amp;ROUNDUP(MONTH(tblData[[#This Row],[Business date]])/3,0)</f>
        <v>Qtr2</v>
      </c>
      <c r="E1318" t="s">
        <v>5</v>
      </c>
      <c r="F1318" t="s">
        <v>0</v>
      </c>
      <c r="G1318">
        <v>16775.991206708219</v>
      </c>
      <c r="H1318" t="str">
        <f>VLOOKUP(tblData[[#This Row],[Nominal value]],tblRank[],2,TRUE)&amp;"-"&amp;VLOOKUP(tblData[[#This Row],[Nominal value]],tblRank[],3,TRUE)</f>
        <v>1-Junior clerk</v>
      </c>
    </row>
    <row r="1319" spans="1:8" x14ac:dyDescent="0.45">
      <c r="A1319" s="1">
        <v>43927</v>
      </c>
      <c r="B1319">
        <f>YEAR(tblData[[#This Row],[Business date]])</f>
        <v>2020</v>
      </c>
      <c r="C1319" t="str">
        <f>TEXT(tblData[[#This Row],[Business date]],"mmmm")</f>
        <v>abril</v>
      </c>
      <c r="D1319" s="1" t="str">
        <f>"Qtr"&amp;ROUNDUP(MONTH(tblData[[#This Row],[Business date]])/3,0)</f>
        <v>Qtr2</v>
      </c>
      <c r="E1319" t="s">
        <v>4</v>
      </c>
      <c r="F1319" t="s">
        <v>3</v>
      </c>
      <c r="G1319">
        <v>83946.245726405439</v>
      </c>
      <c r="H1319" t="str">
        <f>VLOOKUP(tblData[[#This Row],[Nominal value]],tblRank[],2,TRUE)&amp;"-"&amp;VLOOKUP(tblData[[#This Row],[Nominal value]],tblRank[],3,TRUE)</f>
        <v>1-Junior clerk</v>
      </c>
    </row>
    <row r="1320" spans="1:8" x14ac:dyDescent="0.45">
      <c r="A1320" s="1">
        <v>43927</v>
      </c>
      <c r="B1320">
        <f>YEAR(tblData[[#This Row],[Business date]])</f>
        <v>2020</v>
      </c>
      <c r="C1320" t="str">
        <f>TEXT(tblData[[#This Row],[Business date]],"mmmm")</f>
        <v>abril</v>
      </c>
      <c r="D1320" s="1" t="str">
        <f>"Qtr"&amp;ROUNDUP(MONTH(tblData[[#This Row],[Business date]])/3,0)</f>
        <v>Qtr2</v>
      </c>
      <c r="E1320" t="s">
        <v>5</v>
      </c>
      <c r="F1320" t="s">
        <v>0</v>
      </c>
      <c r="G1320">
        <v>39675.422678993367</v>
      </c>
      <c r="H1320" t="str">
        <f>VLOOKUP(tblData[[#This Row],[Nominal value]],tblRank[],2,TRUE)&amp;"-"&amp;VLOOKUP(tblData[[#This Row],[Nominal value]],tblRank[],3,TRUE)</f>
        <v>1-Junior clerk</v>
      </c>
    </row>
    <row r="1321" spans="1:8" x14ac:dyDescent="0.45">
      <c r="A1321" s="1">
        <v>43928</v>
      </c>
      <c r="B1321">
        <f>YEAR(tblData[[#This Row],[Business date]])</f>
        <v>2020</v>
      </c>
      <c r="C1321" t="str">
        <f>TEXT(tblData[[#This Row],[Business date]],"mmmm")</f>
        <v>abril</v>
      </c>
      <c r="D1321" s="1" t="str">
        <f>"Qtr"&amp;ROUNDUP(MONTH(tblData[[#This Row],[Business date]])/3,0)</f>
        <v>Qtr2</v>
      </c>
      <c r="E1321" t="s">
        <v>5</v>
      </c>
      <c r="F1321" t="s">
        <v>2</v>
      </c>
      <c r="G1321">
        <v>8193097.1900342843</v>
      </c>
      <c r="H1321" t="str">
        <f>VLOOKUP(tblData[[#This Row],[Nominal value]],tblRank[],2,TRUE)&amp;"-"&amp;VLOOKUP(tblData[[#This Row],[Nominal value]],tblRank[],3,TRUE)</f>
        <v>4-Senior Manager</v>
      </c>
    </row>
    <row r="1322" spans="1:8" x14ac:dyDescent="0.45">
      <c r="A1322" s="1">
        <v>43928</v>
      </c>
      <c r="B1322">
        <f>YEAR(tblData[[#This Row],[Business date]])</f>
        <v>2020</v>
      </c>
      <c r="C1322" t="str">
        <f>TEXT(tblData[[#This Row],[Business date]],"mmmm")</f>
        <v>abril</v>
      </c>
      <c r="D1322" s="1" t="str">
        <f>"Qtr"&amp;ROUNDUP(MONTH(tblData[[#This Row],[Business date]])/3,0)</f>
        <v>Qtr2</v>
      </c>
      <c r="E1322" t="s">
        <v>4</v>
      </c>
      <c r="F1322" t="s">
        <v>0</v>
      </c>
      <c r="G1322">
        <v>65734.901539369646</v>
      </c>
      <c r="H1322" t="str">
        <f>VLOOKUP(tblData[[#This Row],[Nominal value]],tblRank[],2,TRUE)&amp;"-"&amp;VLOOKUP(tblData[[#This Row],[Nominal value]],tblRank[],3,TRUE)</f>
        <v>1-Junior clerk</v>
      </c>
    </row>
    <row r="1323" spans="1:8" x14ac:dyDescent="0.45">
      <c r="A1323" s="1">
        <v>43929</v>
      </c>
      <c r="B1323">
        <f>YEAR(tblData[[#This Row],[Business date]])</f>
        <v>2020</v>
      </c>
      <c r="C1323" t="str">
        <f>TEXT(tblData[[#This Row],[Business date]],"mmmm")</f>
        <v>abril</v>
      </c>
      <c r="D1323" s="1" t="str">
        <f>"Qtr"&amp;ROUNDUP(MONTH(tblData[[#This Row],[Business date]])/3,0)</f>
        <v>Qtr2</v>
      </c>
      <c r="E1323" t="s">
        <v>5</v>
      </c>
      <c r="F1323" t="s">
        <v>3</v>
      </c>
      <c r="G1323">
        <v>6049510.8831396056</v>
      </c>
      <c r="H1323" t="str">
        <f>VLOOKUP(tblData[[#This Row],[Nominal value]],tblRank[],2,TRUE)&amp;"-"&amp;VLOOKUP(tblData[[#This Row],[Nominal value]],tblRank[],3,TRUE)</f>
        <v>4-Senior Manager</v>
      </c>
    </row>
    <row r="1324" spans="1:8" x14ac:dyDescent="0.45">
      <c r="A1324" s="1">
        <v>43929</v>
      </c>
      <c r="B1324">
        <f>YEAR(tblData[[#This Row],[Business date]])</f>
        <v>2020</v>
      </c>
      <c r="C1324" t="str">
        <f>TEXT(tblData[[#This Row],[Business date]],"mmmm")</f>
        <v>abril</v>
      </c>
      <c r="D1324" s="1" t="str">
        <f>"Qtr"&amp;ROUNDUP(MONTH(tblData[[#This Row],[Business date]])/3,0)</f>
        <v>Qtr2</v>
      </c>
      <c r="E1324" t="s">
        <v>5</v>
      </c>
      <c r="F1324" t="s">
        <v>2</v>
      </c>
      <c r="G1324">
        <v>20428.305423269056</v>
      </c>
      <c r="H1324" t="str">
        <f>VLOOKUP(tblData[[#This Row],[Nominal value]],tblRank[],2,TRUE)&amp;"-"&amp;VLOOKUP(tblData[[#This Row],[Nominal value]],tblRank[],3,TRUE)</f>
        <v>1-Junior clerk</v>
      </c>
    </row>
    <row r="1325" spans="1:8" x14ac:dyDescent="0.45">
      <c r="A1325" s="1">
        <v>43930</v>
      </c>
      <c r="B1325">
        <f>YEAR(tblData[[#This Row],[Business date]])</f>
        <v>2020</v>
      </c>
      <c r="C1325" t="str">
        <f>TEXT(tblData[[#This Row],[Business date]],"mmmm")</f>
        <v>abril</v>
      </c>
      <c r="D1325" s="1" t="str">
        <f>"Qtr"&amp;ROUNDUP(MONTH(tblData[[#This Row],[Business date]])/3,0)</f>
        <v>Qtr2</v>
      </c>
      <c r="E1325" t="s">
        <v>5</v>
      </c>
      <c r="F1325" t="s">
        <v>0</v>
      </c>
      <c r="G1325">
        <v>2546917.2887966372</v>
      </c>
      <c r="H1325" t="str">
        <f>VLOOKUP(tblData[[#This Row],[Nominal value]],tblRank[],2,TRUE)&amp;"-"&amp;VLOOKUP(tblData[[#This Row],[Nominal value]],tblRank[],3,TRUE)</f>
        <v>3-Director</v>
      </c>
    </row>
    <row r="1326" spans="1:8" x14ac:dyDescent="0.45">
      <c r="A1326" s="1">
        <v>43930</v>
      </c>
      <c r="B1326">
        <f>YEAR(tblData[[#This Row],[Business date]])</f>
        <v>2020</v>
      </c>
      <c r="C1326" t="str">
        <f>TEXT(tblData[[#This Row],[Business date]],"mmmm")</f>
        <v>abril</v>
      </c>
      <c r="D1326" s="1" t="str">
        <f>"Qtr"&amp;ROUNDUP(MONTH(tblData[[#This Row],[Business date]])/3,0)</f>
        <v>Qtr2</v>
      </c>
      <c r="E1326" t="s">
        <v>5</v>
      </c>
      <c r="F1326" t="s">
        <v>3</v>
      </c>
      <c r="G1326">
        <v>54303.89577546926</v>
      </c>
      <c r="H1326" t="str">
        <f>VLOOKUP(tblData[[#This Row],[Nominal value]],tblRank[],2,TRUE)&amp;"-"&amp;VLOOKUP(tblData[[#This Row],[Nominal value]],tblRank[],3,TRUE)</f>
        <v>1-Junior clerk</v>
      </c>
    </row>
    <row r="1327" spans="1:8" x14ac:dyDescent="0.45">
      <c r="A1327" s="1">
        <v>43931</v>
      </c>
      <c r="B1327">
        <f>YEAR(tblData[[#This Row],[Business date]])</f>
        <v>2020</v>
      </c>
      <c r="C1327" t="str">
        <f>TEXT(tblData[[#This Row],[Business date]],"mmmm")</f>
        <v>abril</v>
      </c>
      <c r="D1327" s="1" t="str">
        <f>"Qtr"&amp;ROUNDUP(MONTH(tblData[[#This Row],[Business date]])/3,0)</f>
        <v>Qtr2</v>
      </c>
      <c r="E1327" t="s">
        <v>5</v>
      </c>
      <c r="F1327" t="s">
        <v>3</v>
      </c>
      <c r="G1327">
        <v>8352389.3876170376</v>
      </c>
      <c r="H1327" t="str">
        <f>VLOOKUP(tblData[[#This Row],[Nominal value]],tblRank[],2,TRUE)&amp;"-"&amp;VLOOKUP(tblData[[#This Row],[Nominal value]],tblRank[],3,TRUE)</f>
        <v>4-Senior Manager</v>
      </c>
    </row>
    <row r="1328" spans="1:8" x14ac:dyDescent="0.45">
      <c r="A1328" s="1">
        <v>43931</v>
      </c>
      <c r="B1328">
        <f>YEAR(tblData[[#This Row],[Business date]])</f>
        <v>2020</v>
      </c>
      <c r="C1328" t="str">
        <f>TEXT(tblData[[#This Row],[Business date]],"mmmm")</f>
        <v>abril</v>
      </c>
      <c r="D1328" s="1" t="str">
        <f>"Qtr"&amp;ROUNDUP(MONTH(tblData[[#This Row],[Business date]])/3,0)</f>
        <v>Qtr2</v>
      </c>
      <c r="E1328" t="s">
        <v>5</v>
      </c>
      <c r="F1328" t="s">
        <v>3</v>
      </c>
      <c r="G1328">
        <v>849703.73941524292</v>
      </c>
      <c r="H1328" t="str">
        <f>VLOOKUP(tblData[[#This Row],[Nominal value]],tblRank[],2,TRUE)&amp;"-"&amp;VLOOKUP(tblData[[#This Row],[Nominal value]],tblRank[],3,TRUE)</f>
        <v>2-Clerk</v>
      </c>
    </row>
    <row r="1329" spans="1:8" x14ac:dyDescent="0.45">
      <c r="A1329" s="1">
        <v>43932</v>
      </c>
      <c r="B1329">
        <f>YEAR(tblData[[#This Row],[Business date]])</f>
        <v>2020</v>
      </c>
      <c r="C1329" t="str">
        <f>TEXT(tblData[[#This Row],[Business date]],"mmmm")</f>
        <v>abril</v>
      </c>
      <c r="D1329" s="1" t="str">
        <f>"Qtr"&amp;ROUNDUP(MONTH(tblData[[#This Row],[Business date]])/3,0)</f>
        <v>Qtr2</v>
      </c>
      <c r="E1329" t="s">
        <v>5</v>
      </c>
      <c r="F1329" t="s">
        <v>3</v>
      </c>
      <c r="G1329">
        <v>7369636.7859015828</v>
      </c>
      <c r="H1329" t="str">
        <f>VLOOKUP(tblData[[#This Row],[Nominal value]],tblRank[],2,TRUE)&amp;"-"&amp;VLOOKUP(tblData[[#This Row],[Nominal value]],tblRank[],3,TRUE)</f>
        <v>4-Senior Manager</v>
      </c>
    </row>
    <row r="1330" spans="1:8" x14ac:dyDescent="0.45">
      <c r="A1330" s="1">
        <v>43932</v>
      </c>
      <c r="B1330">
        <f>YEAR(tblData[[#This Row],[Business date]])</f>
        <v>2020</v>
      </c>
      <c r="C1330" t="str">
        <f>TEXT(tblData[[#This Row],[Business date]],"mmmm")</f>
        <v>abril</v>
      </c>
      <c r="D1330" s="1" t="str">
        <f>"Qtr"&amp;ROUNDUP(MONTH(tblData[[#This Row],[Business date]])/3,0)</f>
        <v>Qtr2</v>
      </c>
      <c r="E1330" t="s">
        <v>4</v>
      </c>
      <c r="F1330" t="s">
        <v>0</v>
      </c>
      <c r="G1330">
        <v>52718.061430631555</v>
      </c>
      <c r="H1330" t="str">
        <f>VLOOKUP(tblData[[#This Row],[Nominal value]],tblRank[],2,TRUE)&amp;"-"&amp;VLOOKUP(tblData[[#This Row],[Nominal value]],tblRank[],3,TRUE)</f>
        <v>1-Junior clerk</v>
      </c>
    </row>
    <row r="1331" spans="1:8" x14ac:dyDescent="0.45">
      <c r="A1331" s="1">
        <v>43933</v>
      </c>
      <c r="B1331">
        <f>YEAR(tblData[[#This Row],[Business date]])</f>
        <v>2020</v>
      </c>
      <c r="C1331" t="str">
        <f>TEXT(tblData[[#This Row],[Business date]],"mmmm")</f>
        <v>abril</v>
      </c>
      <c r="D1331" s="1" t="str">
        <f>"Qtr"&amp;ROUNDUP(MONTH(tblData[[#This Row],[Business date]])/3,0)</f>
        <v>Qtr2</v>
      </c>
      <c r="E1331" t="s">
        <v>4</v>
      </c>
      <c r="F1331" t="s">
        <v>3</v>
      </c>
      <c r="G1331">
        <v>92922.808150677156</v>
      </c>
      <c r="H1331" t="str">
        <f>VLOOKUP(tblData[[#This Row],[Nominal value]],tblRank[],2,TRUE)&amp;"-"&amp;VLOOKUP(tblData[[#This Row],[Nominal value]],tblRank[],3,TRUE)</f>
        <v>1-Junior clerk</v>
      </c>
    </row>
    <row r="1332" spans="1:8" x14ac:dyDescent="0.45">
      <c r="A1332" s="1">
        <v>43933</v>
      </c>
      <c r="B1332">
        <f>YEAR(tblData[[#This Row],[Business date]])</f>
        <v>2020</v>
      </c>
      <c r="C1332" t="str">
        <f>TEXT(tblData[[#This Row],[Business date]],"mmmm")</f>
        <v>abril</v>
      </c>
      <c r="D1332" s="1" t="str">
        <f>"Qtr"&amp;ROUNDUP(MONTH(tblData[[#This Row],[Business date]])/3,0)</f>
        <v>Qtr2</v>
      </c>
      <c r="E1332" t="s">
        <v>5</v>
      </c>
      <c r="F1332" t="s">
        <v>3</v>
      </c>
      <c r="G1332">
        <v>38658.465310425127</v>
      </c>
      <c r="H1332" t="str">
        <f>VLOOKUP(tblData[[#This Row],[Nominal value]],tblRank[],2,TRUE)&amp;"-"&amp;VLOOKUP(tblData[[#This Row],[Nominal value]],tblRank[],3,TRUE)</f>
        <v>1-Junior clerk</v>
      </c>
    </row>
    <row r="1333" spans="1:8" x14ac:dyDescent="0.45">
      <c r="A1333" s="1">
        <v>43934</v>
      </c>
      <c r="B1333">
        <f>YEAR(tblData[[#This Row],[Business date]])</f>
        <v>2020</v>
      </c>
      <c r="C1333" t="str">
        <f>TEXT(tblData[[#This Row],[Business date]],"mmmm")</f>
        <v>abril</v>
      </c>
      <c r="D1333" s="1" t="str">
        <f>"Qtr"&amp;ROUNDUP(MONTH(tblData[[#This Row],[Business date]])/3,0)</f>
        <v>Qtr2</v>
      </c>
      <c r="E1333" t="s">
        <v>4</v>
      </c>
      <c r="F1333" t="s">
        <v>0</v>
      </c>
      <c r="G1333">
        <v>3743001.7724293163</v>
      </c>
      <c r="H1333" t="str">
        <f>VLOOKUP(tblData[[#This Row],[Nominal value]],tblRank[],2,TRUE)&amp;"-"&amp;VLOOKUP(tblData[[#This Row],[Nominal value]],tblRank[],3,TRUE)</f>
        <v>3-Director</v>
      </c>
    </row>
    <row r="1334" spans="1:8" x14ac:dyDescent="0.45">
      <c r="A1334" s="1">
        <v>43934</v>
      </c>
      <c r="B1334">
        <f>YEAR(tblData[[#This Row],[Business date]])</f>
        <v>2020</v>
      </c>
      <c r="C1334" t="str">
        <f>TEXT(tblData[[#This Row],[Business date]],"mmmm")</f>
        <v>abril</v>
      </c>
      <c r="D1334" s="1" t="str">
        <f>"Qtr"&amp;ROUNDUP(MONTH(tblData[[#This Row],[Business date]])/3,0)</f>
        <v>Qtr2</v>
      </c>
      <c r="E1334" t="s">
        <v>5</v>
      </c>
      <c r="F1334" t="s">
        <v>3</v>
      </c>
      <c r="G1334">
        <v>5941795.6884410297</v>
      </c>
      <c r="H1334" t="str">
        <f>VLOOKUP(tblData[[#This Row],[Nominal value]],tblRank[],2,TRUE)&amp;"-"&amp;VLOOKUP(tblData[[#This Row],[Nominal value]],tblRank[],3,TRUE)</f>
        <v>4-Senior Manager</v>
      </c>
    </row>
    <row r="1335" spans="1:8" x14ac:dyDescent="0.45">
      <c r="A1335" s="1">
        <v>43935</v>
      </c>
      <c r="B1335">
        <f>YEAR(tblData[[#This Row],[Business date]])</f>
        <v>2020</v>
      </c>
      <c r="C1335" t="str">
        <f>TEXT(tblData[[#This Row],[Business date]],"mmmm")</f>
        <v>abril</v>
      </c>
      <c r="D1335" s="1" t="str">
        <f>"Qtr"&amp;ROUNDUP(MONTH(tblData[[#This Row],[Business date]])/3,0)</f>
        <v>Qtr2</v>
      </c>
      <c r="E1335" t="s">
        <v>5</v>
      </c>
      <c r="F1335" t="s">
        <v>0</v>
      </c>
      <c r="G1335">
        <v>2853267.0815455574</v>
      </c>
      <c r="H1335" t="str">
        <f>VLOOKUP(tblData[[#This Row],[Nominal value]],tblRank[],2,TRUE)&amp;"-"&amp;VLOOKUP(tblData[[#This Row],[Nominal value]],tblRank[],3,TRUE)</f>
        <v>3-Director</v>
      </c>
    </row>
    <row r="1336" spans="1:8" x14ac:dyDescent="0.45">
      <c r="A1336" s="1">
        <v>43935</v>
      </c>
      <c r="B1336">
        <f>YEAR(tblData[[#This Row],[Business date]])</f>
        <v>2020</v>
      </c>
      <c r="C1336" t="str">
        <f>TEXT(tblData[[#This Row],[Business date]],"mmmm")</f>
        <v>abril</v>
      </c>
      <c r="D1336" s="1" t="str">
        <f>"Qtr"&amp;ROUNDUP(MONTH(tblData[[#This Row],[Business date]])/3,0)</f>
        <v>Qtr2</v>
      </c>
      <c r="E1336" t="s">
        <v>5</v>
      </c>
      <c r="F1336" t="s">
        <v>2</v>
      </c>
      <c r="G1336">
        <v>7727217.4505430451</v>
      </c>
      <c r="H1336" t="str">
        <f>VLOOKUP(tblData[[#This Row],[Nominal value]],tblRank[],2,TRUE)&amp;"-"&amp;VLOOKUP(tblData[[#This Row],[Nominal value]],tblRank[],3,TRUE)</f>
        <v>4-Senior Manager</v>
      </c>
    </row>
    <row r="1337" spans="1:8" x14ac:dyDescent="0.45">
      <c r="A1337" s="1">
        <v>43936</v>
      </c>
      <c r="B1337">
        <f>YEAR(tblData[[#This Row],[Business date]])</f>
        <v>2020</v>
      </c>
      <c r="C1337" t="str">
        <f>TEXT(tblData[[#This Row],[Business date]],"mmmm")</f>
        <v>abril</v>
      </c>
      <c r="D1337" s="1" t="str">
        <f>"Qtr"&amp;ROUNDUP(MONTH(tblData[[#This Row],[Business date]])/3,0)</f>
        <v>Qtr2</v>
      </c>
      <c r="E1337" t="s">
        <v>4</v>
      </c>
      <c r="F1337" t="s">
        <v>0</v>
      </c>
      <c r="G1337">
        <v>51092.814719309397</v>
      </c>
      <c r="H1337" t="str">
        <f>VLOOKUP(tblData[[#This Row],[Nominal value]],tblRank[],2,TRUE)&amp;"-"&amp;VLOOKUP(tblData[[#This Row],[Nominal value]],tblRank[],3,TRUE)</f>
        <v>1-Junior clerk</v>
      </c>
    </row>
    <row r="1338" spans="1:8" x14ac:dyDescent="0.45">
      <c r="A1338" s="1">
        <v>43936</v>
      </c>
      <c r="B1338">
        <f>YEAR(tblData[[#This Row],[Business date]])</f>
        <v>2020</v>
      </c>
      <c r="C1338" t="str">
        <f>TEXT(tblData[[#This Row],[Business date]],"mmmm")</f>
        <v>abril</v>
      </c>
      <c r="D1338" s="1" t="str">
        <f>"Qtr"&amp;ROUNDUP(MONTH(tblData[[#This Row],[Business date]])/3,0)</f>
        <v>Qtr2</v>
      </c>
      <c r="E1338" t="s">
        <v>5</v>
      </c>
      <c r="F1338" t="s">
        <v>3</v>
      </c>
      <c r="G1338">
        <v>69731.737775181668</v>
      </c>
      <c r="H1338" t="str">
        <f>VLOOKUP(tblData[[#This Row],[Nominal value]],tblRank[],2,TRUE)&amp;"-"&amp;VLOOKUP(tblData[[#This Row],[Nominal value]],tblRank[],3,TRUE)</f>
        <v>1-Junior clerk</v>
      </c>
    </row>
    <row r="1339" spans="1:8" x14ac:dyDescent="0.45">
      <c r="A1339" s="1">
        <v>43937</v>
      </c>
      <c r="B1339">
        <f>YEAR(tblData[[#This Row],[Business date]])</f>
        <v>2020</v>
      </c>
      <c r="C1339" t="str">
        <f>TEXT(tblData[[#This Row],[Business date]],"mmmm")</f>
        <v>abril</v>
      </c>
      <c r="D1339" s="1" t="str">
        <f>"Qtr"&amp;ROUNDUP(MONTH(tblData[[#This Row],[Business date]])/3,0)</f>
        <v>Qtr2</v>
      </c>
      <c r="E1339" t="s">
        <v>5</v>
      </c>
      <c r="F1339" t="s">
        <v>0</v>
      </c>
      <c r="G1339">
        <v>31483.405834307297</v>
      </c>
      <c r="H1339" t="str">
        <f>VLOOKUP(tblData[[#This Row],[Nominal value]],tblRank[],2,TRUE)&amp;"-"&amp;VLOOKUP(tblData[[#This Row],[Nominal value]],tblRank[],3,TRUE)</f>
        <v>1-Junior clerk</v>
      </c>
    </row>
    <row r="1340" spans="1:8" x14ac:dyDescent="0.45">
      <c r="A1340" s="1">
        <v>43937</v>
      </c>
      <c r="B1340">
        <f>YEAR(tblData[[#This Row],[Business date]])</f>
        <v>2020</v>
      </c>
      <c r="C1340" t="str">
        <f>TEXT(tblData[[#This Row],[Business date]],"mmmm")</f>
        <v>abril</v>
      </c>
      <c r="D1340" s="1" t="str">
        <f>"Qtr"&amp;ROUNDUP(MONTH(tblData[[#This Row],[Business date]])/3,0)</f>
        <v>Qtr2</v>
      </c>
      <c r="E1340" t="s">
        <v>4</v>
      </c>
      <c r="F1340" t="s">
        <v>0</v>
      </c>
      <c r="G1340">
        <v>44331.536298852327</v>
      </c>
      <c r="H1340" t="str">
        <f>VLOOKUP(tblData[[#This Row],[Nominal value]],tblRank[],2,TRUE)&amp;"-"&amp;VLOOKUP(tblData[[#This Row],[Nominal value]],tblRank[],3,TRUE)</f>
        <v>1-Junior clerk</v>
      </c>
    </row>
    <row r="1341" spans="1:8" x14ac:dyDescent="0.45">
      <c r="A1341" s="1">
        <v>43938</v>
      </c>
      <c r="B1341">
        <f>YEAR(tblData[[#This Row],[Business date]])</f>
        <v>2020</v>
      </c>
      <c r="C1341" t="str">
        <f>TEXT(tblData[[#This Row],[Business date]],"mmmm")</f>
        <v>abril</v>
      </c>
      <c r="D1341" s="1" t="str">
        <f>"Qtr"&amp;ROUNDUP(MONTH(tblData[[#This Row],[Business date]])/3,0)</f>
        <v>Qtr2</v>
      </c>
      <c r="E1341" t="s">
        <v>5</v>
      </c>
      <c r="F1341" t="s">
        <v>0</v>
      </c>
      <c r="G1341">
        <v>68748.787480734536</v>
      </c>
      <c r="H1341" t="str">
        <f>VLOOKUP(tblData[[#This Row],[Nominal value]],tblRank[],2,TRUE)&amp;"-"&amp;VLOOKUP(tblData[[#This Row],[Nominal value]],tblRank[],3,TRUE)</f>
        <v>1-Junior clerk</v>
      </c>
    </row>
    <row r="1342" spans="1:8" x14ac:dyDescent="0.45">
      <c r="A1342" s="1">
        <v>43938</v>
      </c>
      <c r="B1342">
        <f>YEAR(tblData[[#This Row],[Business date]])</f>
        <v>2020</v>
      </c>
      <c r="C1342" t="str">
        <f>TEXT(tblData[[#This Row],[Business date]],"mmmm")</f>
        <v>abril</v>
      </c>
      <c r="D1342" s="1" t="str">
        <f>"Qtr"&amp;ROUNDUP(MONTH(tblData[[#This Row],[Business date]])/3,0)</f>
        <v>Qtr2</v>
      </c>
      <c r="E1342" t="s">
        <v>4</v>
      </c>
      <c r="F1342" t="s">
        <v>0</v>
      </c>
      <c r="G1342">
        <v>53002.488481811117</v>
      </c>
      <c r="H1342" t="str">
        <f>VLOOKUP(tblData[[#This Row],[Nominal value]],tblRank[],2,TRUE)&amp;"-"&amp;VLOOKUP(tblData[[#This Row],[Nominal value]],tblRank[],3,TRUE)</f>
        <v>1-Junior clerk</v>
      </c>
    </row>
    <row r="1343" spans="1:8" x14ac:dyDescent="0.45">
      <c r="A1343" s="1">
        <v>43939</v>
      </c>
      <c r="B1343">
        <f>YEAR(tblData[[#This Row],[Business date]])</f>
        <v>2020</v>
      </c>
      <c r="C1343" t="str">
        <f>TEXT(tblData[[#This Row],[Business date]],"mmmm")</f>
        <v>abril</v>
      </c>
      <c r="D1343" s="1" t="str">
        <f>"Qtr"&amp;ROUNDUP(MONTH(tblData[[#This Row],[Business date]])/3,0)</f>
        <v>Qtr2</v>
      </c>
      <c r="E1343" t="s">
        <v>4</v>
      </c>
      <c r="F1343" t="s">
        <v>0</v>
      </c>
      <c r="G1343">
        <v>8567123.6531747747</v>
      </c>
      <c r="H1343" t="str">
        <f>VLOOKUP(tblData[[#This Row],[Nominal value]],tblRank[],2,TRUE)&amp;"-"&amp;VLOOKUP(tblData[[#This Row],[Nominal value]],tblRank[],3,TRUE)</f>
        <v>4-Senior Manager</v>
      </c>
    </row>
    <row r="1344" spans="1:8" x14ac:dyDescent="0.45">
      <c r="A1344" s="1">
        <v>43939</v>
      </c>
      <c r="B1344">
        <f>YEAR(tblData[[#This Row],[Business date]])</f>
        <v>2020</v>
      </c>
      <c r="C1344" t="str">
        <f>TEXT(tblData[[#This Row],[Business date]],"mmmm")</f>
        <v>abril</v>
      </c>
      <c r="D1344" s="1" t="str">
        <f>"Qtr"&amp;ROUNDUP(MONTH(tblData[[#This Row],[Business date]])/3,0)</f>
        <v>Qtr2</v>
      </c>
      <c r="E1344" t="s">
        <v>4</v>
      </c>
      <c r="F1344" t="s">
        <v>2</v>
      </c>
      <c r="G1344">
        <v>9873.7662171925258</v>
      </c>
      <c r="H1344" t="str">
        <f>VLOOKUP(tblData[[#This Row],[Nominal value]],tblRank[],2,TRUE)&amp;"-"&amp;VLOOKUP(tblData[[#This Row],[Nominal value]],tblRank[],3,TRUE)</f>
        <v>1-Junior clerk</v>
      </c>
    </row>
    <row r="1345" spans="1:8" x14ac:dyDescent="0.45">
      <c r="A1345" s="1">
        <v>43940</v>
      </c>
      <c r="B1345">
        <f>YEAR(tblData[[#This Row],[Business date]])</f>
        <v>2020</v>
      </c>
      <c r="C1345" t="str">
        <f>TEXT(tblData[[#This Row],[Business date]],"mmmm")</f>
        <v>abril</v>
      </c>
      <c r="D1345" s="1" t="str">
        <f>"Qtr"&amp;ROUNDUP(MONTH(tblData[[#This Row],[Business date]])/3,0)</f>
        <v>Qtr2</v>
      </c>
      <c r="E1345" t="s">
        <v>4</v>
      </c>
      <c r="F1345" t="s">
        <v>0</v>
      </c>
      <c r="G1345">
        <v>31658.691489703171</v>
      </c>
      <c r="H1345" t="str">
        <f>VLOOKUP(tblData[[#This Row],[Nominal value]],tblRank[],2,TRUE)&amp;"-"&amp;VLOOKUP(tblData[[#This Row],[Nominal value]],tblRank[],3,TRUE)</f>
        <v>1-Junior clerk</v>
      </c>
    </row>
    <row r="1346" spans="1:8" x14ac:dyDescent="0.45">
      <c r="A1346" s="1">
        <v>43940</v>
      </c>
      <c r="B1346">
        <f>YEAR(tblData[[#This Row],[Business date]])</f>
        <v>2020</v>
      </c>
      <c r="C1346" t="str">
        <f>TEXT(tblData[[#This Row],[Business date]],"mmmm")</f>
        <v>abril</v>
      </c>
      <c r="D1346" s="1" t="str">
        <f>"Qtr"&amp;ROUNDUP(MONTH(tblData[[#This Row],[Business date]])/3,0)</f>
        <v>Qtr2</v>
      </c>
      <c r="E1346" t="s">
        <v>5</v>
      </c>
      <c r="F1346" t="s">
        <v>3</v>
      </c>
      <c r="G1346">
        <v>24591.632004143561</v>
      </c>
      <c r="H1346" t="str">
        <f>VLOOKUP(tblData[[#This Row],[Nominal value]],tblRank[],2,TRUE)&amp;"-"&amp;VLOOKUP(tblData[[#This Row],[Nominal value]],tblRank[],3,TRUE)</f>
        <v>1-Junior clerk</v>
      </c>
    </row>
    <row r="1347" spans="1:8" x14ac:dyDescent="0.45">
      <c r="A1347" s="1">
        <v>43941</v>
      </c>
      <c r="B1347">
        <f>YEAR(tblData[[#This Row],[Business date]])</f>
        <v>2020</v>
      </c>
      <c r="C1347" t="str">
        <f>TEXT(tblData[[#This Row],[Business date]],"mmmm")</f>
        <v>abril</v>
      </c>
      <c r="D1347" s="1" t="str">
        <f>"Qtr"&amp;ROUNDUP(MONTH(tblData[[#This Row],[Business date]])/3,0)</f>
        <v>Qtr2</v>
      </c>
      <c r="E1347" t="s">
        <v>4</v>
      </c>
      <c r="F1347" t="s">
        <v>2</v>
      </c>
      <c r="G1347">
        <v>3988218.6484600655</v>
      </c>
      <c r="H1347" t="str">
        <f>VLOOKUP(tblData[[#This Row],[Nominal value]],tblRank[],2,TRUE)&amp;"-"&amp;VLOOKUP(tblData[[#This Row],[Nominal value]],tblRank[],3,TRUE)</f>
        <v>3-Director</v>
      </c>
    </row>
    <row r="1348" spans="1:8" x14ac:dyDescent="0.45">
      <c r="A1348" s="1">
        <v>43941</v>
      </c>
      <c r="B1348">
        <f>YEAR(tblData[[#This Row],[Business date]])</f>
        <v>2020</v>
      </c>
      <c r="C1348" t="str">
        <f>TEXT(tblData[[#This Row],[Business date]],"mmmm")</f>
        <v>abril</v>
      </c>
      <c r="D1348" s="1" t="str">
        <f>"Qtr"&amp;ROUNDUP(MONTH(tblData[[#This Row],[Business date]])/3,0)</f>
        <v>Qtr2</v>
      </c>
      <c r="E1348" t="s">
        <v>4</v>
      </c>
      <c r="F1348" t="s">
        <v>0</v>
      </c>
      <c r="G1348">
        <v>10304.867785415605</v>
      </c>
      <c r="H1348" t="str">
        <f>VLOOKUP(tblData[[#This Row],[Nominal value]],tblRank[],2,TRUE)&amp;"-"&amp;VLOOKUP(tblData[[#This Row],[Nominal value]],tblRank[],3,TRUE)</f>
        <v>1-Junior clerk</v>
      </c>
    </row>
    <row r="1349" spans="1:8" x14ac:dyDescent="0.45">
      <c r="A1349" s="1">
        <v>43942</v>
      </c>
      <c r="B1349">
        <f>YEAR(tblData[[#This Row],[Business date]])</f>
        <v>2020</v>
      </c>
      <c r="C1349" t="str">
        <f>TEXT(tblData[[#This Row],[Business date]],"mmmm")</f>
        <v>abril</v>
      </c>
      <c r="D1349" s="1" t="str">
        <f>"Qtr"&amp;ROUNDUP(MONTH(tblData[[#This Row],[Business date]])/3,0)</f>
        <v>Qtr2</v>
      </c>
      <c r="E1349" t="s">
        <v>4</v>
      </c>
      <c r="F1349" t="s">
        <v>0</v>
      </c>
      <c r="G1349">
        <v>9372.5927464904598</v>
      </c>
      <c r="H1349" t="str">
        <f>VLOOKUP(tblData[[#This Row],[Nominal value]],tblRank[],2,TRUE)&amp;"-"&amp;VLOOKUP(tblData[[#This Row],[Nominal value]],tblRank[],3,TRUE)</f>
        <v>1-Junior clerk</v>
      </c>
    </row>
    <row r="1350" spans="1:8" x14ac:dyDescent="0.45">
      <c r="A1350" s="1">
        <v>43942</v>
      </c>
      <c r="B1350">
        <f>YEAR(tblData[[#This Row],[Business date]])</f>
        <v>2020</v>
      </c>
      <c r="C1350" t="str">
        <f>TEXT(tblData[[#This Row],[Business date]],"mmmm")</f>
        <v>abril</v>
      </c>
      <c r="D1350" s="1" t="str">
        <f>"Qtr"&amp;ROUNDUP(MONTH(tblData[[#This Row],[Business date]])/3,0)</f>
        <v>Qtr2</v>
      </c>
      <c r="E1350" t="s">
        <v>4</v>
      </c>
      <c r="F1350" t="s">
        <v>3</v>
      </c>
      <c r="G1350">
        <v>46026.95620619355</v>
      </c>
      <c r="H1350" t="str">
        <f>VLOOKUP(tblData[[#This Row],[Nominal value]],tblRank[],2,TRUE)&amp;"-"&amp;VLOOKUP(tblData[[#This Row],[Nominal value]],tblRank[],3,TRUE)</f>
        <v>1-Junior clerk</v>
      </c>
    </row>
    <row r="1351" spans="1:8" x14ac:dyDescent="0.45">
      <c r="A1351" s="1">
        <v>43943</v>
      </c>
      <c r="B1351">
        <f>YEAR(tblData[[#This Row],[Business date]])</f>
        <v>2020</v>
      </c>
      <c r="C1351" t="str">
        <f>TEXT(tblData[[#This Row],[Business date]],"mmmm")</f>
        <v>abril</v>
      </c>
      <c r="D1351" s="1" t="str">
        <f>"Qtr"&amp;ROUNDUP(MONTH(tblData[[#This Row],[Business date]])/3,0)</f>
        <v>Qtr2</v>
      </c>
      <c r="E1351" t="s">
        <v>4</v>
      </c>
      <c r="F1351" t="s">
        <v>3</v>
      </c>
      <c r="G1351">
        <v>49445.559679888371</v>
      </c>
      <c r="H1351" t="str">
        <f>VLOOKUP(tblData[[#This Row],[Nominal value]],tblRank[],2,TRUE)&amp;"-"&amp;VLOOKUP(tblData[[#This Row],[Nominal value]],tblRank[],3,TRUE)</f>
        <v>1-Junior clerk</v>
      </c>
    </row>
    <row r="1352" spans="1:8" x14ac:dyDescent="0.45">
      <c r="A1352" s="1">
        <v>43943</v>
      </c>
      <c r="B1352">
        <f>YEAR(tblData[[#This Row],[Business date]])</f>
        <v>2020</v>
      </c>
      <c r="C1352" t="str">
        <f>TEXT(tblData[[#This Row],[Business date]],"mmmm")</f>
        <v>abril</v>
      </c>
      <c r="D1352" s="1" t="str">
        <f>"Qtr"&amp;ROUNDUP(MONTH(tblData[[#This Row],[Business date]])/3,0)</f>
        <v>Qtr2</v>
      </c>
      <c r="E1352" t="s">
        <v>4</v>
      </c>
      <c r="F1352" t="s">
        <v>3</v>
      </c>
      <c r="G1352">
        <v>39493.103862277094</v>
      </c>
      <c r="H1352" t="str">
        <f>VLOOKUP(tblData[[#This Row],[Nominal value]],tblRank[],2,TRUE)&amp;"-"&amp;VLOOKUP(tblData[[#This Row],[Nominal value]],tblRank[],3,TRUE)</f>
        <v>1-Junior clerk</v>
      </c>
    </row>
    <row r="1353" spans="1:8" x14ac:dyDescent="0.45">
      <c r="A1353" s="1">
        <v>43944</v>
      </c>
      <c r="B1353">
        <f>YEAR(tblData[[#This Row],[Business date]])</f>
        <v>2020</v>
      </c>
      <c r="C1353" t="str">
        <f>TEXT(tblData[[#This Row],[Business date]],"mmmm")</f>
        <v>abril</v>
      </c>
      <c r="D1353" s="1" t="str">
        <f>"Qtr"&amp;ROUNDUP(MONTH(tblData[[#This Row],[Business date]])/3,0)</f>
        <v>Qtr2</v>
      </c>
      <c r="E1353" t="s">
        <v>5</v>
      </c>
      <c r="F1353" t="s">
        <v>1</v>
      </c>
      <c r="G1353">
        <v>45888.914147662341</v>
      </c>
      <c r="H1353" t="str">
        <f>VLOOKUP(tblData[[#This Row],[Nominal value]],tblRank[],2,TRUE)&amp;"-"&amp;VLOOKUP(tblData[[#This Row],[Nominal value]],tblRank[],3,TRUE)</f>
        <v>1-Junior clerk</v>
      </c>
    </row>
    <row r="1354" spans="1:8" x14ac:dyDescent="0.45">
      <c r="A1354" s="1">
        <v>43944</v>
      </c>
      <c r="B1354">
        <f>YEAR(tblData[[#This Row],[Business date]])</f>
        <v>2020</v>
      </c>
      <c r="C1354" t="str">
        <f>TEXT(tblData[[#This Row],[Business date]],"mmmm")</f>
        <v>abril</v>
      </c>
      <c r="D1354" s="1" t="str">
        <f>"Qtr"&amp;ROUNDUP(MONTH(tblData[[#This Row],[Business date]])/3,0)</f>
        <v>Qtr2</v>
      </c>
      <c r="E1354" t="s">
        <v>4</v>
      </c>
      <c r="F1354" t="s">
        <v>1</v>
      </c>
      <c r="G1354">
        <v>113.05300558840381</v>
      </c>
      <c r="H1354" t="str">
        <f>VLOOKUP(tblData[[#This Row],[Nominal value]],tblRank[],2,TRUE)&amp;"-"&amp;VLOOKUP(tblData[[#This Row],[Nominal value]],tblRank[],3,TRUE)</f>
        <v>1-Junior clerk</v>
      </c>
    </row>
    <row r="1355" spans="1:8" x14ac:dyDescent="0.45">
      <c r="A1355" s="1">
        <v>43945</v>
      </c>
      <c r="B1355">
        <f>YEAR(tblData[[#This Row],[Business date]])</f>
        <v>2020</v>
      </c>
      <c r="C1355" t="str">
        <f>TEXT(tblData[[#This Row],[Business date]],"mmmm")</f>
        <v>abril</v>
      </c>
      <c r="D1355" s="1" t="str">
        <f>"Qtr"&amp;ROUNDUP(MONTH(tblData[[#This Row],[Business date]])/3,0)</f>
        <v>Qtr2</v>
      </c>
      <c r="E1355" t="s">
        <v>4</v>
      </c>
      <c r="F1355" t="s">
        <v>1</v>
      </c>
      <c r="G1355">
        <v>19231.118809960833</v>
      </c>
      <c r="H1355" t="str">
        <f>VLOOKUP(tblData[[#This Row],[Nominal value]],tblRank[],2,TRUE)&amp;"-"&amp;VLOOKUP(tblData[[#This Row],[Nominal value]],tblRank[],3,TRUE)</f>
        <v>1-Junior clerk</v>
      </c>
    </row>
    <row r="1356" spans="1:8" x14ac:dyDescent="0.45">
      <c r="A1356" s="1">
        <v>43945</v>
      </c>
      <c r="B1356">
        <f>YEAR(tblData[[#This Row],[Business date]])</f>
        <v>2020</v>
      </c>
      <c r="C1356" t="str">
        <f>TEXT(tblData[[#This Row],[Business date]],"mmmm")</f>
        <v>abril</v>
      </c>
      <c r="D1356" s="1" t="str">
        <f>"Qtr"&amp;ROUNDUP(MONTH(tblData[[#This Row],[Business date]])/3,0)</f>
        <v>Qtr2</v>
      </c>
      <c r="E1356" t="s">
        <v>5</v>
      </c>
      <c r="F1356" t="s">
        <v>2</v>
      </c>
      <c r="G1356">
        <v>80602.098626987834</v>
      </c>
      <c r="H1356" t="str">
        <f>VLOOKUP(tblData[[#This Row],[Nominal value]],tblRank[],2,TRUE)&amp;"-"&amp;VLOOKUP(tblData[[#This Row],[Nominal value]],tblRank[],3,TRUE)</f>
        <v>1-Junior clerk</v>
      </c>
    </row>
    <row r="1357" spans="1:8" x14ac:dyDescent="0.45">
      <c r="A1357" s="1">
        <v>43946</v>
      </c>
      <c r="B1357">
        <f>YEAR(tblData[[#This Row],[Business date]])</f>
        <v>2020</v>
      </c>
      <c r="C1357" t="str">
        <f>TEXT(tblData[[#This Row],[Business date]],"mmmm")</f>
        <v>abril</v>
      </c>
      <c r="D1357" s="1" t="str">
        <f>"Qtr"&amp;ROUNDUP(MONTH(tblData[[#This Row],[Business date]])/3,0)</f>
        <v>Qtr2</v>
      </c>
      <c r="E1357" t="s">
        <v>5</v>
      </c>
      <c r="F1357" t="s">
        <v>1</v>
      </c>
      <c r="G1357">
        <v>62069.812013070456</v>
      </c>
      <c r="H1357" t="str">
        <f>VLOOKUP(tblData[[#This Row],[Nominal value]],tblRank[],2,TRUE)&amp;"-"&amp;VLOOKUP(tblData[[#This Row],[Nominal value]],tblRank[],3,TRUE)</f>
        <v>1-Junior clerk</v>
      </c>
    </row>
    <row r="1358" spans="1:8" x14ac:dyDescent="0.45">
      <c r="A1358" s="1">
        <v>43946</v>
      </c>
      <c r="B1358">
        <f>YEAR(tblData[[#This Row],[Business date]])</f>
        <v>2020</v>
      </c>
      <c r="C1358" t="str">
        <f>TEXT(tblData[[#This Row],[Business date]],"mmmm")</f>
        <v>abril</v>
      </c>
      <c r="D1358" s="1" t="str">
        <f>"Qtr"&amp;ROUNDUP(MONTH(tblData[[#This Row],[Business date]])/3,0)</f>
        <v>Qtr2</v>
      </c>
      <c r="E1358" t="s">
        <v>4</v>
      </c>
      <c r="F1358" t="s">
        <v>2</v>
      </c>
      <c r="G1358">
        <v>40479.632112212035</v>
      </c>
      <c r="H1358" t="str">
        <f>VLOOKUP(tblData[[#This Row],[Nominal value]],tblRank[],2,TRUE)&amp;"-"&amp;VLOOKUP(tblData[[#This Row],[Nominal value]],tblRank[],3,TRUE)</f>
        <v>1-Junior clerk</v>
      </c>
    </row>
    <row r="1359" spans="1:8" x14ac:dyDescent="0.45">
      <c r="A1359" s="1">
        <v>43947</v>
      </c>
      <c r="B1359">
        <f>YEAR(tblData[[#This Row],[Business date]])</f>
        <v>2020</v>
      </c>
      <c r="C1359" t="str">
        <f>TEXT(tblData[[#This Row],[Business date]],"mmmm")</f>
        <v>abril</v>
      </c>
      <c r="D1359" s="1" t="str">
        <f>"Qtr"&amp;ROUNDUP(MONTH(tblData[[#This Row],[Business date]])/3,0)</f>
        <v>Qtr2</v>
      </c>
      <c r="E1359" t="s">
        <v>5</v>
      </c>
      <c r="F1359" t="s">
        <v>0</v>
      </c>
      <c r="G1359">
        <v>66509.237013329606</v>
      </c>
      <c r="H1359" t="str">
        <f>VLOOKUP(tblData[[#This Row],[Nominal value]],tblRank[],2,TRUE)&amp;"-"&amp;VLOOKUP(tblData[[#This Row],[Nominal value]],tblRank[],3,TRUE)</f>
        <v>1-Junior clerk</v>
      </c>
    </row>
    <row r="1360" spans="1:8" x14ac:dyDescent="0.45">
      <c r="A1360" s="1">
        <v>43947</v>
      </c>
      <c r="B1360">
        <f>YEAR(tblData[[#This Row],[Business date]])</f>
        <v>2020</v>
      </c>
      <c r="C1360" t="str">
        <f>TEXT(tblData[[#This Row],[Business date]],"mmmm")</f>
        <v>abril</v>
      </c>
      <c r="D1360" s="1" t="str">
        <f>"Qtr"&amp;ROUNDUP(MONTH(tblData[[#This Row],[Business date]])/3,0)</f>
        <v>Qtr2</v>
      </c>
      <c r="E1360" t="s">
        <v>5</v>
      </c>
      <c r="F1360" t="s">
        <v>2</v>
      </c>
      <c r="G1360">
        <v>37109.060380742201</v>
      </c>
      <c r="H1360" t="str">
        <f>VLOOKUP(tblData[[#This Row],[Nominal value]],tblRank[],2,TRUE)&amp;"-"&amp;VLOOKUP(tblData[[#This Row],[Nominal value]],tblRank[],3,TRUE)</f>
        <v>1-Junior clerk</v>
      </c>
    </row>
    <row r="1361" spans="1:8" x14ac:dyDescent="0.45">
      <c r="A1361" s="1">
        <v>43948</v>
      </c>
      <c r="B1361">
        <f>YEAR(tblData[[#This Row],[Business date]])</f>
        <v>2020</v>
      </c>
      <c r="C1361" t="str">
        <f>TEXT(tblData[[#This Row],[Business date]],"mmmm")</f>
        <v>abril</v>
      </c>
      <c r="D1361" s="1" t="str">
        <f>"Qtr"&amp;ROUNDUP(MONTH(tblData[[#This Row],[Business date]])/3,0)</f>
        <v>Qtr2</v>
      </c>
      <c r="E1361" t="s">
        <v>5</v>
      </c>
      <c r="F1361" t="s">
        <v>1</v>
      </c>
      <c r="G1361">
        <v>6213627.5807404369</v>
      </c>
      <c r="H1361" t="str">
        <f>VLOOKUP(tblData[[#This Row],[Nominal value]],tblRank[],2,TRUE)&amp;"-"&amp;VLOOKUP(tblData[[#This Row],[Nominal value]],tblRank[],3,TRUE)</f>
        <v>4-Senior Manager</v>
      </c>
    </row>
    <row r="1362" spans="1:8" x14ac:dyDescent="0.45">
      <c r="A1362" s="1">
        <v>43948</v>
      </c>
      <c r="B1362">
        <f>YEAR(tblData[[#This Row],[Business date]])</f>
        <v>2020</v>
      </c>
      <c r="C1362" t="str">
        <f>TEXT(tblData[[#This Row],[Business date]],"mmmm")</f>
        <v>abril</v>
      </c>
      <c r="D1362" s="1" t="str">
        <f>"Qtr"&amp;ROUNDUP(MONTH(tblData[[#This Row],[Business date]])/3,0)</f>
        <v>Qtr2</v>
      </c>
      <c r="E1362" t="s">
        <v>5</v>
      </c>
      <c r="F1362" t="s">
        <v>1</v>
      </c>
      <c r="G1362">
        <v>59204.730440176369</v>
      </c>
      <c r="H1362" t="str">
        <f>VLOOKUP(tblData[[#This Row],[Nominal value]],tblRank[],2,TRUE)&amp;"-"&amp;VLOOKUP(tblData[[#This Row],[Nominal value]],tblRank[],3,TRUE)</f>
        <v>1-Junior clerk</v>
      </c>
    </row>
    <row r="1363" spans="1:8" x14ac:dyDescent="0.45">
      <c r="A1363" s="1">
        <v>43949</v>
      </c>
      <c r="B1363">
        <f>YEAR(tblData[[#This Row],[Business date]])</f>
        <v>2020</v>
      </c>
      <c r="C1363" t="str">
        <f>TEXT(tblData[[#This Row],[Business date]],"mmmm")</f>
        <v>abril</v>
      </c>
      <c r="D1363" s="1" t="str">
        <f>"Qtr"&amp;ROUNDUP(MONTH(tblData[[#This Row],[Business date]])/3,0)</f>
        <v>Qtr2</v>
      </c>
      <c r="E1363" t="s">
        <v>4</v>
      </c>
      <c r="F1363" t="s">
        <v>2</v>
      </c>
      <c r="G1363">
        <v>7400561.9644818474</v>
      </c>
      <c r="H1363" t="str">
        <f>VLOOKUP(tblData[[#This Row],[Nominal value]],tblRank[],2,TRUE)&amp;"-"&amp;VLOOKUP(tblData[[#This Row],[Nominal value]],tblRank[],3,TRUE)</f>
        <v>4-Senior Manager</v>
      </c>
    </row>
    <row r="1364" spans="1:8" x14ac:dyDescent="0.45">
      <c r="A1364" s="1">
        <v>43949</v>
      </c>
      <c r="B1364">
        <f>YEAR(tblData[[#This Row],[Business date]])</f>
        <v>2020</v>
      </c>
      <c r="C1364" t="str">
        <f>TEXT(tblData[[#This Row],[Business date]],"mmmm")</f>
        <v>abril</v>
      </c>
      <c r="D1364" s="1" t="str">
        <f>"Qtr"&amp;ROUNDUP(MONTH(tblData[[#This Row],[Business date]])/3,0)</f>
        <v>Qtr2</v>
      </c>
      <c r="E1364" t="s">
        <v>4</v>
      </c>
      <c r="F1364" t="s">
        <v>3</v>
      </c>
      <c r="G1364">
        <v>4903.6437003425863</v>
      </c>
      <c r="H1364" t="str">
        <f>VLOOKUP(tblData[[#This Row],[Nominal value]],tblRank[],2,TRUE)&amp;"-"&amp;VLOOKUP(tblData[[#This Row],[Nominal value]],tblRank[],3,TRUE)</f>
        <v>1-Junior clerk</v>
      </c>
    </row>
    <row r="1365" spans="1:8" x14ac:dyDescent="0.45">
      <c r="A1365" s="1">
        <v>43950</v>
      </c>
      <c r="B1365">
        <f>YEAR(tblData[[#This Row],[Business date]])</f>
        <v>2020</v>
      </c>
      <c r="C1365" t="str">
        <f>TEXT(tblData[[#This Row],[Business date]],"mmmm")</f>
        <v>abril</v>
      </c>
      <c r="D1365" s="1" t="str">
        <f>"Qtr"&amp;ROUNDUP(MONTH(tblData[[#This Row],[Business date]])/3,0)</f>
        <v>Qtr2</v>
      </c>
      <c r="E1365" t="s">
        <v>4</v>
      </c>
      <c r="F1365" t="s">
        <v>1</v>
      </c>
      <c r="G1365">
        <v>735404.04312211205</v>
      </c>
      <c r="H1365" t="str">
        <f>VLOOKUP(tblData[[#This Row],[Nominal value]],tblRank[],2,TRUE)&amp;"-"&amp;VLOOKUP(tblData[[#This Row],[Nominal value]],tblRank[],3,TRUE)</f>
        <v>2-Clerk</v>
      </c>
    </row>
    <row r="1366" spans="1:8" x14ac:dyDescent="0.45">
      <c r="A1366" s="1">
        <v>43950</v>
      </c>
      <c r="B1366">
        <f>YEAR(tblData[[#This Row],[Business date]])</f>
        <v>2020</v>
      </c>
      <c r="C1366" t="str">
        <f>TEXT(tblData[[#This Row],[Business date]],"mmmm")</f>
        <v>abril</v>
      </c>
      <c r="D1366" s="1" t="str">
        <f>"Qtr"&amp;ROUNDUP(MONTH(tblData[[#This Row],[Business date]])/3,0)</f>
        <v>Qtr2</v>
      </c>
      <c r="E1366" t="s">
        <v>5</v>
      </c>
      <c r="F1366" t="s">
        <v>1</v>
      </c>
      <c r="G1366">
        <v>76247.543296452393</v>
      </c>
      <c r="H1366" t="str">
        <f>VLOOKUP(tblData[[#This Row],[Nominal value]],tblRank[],2,TRUE)&amp;"-"&amp;VLOOKUP(tblData[[#This Row],[Nominal value]],tblRank[],3,TRUE)</f>
        <v>1-Junior clerk</v>
      </c>
    </row>
    <row r="1367" spans="1:8" x14ac:dyDescent="0.45">
      <c r="A1367" s="1">
        <v>43951</v>
      </c>
      <c r="B1367">
        <f>YEAR(tblData[[#This Row],[Business date]])</f>
        <v>2020</v>
      </c>
      <c r="C1367" t="str">
        <f>TEXT(tblData[[#This Row],[Business date]],"mmmm")</f>
        <v>abril</v>
      </c>
      <c r="D1367" s="1" t="str">
        <f>"Qtr"&amp;ROUNDUP(MONTH(tblData[[#This Row],[Business date]])/3,0)</f>
        <v>Qtr2</v>
      </c>
      <c r="E1367" t="s">
        <v>4</v>
      </c>
      <c r="F1367" t="s">
        <v>1</v>
      </c>
      <c r="G1367">
        <v>72664.643243497296</v>
      </c>
      <c r="H1367" t="str">
        <f>VLOOKUP(tblData[[#This Row],[Nominal value]],tblRank[],2,TRUE)&amp;"-"&amp;VLOOKUP(tblData[[#This Row],[Nominal value]],tblRank[],3,TRUE)</f>
        <v>1-Junior clerk</v>
      </c>
    </row>
    <row r="1368" spans="1:8" x14ac:dyDescent="0.45">
      <c r="A1368" s="1">
        <v>43951</v>
      </c>
      <c r="B1368">
        <f>YEAR(tblData[[#This Row],[Business date]])</f>
        <v>2020</v>
      </c>
      <c r="C1368" t="str">
        <f>TEXT(tblData[[#This Row],[Business date]],"mmmm")</f>
        <v>abril</v>
      </c>
      <c r="D1368" s="1" t="str">
        <f>"Qtr"&amp;ROUNDUP(MONTH(tblData[[#This Row],[Business date]])/3,0)</f>
        <v>Qtr2</v>
      </c>
      <c r="E1368" t="s">
        <v>5</v>
      </c>
      <c r="F1368" t="s">
        <v>2</v>
      </c>
      <c r="G1368">
        <v>35605.772932067957</v>
      </c>
      <c r="H1368" t="str">
        <f>VLOOKUP(tblData[[#This Row],[Nominal value]],tblRank[],2,TRUE)&amp;"-"&amp;VLOOKUP(tblData[[#This Row],[Nominal value]],tblRank[],3,TRUE)</f>
        <v>1-Junior clerk</v>
      </c>
    </row>
    <row r="1369" spans="1:8" x14ac:dyDescent="0.45">
      <c r="A1369" s="1">
        <v>43952</v>
      </c>
      <c r="B1369">
        <f>YEAR(tblData[[#This Row],[Business date]])</f>
        <v>2020</v>
      </c>
      <c r="C1369" t="str">
        <f>TEXT(tblData[[#This Row],[Business date]],"mmmm")</f>
        <v>maio</v>
      </c>
      <c r="D1369" s="1" t="str">
        <f>"Qtr"&amp;ROUNDUP(MONTH(tblData[[#This Row],[Business date]])/3,0)</f>
        <v>Qtr2</v>
      </c>
      <c r="E1369" t="s">
        <v>5</v>
      </c>
      <c r="F1369" t="s">
        <v>3</v>
      </c>
      <c r="G1369">
        <v>46040.383357385086</v>
      </c>
      <c r="H1369" t="str">
        <f>VLOOKUP(tblData[[#This Row],[Nominal value]],tblRank[],2,TRUE)&amp;"-"&amp;VLOOKUP(tblData[[#This Row],[Nominal value]],tblRank[],3,TRUE)</f>
        <v>1-Junior clerk</v>
      </c>
    </row>
    <row r="1370" spans="1:8" x14ac:dyDescent="0.45">
      <c r="A1370" s="1">
        <v>43952</v>
      </c>
      <c r="B1370">
        <f>YEAR(tblData[[#This Row],[Business date]])</f>
        <v>2020</v>
      </c>
      <c r="C1370" t="str">
        <f>TEXT(tblData[[#This Row],[Business date]],"mmmm")</f>
        <v>maio</v>
      </c>
      <c r="D1370" s="1" t="str">
        <f>"Qtr"&amp;ROUNDUP(MONTH(tblData[[#This Row],[Business date]])/3,0)</f>
        <v>Qtr2</v>
      </c>
      <c r="E1370" t="s">
        <v>5</v>
      </c>
      <c r="F1370" t="s">
        <v>3</v>
      </c>
      <c r="G1370">
        <v>11675.086383021504</v>
      </c>
      <c r="H1370" t="str">
        <f>VLOOKUP(tblData[[#This Row],[Nominal value]],tblRank[],2,TRUE)&amp;"-"&amp;VLOOKUP(tblData[[#This Row],[Nominal value]],tblRank[],3,TRUE)</f>
        <v>1-Junior clerk</v>
      </c>
    </row>
    <row r="1371" spans="1:8" x14ac:dyDescent="0.45">
      <c r="A1371" s="1">
        <v>43953</v>
      </c>
      <c r="B1371">
        <f>YEAR(tblData[[#This Row],[Business date]])</f>
        <v>2020</v>
      </c>
      <c r="C1371" t="str">
        <f>TEXT(tblData[[#This Row],[Business date]],"mmmm")</f>
        <v>maio</v>
      </c>
      <c r="D1371" s="1" t="str">
        <f>"Qtr"&amp;ROUNDUP(MONTH(tblData[[#This Row],[Business date]])/3,0)</f>
        <v>Qtr2</v>
      </c>
      <c r="E1371" t="s">
        <v>4</v>
      </c>
      <c r="F1371" t="s">
        <v>3</v>
      </c>
      <c r="G1371">
        <v>5063849.5050804652</v>
      </c>
      <c r="H1371" t="str">
        <f>VLOOKUP(tblData[[#This Row],[Nominal value]],tblRank[],2,TRUE)&amp;"-"&amp;VLOOKUP(tblData[[#This Row],[Nominal value]],tblRank[],3,TRUE)</f>
        <v>4-Senior Manager</v>
      </c>
    </row>
    <row r="1372" spans="1:8" x14ac:dyDescent="0.45">
      <c r="A1372" s="1">
        <v>43953</v>
      </c>
      <c r="B1372">
        <f>YEAR(tblData[[#This Row],[Business date]])</f>
        <v>2020</v>
      </c>
      <c r="C1372" t="str">
        <f>TEXT(tblData[[#This Row],[Business date]],"mmmm")</f>
        <v>maio</v>
      </c>
      <c r="D1372" s="1" t="str">
        <f>"Qtr"&amp;ROUNDUP(MONTH(tblData[[#This Row],[Business date]])/3,0)</f>
        <v>Qtr2</v>
      </c>
      <c r="E1372" t="s">
        <v>5</v>
      </c>
      <c r="F1372" t="s">
        <v>0</v>
      </c>
      <c r="G1372">
        <v>32004.053430214884</v>
      </c>
      <c r="H1372" t="str">
        <f>VLOOKUP(tblData[[#This Row],[Nominal value]],tblRank[],2,TRUE)&amp;"-"&amp;VLOOKUP(tblData[[#This Row],[Nominal value]],tblRank[],3,TRUE)</f>
        <v>1-Junior clerk</v>
      </c>
    </row>
    <row r="1373" spans="1:8" x14ac:dyDescent="0.45">
      <c r="A1373" s="1">
        <v>43954</v>
      </c>
      <c r="B1373">
        <f>YEAR(tblData[[#This Row],[Business date]])</f>
        <v>2020</v>
      </c>
      <c r="C1373" t="str">
        <f>TEXT(tblData[[#This Row],[Business date]],"mmmm")</f>
        <v>maio</v>
      </c>
      <c r="D1373" s="1" t="str">
        <f>"Qtr"&amp;ROUNDUP(MONTH(tblData[[#This Row],[Business date]])/3,0)</f>
        <v>Qtr2</v>
      </c>
      <c r="E1373" t="s">
        <v>4</v>
      </c>
      <c r="F1373" t="s">
        <v>0</v>
      </c>
      <c r="G1373">
        <v>5422.234473139154</v>
      </c>
      <c r="H1373" t="str">
        <f>VLOOKUP(tblData[[#This Row],[Nominal value]],tblRank[],2,TRUE)&amp;"-"&amp;VLOOKUP(tblData[[#This Row],[Nominal value]],tblRank[],3,TRUE)</f>
        <v>1-Junior clerk</v>
      </c>
    </row>
    <row r="1374" spans="1:8" x14ac:dyDescent="0.45">
      <c r="A1374" s="1">
        <v>43954</v>
      </c>
      <c r="B1374">
        <f>YEAR(tblData[[#This Row],[Business date]])</f>
        <v>2020</v>
      </c>
      <c r="C1374" t="str">
        <f>TEXT(tblData[[#This Row],[Business date]],"mmmm")</f>
        <v>maio</v>
      </c>
      <c r="D1374" s="1" t="str">
        <f>"Qtr"&amp;ROUNDUP(MONTH(tblData[[#This Row],[Business date]])/3,0)</f>
        <v>Qtr2</v>
      </c>
      <c r="E1374" t="s">
        <v>4</v>
      </c>
      <c r="F1374" t="s">
        <v>3</v>
      </c>
      <c r="G1374">
        <v>97684.153932175395</v>
      </c>
      <c r="H1374" t="str">
        <f>VLOOKUP(tblData[[#This Row],[Nominal value]],tblRank[],2,TRUE)&amp;"-"&amp;VLOOKUP(tblData[[#This Row],[Nominal value]],tblRank[],3,TRUE)</f>
        <v>1-Junior clerk</v>
      </c>
    </row>
    <row r="1375" spans="1:8" x14ac:dyDescent="0.45">
      <c r="A1375" s="1">
        <v>43955</v>
      </c>
      <c r="B1375">
        <f>YEAR(tblData[[#This Row],[Business date]])</f>
        <v>2020</v>
      </c>
      <c r="C1375" t="str">
        <f>TEXT(tblData[[#This Row],[Business date]],"mmmm")</f>
        <v>maio</v>
      </c>
      <c r="D1375" s="1" t="str">
        <f>"Qtr"&amp;ROUNDUP(MONTH(tblData[[#This Row],[Business date]])/3,0)</f>
        <v>Qtr2</v>
      </c>
      <c r="E1375" t="s">
        <v>5</v>
      </c>
      <c r="F1375" t="s">
        <v>1</v>
      </c>
      <c r="G1375">
        <v>2013704.4657822866</v>
      </c>
      <c r="H1375" t="str">
        <f>VLOOKUP(tblData[[#This Row],[Nominal value]],tblRank[],2,TRUE)&amp;"-"&amp;VLOOKUP(tblData[[#This Row],[Nominal value]],tblRank[],3,TRUE)</f>
        <v>3-Director</v>
      </c>
    </row>
    <row r="1376" spans="1:8" x14ac:dyDescent="0.45">
      <c r="A1376" s="1">
        <v>43955</v>
      </c>
      <c r="B1376">
        <f>YEAR(tblData[[#This Row],[Business date]])</f>
        <v>2020</v>
      </c>
      <c r="C1376" t="str">
        <f>TEXT(tblData[[#This Row],[Business date]],"mmmm")</f>
        <v>maio</v>
      </c>
      <c r="D1376" s="1" t="str">
        <f>"Qtr"&amp;ROUNDUP(MONTH(tblData[[#This Row],[Business date]])/3,0)</f>
        <v>Qtr2</v>
      </c>
      <c r="E1376" t="s">
        <v>5</v>
      </c>
      <c r="F1376" t="s">
        <v>3</v>
      </c>
      <c r="G1376">
        <v>96423.666108360005</v>
      </c>
      <c r="H1376" t="str">
        <f>VLOOKUP(tblData[[#This Row],[Nominal value]],tblRank[],2,TRUE)&amp;"-"&amp;VLOOKUP(tblData[[#This Row],[Nominal value]],tblRank[],3,TRUE)</f>
        <v>1-Junior clerk</v>
      </c>
    </row>
    <row r="1377" spans="1:8" x14ac:dyDescent="0.45">
      <c r="A1377" s="1">
        <v>43956</v>
      </c>
      <c r="B1377">
        <f>YEAR(tblData[[#This Row],[Business date]])</f>
        <v>2020</v>
      </c>
      <c r="C1377" t="str">
        <f>TEXT(tblData[[#This Row],[Business date]],"mmmm")</f>
        <v>maio</v>
      </c>
      <c r="D1377" s="1" t="str">
        <f>"Qtr"&amp;ROUNDUP(MONTH(tblData[[#This Row],[Business date]])/3,0)</f>
        <v>Qtr2</v>
      </c>
      <c r="E1377" t="s">
        <v>5</v>
      </c>
      <c r="F1377" t="s">
        <v>0</v>
      </c>
      <c r="G1377">
        <v>41624.779560613191</v>
      </c>
      <c r="H1377" t="str">
        <f>VLOOKUP(tblData[[#This Row],[Nominal value]],tblRank[],2,TRUE)&amp;"-"&amp;VLOOKUP(tblData[[#This Row],[Nominal value]],tblRank[],3,TRUE)</f>
        <v>1-Junior clerk</v>
      </c>
    </row>
    <row r="1378" spans="1:8" x14ac:dyDescent="0.45">
      <c r="A1378" s="1">
        <v>43956</v>
      </c>
      <c r="B1378">
        <f>YEAR(tblData[[#This Row],[Business date]])</f>
        <v>2020</v>
      </c>
      <c r="C1378" t="str">
        <f>TEXT(tblData[[#This Row],[Business date]],"mmmm")</f>
        <v>maio</v>
      </c>
      <c r="D1378" s="1" t="str">
        <f>"Qtr"&amp;ROUNDUP(MONTH(tblData[[#This Row],[Business date]])/3,0)</f>
        <v>Qtr2</v>
      </c>
      <c r="E1378" t="s">
        <v>5</v>
      </c>
      <c r="F1378" t="s">
        <v>2</v>
      </c>
      <c r="G1378">
        <v>63174.91225067943</v>
      </c>
      <c r="H1378" t="str">
        <f>VLOOKUP(tblData[[#This Row],[Nominal value]],tblRank[],2,TRUE)&amp;"-"&amp;VLOOKUP(tblData[[#This Row],[Nominal value]],tblRank[],3,TRUE)</f>
        <v>1-Junior clerk</v>
      </c>
    </row>
    <row r="1379" spans="1:8" x14ac:dyDescent="0.45">
      <c r="A1379" s="1">
        <v>43957</v>
      </c>
      <c r="B1379">
        <f>YEAR(tblData[[#This Row],[Business date]])</f>
        <v>2020</v>
      </c>
      <c r="C1379" t="str">
        <f>TEXT(tblData[[#This Row],[Business date]],"mmmm")</f>
        <v>maio</v>
      </c>
      <c r="D1379" s="1" t="str">
        <f>"Qtr"&amp;ROUNDUP(MONTH(tblData[[#This Row],[Business date]])/3,0)</f>
        <v>Qtr2</v>
      </c>
      <c r="E1379" t="s">
        <v>4</v>
      </c>
      <c r="F1379" t="s">
        <v>1</v>
      </c>
      <c r="G1379">
        <v>4628538.5251236204</v>
      </c>
      <c r="H1379" t="str">
        <f>VLOOKUP(tblData[[#This Row],[Nominal value]],tblRank[],2,TRUE)&amp;"-"&amp;VLOOKUP(tblData[[#This Row],[Nominal value]],tblRank[],3,TRUE)</f>
        <v>3-Director</v>
      </c>
    </row>
    <row r="1380" spans="1:8" x14ac:dyDescent="0.45">
      <c r="A1380" s="1">
        <v>43957</v>
      </c>
      <c r="B1380">
        <f>YEAR(tblData[[#This Row],[Business date]])</f>
        <v>2020</v>
      </c>
      <c r="C1380" t="str">
        <f>TEXT(tblData[[#This Row],[Business date]],"mmmm")</f>
        <v>maio</v>
      </c>
      <c r="D1380" s="1" t="str">
        <f>"Qtr"&amp;ROUNDUP(MONTH(tblData[[#This Row],[Business date]])/3,0)</f>
        <v>Qtr2</v>
      </c>
      <c r="E1380" t="s">
        <v>4</v>
      </c>
      <c r="F1380" t="s">
        <v>0</v>
      </c>
      <c r="G1380">
        <v>72306.310012720845</v>
      </c>
      <c r="H1380" t="str">
        <f>VLOOKUP(tblData[[#This Row],[Nominal value]],tblRank[],2,TRUE)&amp;"-"&amp;VLOOKUP(tblData[[#This Row],[Nominal value]],tblRank[],3,TRUE)</f>
        <v>1-Junior clerk</v>
      </c>
    </row>
    <row r="1381" spans="1:8" x14ac:dyDescent="0.45">
      <c r="A1381" s="1">
        <v>43958</v>
      </c>
      <c r="B1381">
        <f>YEAR(tblData[[#This Row],[Business date]])</f>
        <v>2020</v>
      </c>
      <c r="C1381" t="str">
        <f>TEXT(tblData[[#This Row],[Business date]],"mmmm")</f>
        <v>maio</v>
      </c>
      <c r="D1381" s="1" t="str">
        <f>"Qtr"&amp;ROUNDUP(MONTH(tblData[[#This Row],[Business date]])/3,0)</f>
        <v>Qtr2</v>
      </c>
      <c r="E1381" t="s">
        <v>4</v>
      </c>
      <c r="F1381" t="s">
        <v>0</v>
      </c>
      <c r="G1381">
        <v>5215823.6198305227</v>
      </c>
      <c r="H1381" t="str">
        <f>VLOOKUP(tblData[[#This Row],[Nominal value]],tblRank[],2,TRUE)&amp;"-"&amp;VLOOKUP(tblData[[#This Row],[Nominal value]],tblRank[],3,TRUE)</f>
        <v>4-Senior Manager</v>
      </c>
    </row>
    <row r="1382" spans="1:8" x14ac:dyDescent="0.45">
      <c r="A1382" s="1">
        <v>43958</v>
      </c>
      <c r="B1382">
        <f>YEAR(tblData[[#This Row],[Business date]])</f>
        <v>2020</v>
      </c>
      <c r="C1382" t="str">
        <f>TEXT(tblData[[#This Row],[Business date]],"mmmm")</f>
        <v>maio</v>
      </c>
      <c r="D1382" s="1" t="str">
        <f>"Qtr"&amp;ROUNDUP(MONTH(tblData[[#This Row],[Business date]])/3,0)</f>
        <v>Qtr2</v>
      </c>
      <c r="E1382" t="s">
        <v>4</v>
      </c>
      <c r="F1382" t="s">
        <v>2</v>
      </c>
      <c r="G1382">
        <v>70802.134566574212</v>
      </c>
      <c r="H1382" t="str">
        <f>VLOOKUP(tblData[[#This Row],[Nominal value]],tblRank[],2,TRUE)&amp;"-"&amp;VLOOKUP(tblData[[#This Row],[Nominal value]],tblRank[],3,TRUE)</f>
        <v>1-Junior clerk</v>
      </c>
    </row>
    <row r="1383" spans="1:8" x14ac:dyDescent="0.45">
      <c r="A1383" s="1">
        <v>43959</v>
      </c>
      <c r="B1383">
        <f>YEAR(tblData[[#This Row],[Business date]])</f>
        <v>2020</v>
      </c>
      <c r="C1383" t="str">
        <f>TEXT(tblData[[#This Row],[Business date]],"mmmm")</f>
        <v>maio</v>
      </c>
      <c r="D1383" s="1" t="str">
        <f>"Qtr"&amp;ROUNDUP(MONTH(tblData[[#This Row],[Business date]])/3,0)</f>
        <v>Qtr2</v>
      </c>
      <c r="E1383" t="s">
        <v>5</v>
      </c>
      <c r="F1383" t="s">
        <v>0</v>
      </c>
      <c r="G1383">
        <v>4005632.9331331342</v>
      </c>
      <c r="H1383" t="str">
        <f>VLOOKUP(tblData[[#This Row],[Nominal value]],tblRank[],2,TRUE)&amp;"-"&amp;VLOOKUP(tblData[[#This Row],[Nominal value]],tblRank[],3,TRUE)</f>
        <v>3-Director</v>
      </c>
    </row>
    <row r="1384" spans="1:8" x14ac:dyDescent="0.45">
      <c r="A1384" s="1">
        <v>43959</v>
      </c>
      <c r="B1384">
        <f>YEAR(tblData[[#This Row],[Business date]])</f>
        <v>2020</v>
      </c>
      <c r="C1384" t="str">
        <f>TEXT(tblData[[#This Row],[Business date]],"mmmm")</f>
        <v>maio</v>
      </c>
      <c r="D1384" s="1" t="str">
        <f>"Qtr"&amp;ROUNDUP(MONTH(tblData[[#This Row],[Business date]])/3,0)</f>
        <v>Qtr2</v>
      </c>
      <c r="E1384" t="s">
        <v>4</v>
      </c>
      <c r="F1384" t="s">
        <v>3</v>
      </c>
      <c r="G1384">
        <v>3073125.9058131622</v>
      </c>
      <c r="H1384" t="str">
        <f>VLOOKUP(tblData[[#This Row],[Nominal value]],tblRank[],2,TRUE)&amp;"-"&amp;VLOOKUP(tblData[[#This Row],[Nominal value]],tblRank[],3,TRUE)</f>
        <v>3-Director</v>
      </c>
    </row>
    <row r="1385" spans="1:8" x14ac:dyDescent="0.45">
      <c r="A1385" s="1">
        <v>43960</v>
      </c>
      <c r="B1385">
        <f>YEAR(tblData[[#This Row],[Business date]])</f>
        <v>2020</v>
      </c>
      <c r="C1385" t="str">
        <f>TEXT(tblData[[#This Row],[Business date]],"mmmm")</f>
        <v>maio</v>
      </c>
      <c r="D1385" s="1" t="str">
        <f>"Qtr"&amp;ROUNDUP(MONTH(tblData[[#This Row],[Business date]])/3,0)</f>
        <v>Qtr2</v>
      </c>
      <c r="E1385" t="s">
        <v>5</v>
      </c>
      <c r="F1385" t="s">
        <v>2</v>
      </c>
      <c r="G1385">
        <v>1444311.6729249505</v>
      </c>
      <c r="H1385" t="str">
        <f>VLOOKUP(tblData[[#This Row],[Nominal value]],tblRank[],2,TRUE)&amp;"-"&amp;VLOOKUP(tblData[[#This Row],[Nominal value]],tblRank[],3,TRUE)</f>
        <v>3-Director</v>
      </c>
    </row>
    <row r="1386" spans="1:8" x14ac:dyDescent="0.45">
      <c r="A1386" s="1">
        <v>43960</v>
      </c>
      <c r="B1386">
        <f>YEAR(tblData[[#This Row],[Business date]])</f>
        <v>2020</v>
      </c>
      <c r="C1386" t="str">
        <f>TEXT(tblData[[#This Row],[Business date]],"mmmm")</f>
        <v>maio</v>
      </c>
      <c r="D1386" s="1" t="str">
        <f>"Qtr"&amp;ROUNDUP(MONTH(tblData[[#This Row],[Business date]])/3,0)</f>
        <v>Qtr2</v>
      </c>
      <c r="E1386" t="s">
        <v>5</v>
      </c>
      <c r="F1386" t="s">
        <v>0</v>
      </c>
      <c r="G1386">
        <v>23153.339837769414</v>
      </c>
      <c r="H1386" t="str">
        <f>VLOOKUP(tblData[[#This Row],[Nominal value]],tblRank[],2,TRUE)&amp;"-"&amp;VLOOKUP(tblData[[#This Row],[Nominal value]],tblRank[],3,TRUE)</f>
        <v>1-Junior clerk</v>
      </c>
    </row>
    <row r="1387" spans="1:8" x14ac:dyDescent="0.45">
      <c r="A1387" s="1">
        <v>43961</v>
      </c>
      <c r="B1387">
        <f>YEAR(tblData[[#This Row],[Business date]])</f>
        <v>2020</v>
      </c>
      <c r="C1387" t="str">
        <f>TEXT(tblData[[#This Row],[Business date]],"mmmm")</f>
        <v>maio</v>
      </c>
      <c r="D1387" s="1" t="str">
        <f>"Qtr"&amp;ROUNDUP(MONTH(tblData[[#This Row],[Business date]])/3,0)</f>
        <v>Qtr2</v>
      </c>
      <c r="E1387" t="s">
        <v>5</v>
      </c>
      <c r="F1387" t="s">
        <v>1</v>
      </c>
      <c r="G1387">
        <v>3795204.6545047336</v>
      </c>
      <c r="H1387" t="str">
        <f>VLOOKUP(tblData[[#This Row],[Nominal value]],tblRank[],2,TRUE)&amp;"-"&amp;VLOOKUP(tblData[[#This Row],[Nominal value]],tblRank[],3,TRUE)</f>
        <v>3-Director</v>
      </c>
    </row>
    <row r="1388" spans="1:8" x14ac:dyDescent="0.45">
      <c r="A1388" s="1">
        <v>43961</v>
      </c>
      <c r="B1388">
        <f>YEAR(tblData[[#This Row],[Business date]])</f>
        <v>2020</v>
      </c>
      <c r="C1388" t="str">
        <f>TEXT(tblData[[#This Row],[Business date]],"mmmm")</f>
        <v>maio</v>
      </c>
      <c r="D1388" s="1" t="str">
        <f>"Qtr"&amp;ROUNDUP(MONTH(tblData[[#This Row],[Business date]])/3,0)</f>
        <v>Qtr2</v>
      </c>
      <c r="E1388" t="s">
        <v>4</v>
      </c>
      <c r="F1388" t="s">
        <v>3</v>
      </c>
      <c r="G1388">
        <v>13985.127005599163</v>
      </c>
      <c r="H1388" t="str">
        <f>VLOOKUP(tblData[[#This Row],[Nominal value]],tblRank[],2,TRUE)&amp;"-"&amp;VLOOKUP(tblData[[#This Row],[Nominal value]],tblRank[],3,TRUE)</f>
        <v>1-Junior clerk</v>
      </c>
    </row>
    <row r="1389" spans="1:8" x14ac:dyDescent="0.45">
      <c r="A1389" s="1">
        <v>43962</v>
      </c>
      <c r="B1389">
        <f>YEAR(tblData[[#This Row],[Business date]])</f>
        <v>2020</v>
      </c>
      <c r="C1389" t="str">
        <f>TEXT(tblData[[#This Row],[Business date]],"mmmm")</f>
        <v>maio</v>
      </c>
      <c r="D1389" s="1" t="str">
        <f>"Qtr"&amp;ROUNDUP(MONTH(tblData[[#This Row],[Business date]])/3,0)</f>
        <v>Qtr2</v>
      </c>
      <c r="E1389" t="s">
        <v>5</v>
      </c>
      <c r="F1389" t="s">
        <v>3</v>
      </c>
      <c r="G1389">
        <v>7454.3501818326249</v>
      </c>
      <c r="H1389" t="str">
        <f>VLOOKUP(tblData[[#This Row],[Nominal value]],tblRank[],2,TRUE)&amp;"-"&amp;VLOOKUP(tblData[[#This Row],[Nominal value]],tblRank[],3,TRUE)</f>
        <v>1-Junior clerk</v>
      </c>
    </row>
    <row r="1390" spans="1:8" x14ac:dyDescent="0.45">
      <c r="A1390" s="1">
        <v>43962</v>
      </c>
      <c r="B1390">
        <f>YEAR(tblData[[#This Row],[Business date]])</f>
        <v>2020</v>
      </c>
      <c r="C1390" t="str">
        <f>TEXT(tblData[[#This Row],[Business date]],"mmmm")</f>
        <v>maio</v>
      </c>
      <c r="D1390" s="1" t="str">
        <f>"Qtr"&amp;ROUNDUP(MONTH(tblData[[#This Row],[Business date]])/3,0)</f>
        <v>Qtr2</v>
      </c>
      <c r="E1390" t="s">
        <v>5</v>
      </c>
      <c r="F1390" t="s">
        <v>0</v>
      </c>
      <c r="G1390">
        <v>96684.098407296173</v>
      </c>
      <c r="H1390" t="str">
        <f>VLOOKUP(tblData[[#This Row],[Nominal value]],tblRank[],2,TRUE)&amp;"-"&amp;VLOOKUP(tblData[[#This Row],[Nominal value]],tblRank[],3,TRUE)</f>
        <v>1-Junior clerk</v>
      </c>
    </row>
    <row r="1391" spans="1:8" x14ac:dyDescent="0.45">
      <c r="A1391" s="1">
        <v>43963</v>
      </c>
      <c r="B1391">
        <f>YEAR(tblData[[#This Row],[Business date]])</f>
        <v>2020</v>
      </c>
      <c r="C1391" t="str">
        <f>TEXT(tblData[[#This Row],[Business date]],"mmmm")</f>
        <v>maio</v>
      </c>
      <c r="D1391" s="1" t="str">
        <f>"Qtr"&amp;ROUNDUP(MONTH(tblData[[#This Row],[Business date]])/3,0)</f>
        <v>Qtr2</v>
      </c>
      <c r="E1391" t="s">
        <v>5</v>
      </c>
      <c r="F1391" t="s">
        <v>1</v>
      </c>
      <c r="G1391">
        <v>3723903.8040426476</v>
      </c>
      <c r="H1391" t="str">
        <f>VLOOKUP(tblData[[#This Row],[Nominal value]],tblRank[],2,TRUE)&amp;"-"&amp;VLOOKUP(tblData[[#This Row],[Nominal value]],tblRank[],3,TRUE)</f>
        <v>3-Director</v>
      </c>
    </row>
    <row r="1392" spans="1:8" x14ac:dyDescent="0.45">
      <c r="A1392" s="1">
        <v>43963</v>
      </c>
      <c r="B1392">
        <f>YEAR(tblData[[#This Row],[Business date]])</f>
        <v>2020</v>
      </c>
      <c r="C1392" t="str">
        <f>TEXT(tblData[[#This Row],[Business date]],"mmmm")</f>
        <v>maio</v>
      </c>
      <c r="D1392" s="1" t="str">
        <f>"Qtr"&amp;ROUNDUP(MONTH(tblData[[#This Row],[Business date]])/3,0)</f>
        <v>Qtr2</v>
      </c>
      <c r="E1392" t="s">
        <v>5</v>
      </c>
      <c r="F1392" t="s">
        <v>0</v>
      </c>
      <c r="G1392">
        <v>9037298.3301703203</v>
      </c>
      <c r="H1392" t="str">
        <f>VLOOKUP(tblData[[#This Row],[Nominal value]],tblRank[],2,TRUE)&amp;"-"&amp;VLOOKUP(tblData[[#This Row],[Nominal value]],tblRank[],3,TRUE)</f>
        <v>4-Senior Manager</v>
      </c>
    </row>
    <row r="1393" spans="1:8" x14ac:dyDescent="0.45">
      <c r="A1393" s="1">
        <v>43964</v>
      </c>
      <c r="B1393">
        <f>YEAR(tblData[[#This Row],[Business date]])</f>
        <v>2020</v>
      </c>
      <c r="C1393" t="str">
        <f>TEXT(tblData[[#This Row],[Business date]],"mmmm")</f>
        <v>maio</v>
      </c>
      <c r="D1393" s="1" t="str">
        <f>"Qtr"&amp;ROUNDUP(MONTH(tblData[[#This Row],[Business date]])/3,0)</f>
        <v>Qtr2</v>
      </c>
      <c r="E1393" t="s">
        <v>4</v>
      </c>
      <c r="F1393" t="s">
        <v>2</v>
      </c>
      <c r="G1393">
        <v>5092176.5842060465</v>
      </c>
      <c r="H1393" t="str">
        <f>VLOOKUP(tblData[[#This Row],[Nominal value]],tblRank[],2,TRUE)&amp;"-"&amp;VLOOKUP(tblData[[#This Row],[Nominal value]],tblRank[],3,TRUE)</f>
        <v>4-Senior Manager</v>
      </c>
    </row>
    <row r="1394" spans="1:8" x14ac:dyDescent="0.45">
      <c r="A1394" s="1">
        <v>43964</v>
      </c>
      <c r="B1394">
        <f>YEAR(tblData[[#This Row],[Business date]])</f>
        <v>2020</v>
      </c>
      <c r="C1394" t="str">
        <f>TEXT(tblData[[#This Row],[Business date]],"mmmm")</f>
        <v>maio</v>
      </c>
      <c r="D1394" s="1" t="str">
        <f>"Qtr"&amp;ROUNDUP(MONTH(tblData[[#This Row],[Business date]])/3,0)</f>
        <v>Qtr2</v>
      </c>
      <c r="E1394" t="s">
        <v>4</v>
      </c>
      <c r="F1394" t="s">
        <v>3</v>
      </c>
      <c r="G1394">
        <v>6586.929390869378</v>
      </c>
      <c r="H1394" t="str">
        <f>VLOOKUP(tblData[[#This Row],[Nominal value]],tblRank[],2,TRUE)&amp;"-"&amp;VLOOKUP(tblData[[#This Row],[Nominal value]],tblRank[],3,TRUE)</f>
        <v>1-Junior clerk</v>
      </c>
    </row>
    <row r="1395" spans="1:8" x14ac:dyDescent="0.45">
      <c r="A1395" s="1">
        <v>43965</v>
      </c>
      <c r="B1395">
        <f>YEAR(tblData[[#This Row],[Business date]])</f>
        <v>2020</v>
      </c>
      <c r="C1395" t="str">
        <f>TEXT(tblData[[#This Row],[Business date]],"mmmm")</f>
        <v>maio</v>
      </c>
      <c r="D1395" s="1" t="str">
        <f>"Qtr"&amp;ROUNDUP(MONTH(tblData[[#This Row],[Business date]])/3,0)</f>
        <v>Qtr2</v>
      </c>
      <c r="E1395" t="s">
        <v>5</v>
      </c>
      <c r="F1395" t="s">
        <v>3</v>
      </c>
      <c r="G1395">
        <v>5630409.5678405995</v>
      </c>
      <c r="H1395" t="str">
        <f>VLOOKUP(tblData[[#This Row],[Nominal value]],tblRank[],2,TRUE)&amp;"-"&amp;VLOOKUP(tblData[[#This Row],[Nominal value]],tblRank[],3,TRUE)</f>
        <v>4-Senior Manager</v>
      </c>
    </row>
    <row r="1396" spans="1:8" x14ac:dyDescent="0.45">
      <c r="A1396" s="1">
        <v>43965</v>
      </c>
      <c r="B1396">
        <f>YEAR(tblData[[#This Row],[Business date]])</f>
        <v>2020</v>
      </c>
      <c r="C1396" t="str">
        <f>TEXT(tblData[[#This Row],[Business date]],"mmmm")</f>
        <v>maio</v>
      </c>
      <c r="D1396" s="1" t="str">
        <f>"Qtr"&amp;ROUNDUP(MONTH(tblData[[#This Row],[Business date]])/3,0)</f>
        <v>Qtr2</v>
      </c>
      <c r="E1396" t="s">
        <v>4</v>
      </c>
      <c r="F1396" t="s">
        <v>0</v>
      </c>
      <c r="G1396">
        <v>41801.688258326154</v>
      </c>
      <c r="H1396" t="str">
        <f>VLOOKUP(tblData[[#This Row],[Nominal value]],tblRank[],2,TRUE)&amp;"-"&amp;VLOOKUP(tblData[[#This Row],[Nominal value]],tblRank[],3,TRUE)</f>
        <v>1-Junior clerk</v>
      </c>
    </row>
    <row r="1397" spans="1:8" x14ac:dyDescent="0.45">
      <c r="A1397" s="1">
        <v>43966</v>
      </c>
      <c r="B1397">
        <f>YEAR(tblData[[#This Row],[Business date]])</f>
        <v>2020</v>
      </c>
      <c r="C1397" t="str">
        <f>TEXT(tblData[[#This Row],[Business date]],"mmmm")</f>
        <v>maio</v>
      </c>
      <c r="D1397" s="1" t="str">
        <f>"Qtr"&amp;ROUNDUP(MONTH(tblData[[#This Row],[Business date]])/3,0)</f>
        <v>Qtr2</v>
      </c>
      <c r="E1397" t="s">
        <v>4</v>
      </c>
      <c r="F1397" t="s">
        <v>2</v>
      </c>
      <c r="G1397">
        <v>74702.191846097325</v>
      </c>
      <c r="H1397" t="str">
        <f>VLOOKUP(tblData[[#This Row],[Nominal value]],tblRank[],2,TRUE)&amp;"-"&amp;VLOOKUP(tblData[[#This Row],[Nominal value]],tblRank[],3,TRUE)</f>
        <v>1-Junior clerk</v>
      </c>
    </row>
    <row r="1398" spans="1:8" x14ac:dyDescent="0.45">
      <c r="A1398" s="1">
        <v>43966</v>
      </c>
      <c r="B1398">
        <f>YEAR(tblData[[#This Row],[Business date]])</f>
        <v>2020</v>
      </c>
      <c r="C1398" t="str">
        <f>TEXT(tblData[[#This Row],[Business date]],"mmmm")</f>
        <v>maio</v>
      </c>
      <c r="D1398" s="1" t="str">
        <f>"Qtr"&amp;ROUNDUP(MONTH(tblData[[#This Row],[Business date]])/3,0)</f>
        <v>Qtr2</v>
      </c>
      <c r="E1398" t="s">
        <v>4</v>
      </c>
      <c r="F1398" t="s">
        <v>0</v>
      </c>
      <c r="G1398">
        <v>8916.220082386073</v>
      </c>
      <c r="H1398" t="str">
        <f>VLOOKUP(tblData[[#This Row],[Nominal value]],tblRank[],2,TRUE)&amp;"-"&amp;VLOOKUP(tblData[[#This Row],[Nominal value]],tblRank[],3,TRUE)</f>
        <v>1-Junior clerk</v>
      </c>
    </row>
    <row r="1399" spans="1:8" x14ac:dyDescent="0.45">
      <c r="A1399" s="1">
        <v>43967</v>
      </c>
      <c r="B1399">
        <f>YEAR(tblData[[#This Row],[Business date]])</f>
        <v>2020</v>
      </c>
      <c r="C1399" t="str">
        <f>TEXT(tblData[[#This Row],[Business date]],"mmmm")</f>
        <v>maio</v>
      </c>
      <c r="D1399" s="1" t="str">
        <f>"Qtr"&amp;ROUNDUP(MONTH(tblData[[#This Row],[Business date]])/3,0)</f>
        <v>Qtr2</v>
      </c>
      <c r="E1399" t="s">
        <v>4</v>
      </c>
      <c r="F1399" t="s">
        <v>0</v>
      </c>
      <c r="G1399">
        <v>4111418.4822341669</v>
      </c>
      <c r="H1399" t="str">
        <f>VLOOKUP(tblData[[#This Row],[Nominal value]],tblRank[],2,TRUE)&amp;"-"&amp;VLOOKUP(tblData[[#This Row],[Nominal value]],tblRank[],3,TRUE)</f>
        <v>3-Director</v>
      </c>
    </row>
    <row r="1400" spans="1:8" x14ac:dyDescent="0.45">
      <c r="A1400" s="1">
        <v>43967</v>
      </c>
      <c r="B1400">
        <f>YEAR(tblData[[#This Row],[Business date]])</f>
        <v>2020</v>
      </c>
      <c r="C1400" t="str">
        <f>TEXT(tblData[[#This Row],[Business date]],"mmmm")</f>
        <v>maio</v>
      </c>
      <c r="D1400" s="1" t="str">
        <f>"Qtr"&amp;ROUNDUP(MONTH(tblData[[#This Row],[Business date]])/3,0)</f>
        <v>Qtr2</v>
      </c>
      <c r="E1400" t="s">
        <v>4</v>
      </c>
      <c r="F1400" t="s">
        <v>2</v>
      </c>
      <c r="G1400">
        <v>82168.440155668795</v>
      </c>
      <c r="H1400" t="str">
        <f>VLOOKUP(tblData[[#This Row],[Nominal value]],tblRank[],2,TRUE)&amp;"-"&amp;VLOOKUP(tblData[[#This Row],[Nominal value]],tblRank[],3,TRUE)</f>
        <v>1-Junior clerk</v>
      </c>
    </row>
    <row r="1401" spans="1:8" x14ac:dyDescent="0.45">
      <c r="A1401" s="1">
        <v>43968</v>
      </c>
      <c r="B1401">
        <f>YEAR(tblData[[#This Row],[Business date]])</f>
        <v>2020</v>
      </c>
      <c r="C1401" t="str">
        <f>TEXT(tblData[[#This Row],[Business date]],"mmmm")</f>
        <v>maio</v>
      </c>
      <c r="D1401" s="1" t="str">
        <f>"Qtr"&amp;ROUNDUP(MONTH(tblData[[#This Row],[Business date]])/3,0)</f>
        <v>Qtr2</v>
      </c>
      <c r="E1401" t="s">
        <v>4</v>
      </c>
      <c r="F1401" t="s">
        <v>3</v>
      </c>
      <c r="G1401">
        <v>1783945.0780470357</v>
      </c>
      <c r="H1401" t="str">
        <f>VLOOKUP(tblData[[#This Row],[Nominal value]],tblRank[],2,TRUE)&amp;"-"&amp;VLOOKUP(tblData[[#This Row],[Nominal value]],tblRank[],3,TRUE)</f>
        <v>3-Director</v>
      </c>
    </row>
    <row r="1402" spans="1:8" x14ac:dyDescent="0.45">
      <c r="A1402" s="1">
        <v>43968</v>
      </c>
      <c r="B1402">
        <f>YEAR(tblData[[#This Row],[Business date]])</f>
        <v>2020</v>
      </c>
      <c r="C1402" t="str">
        <f>TEXT(tblData[[#This Row],[Business date]],"mmmm")</f>
        <v>maio</v>
      </c>
      <c r="D1402" s="1" t="str">
        <f>"Qtr"&amp;ROUNDUP(MONTH(tblData[[#This Row],[Business date]])/3,0)</f>
        <v>Qtr2</v>
      </c>
      <c r="E1402" t="s">
        <v>5</v>
      </c>
      <c r="F1402" t="s">
        <v>1</v>
      </c>
      <c r="G1402">
        <v>38528.840094202751</v>
      </c>
      <c r="H1402" t="str">
        <f>VLOOKUP(tblData[[#This Row],[Nominal value]],tblRank[],2,TRUE)&amp;"-"&amp;VLOOKUP(tblData[[#This Row],[Nominal value]],tblRank[],3,TRUE)</f>
        <v>1-Junior clerk</v>
      </c>
    </row>
    <row r="1403" spans="1:8" x14ac:dyDescent="0.45">
      <c r="A1403" s="1">
        <v>43969</v>
      </c>
      <c r="B1403">
        <f>YEAR(tblData[[#This Row],[Business date]])</f>
        <v>2020</v>
      </c>
      <c r="C1403" t="str">
        <f>TEXT(tblData[[#This Row],[Business date]],"mmmm")</f>
        <v>maio</v>
      </c>
      <c r="D1403" s="1" t="str">
        <f>"Qtr"&amp;ROUNDUP(MONTH(tblData[[#This Row],[Business date]])/3,0)</f>
        <v>Qtr2</v>
      </c>
      <c r="E1403" t="s">
        <v>4</v>
      </c>
      <c r="F1403" t="s">
        <v>1</v>
      </c>
      <c r="G1403">
        <v>6539183.8836976234</v>
      </c>
      <c r="H1403" t="str">
        <f>VLOOKUP(tblData[[#This Row],[Nominal value]],tblRank[],2,TRUE)&amp;"-"&amp;VLOOKUP(tblData[[#This Row],[Nominal value]],tblRank[],3,TRUE)</f>
        <v>4-Senior Manager</v>
      </c>
    </row>
    <row r="1404" spans="1:8" x14ac:dyDescent="0.45">
      <c r="A1404" s="1">
        <v>43969</v>
      </c>
      <c r="B1404">
        <f>YEAR(tblData[[#This Row],[Business date]])</f>
        <v>2020</v>
      </c>
      <c r="C1404" t="str">
        <f>TEXT(tblData[[#This Row],[Business date]],"mmmm")</f>
        <v>maio</v>
      </c>
      <c r="D1404" s="1" t="str">
        <f>"Qtr"&amp;ROUNDUP(MONTH(tblData[[#This Row],[Business date]])/3,0)</f>
        <v>Qtr2</v>
      </c>
      <c r="E1404" t="s">
        <v>4</v>
      </c>
      <c r="F1404" t="s">
        <v>0</v>
      </c>
      <c r="G1404">
        <v>2759408.6863792022</v>
      </c>
      <c r="H1404" t="str">
        <f>VLOOKUP(tblData[[#This Row],[Nominal value]],tblRank[],2,TRUE)&amp;"-"&amp;VLOOKUP(tblData[[#This Row],[Nominal value]],tblRank[],3,TRUE)</f>
        <v>3-Director</v>
      </c>
    </row>
    <row r="1405" spans="1:8" x14ac:dyDescent="0.45">
      <c r="A1405" s="1">
        <v>43970</v>
      </c>
      <c r="B1405">
        <f>YEAR(tblData[[#This Row],[Business date]])</f>
        <v>2020</v>
      </c>
      <c r="C1405" t="str">
        <f>TEXT(tblData[[#This Row],[Business date]],"mmmm")</f>
        <v>maio</v>
      </c>
      <c r="D1405" s="1" t="str">
        <f>"Qtr"&amp;ROUNDUP(MONTH(tblData[[#This Row],[Business date]])/3,0)</f>
        <v>Qtr2</v>
      </c>
      <c r="E1405" t="s">
        <v>5</v>
      </c>
      <c r="F1405" t="s">
        <v>0</v>
      </c>
      <c r="G1405">
        <v>7865385.0362930046</v>
      </c>
      <c r="H1405" t="str">
        <f>VLOOKUP(tblData[[#This Row],[Nominal value]],tblRank[],2,TRUE)&amp;"-"&amp;VLOOKUP(tblData[[#This Row],[Nominal value]],tblRank[],3,TRUE)</f>
        <v>4-Senior Manager</v>
      </c>
    </row>
    <row r="1406" spans="1:8" x14ac:dyDescent="0.45">
      <c r="A1406" s="1">
        <v>43970</v>
      </c>
      <c r="B1406">
        <f>YEAR(tblData[[#This Row],[Business date]])</f>
        <v>2020</v>
      </c>
      <c r="C1406" t="str">
        <f>TEXT(tblData[[#This Row],[Business date]],"mmmm")</f>
        <v>maio</v>
      </c>
      <c r="D1406" s="1" t="str">
        <f>"Qtr"&amp;ROUNDUP(MONTH(tblData[[#This Row],[Business date]])/3,0)</f>
        <v>Qtr2</v>
      </c>
      <c r="E1406" t="s">
        <v>4</v>
      </c>
      <c r="F1406" t="s">
        <v>1</v>
      </c>
      <c r="G1406">
        <v>52865.277002082643</v>
      </c>
      <c r="H1406" t="str">
        <f>VLOOKUP(tblData[[#This Row],[Nominal value]],tblRank[],2,TRUE)&amp;"-"&amp;VLOOKUP(tblData[[#This Row],[Nominal value]],tblRank[],3,TRUE)</f>
        <v>1-Junior clerk</v>
      </c>
    </row>
    <row r="1407" spans="1:8" x14ac:dyDescent="0.45">
      <c r="A1407" s="1">
        <v>43971</v>
      </c>
      <c r="B1407">
        <f>YEAR(tblData[[#This Row],[Business date]])</f>
        <v>2020</v>
      </c>
      <c r="C1407" t="str">
        <f>TEXT(tblData[[#This Row],[Business date]],"mmmm")</f>
        <v>maio</v>
      </c>
      <c r="D1407" s="1" t="str">
        <f>"Qtr"&amp;ROUNDUP(MONTH(tblData[[#This Row],[Business date]])/3,0)</f>
        <v>Qtr2</v>
      </c>
      <c r="E1407" t="s">
        <v>4</v>
      </c>
      <c r="F1407" t="s">
        <v>2</v>
      </c>
      <c r="G1407">
        <v>54000.641733318924</v>
      </c>
      <c r="H1407" t="str">
        <f>VLOOKUP(tblData[[#This Row],[Nominal value]],tblRank[],2,TRUE)&amp;"-"&amp;VLOOKUP(tblData[[#This Row],[Nominal value]],tblRank[],3,TRUE)</f>
        <v>1-Junior clerk</v>
      </c>
    </row>
    <row r="1408" spans="1:8" x14ac:dyDescent="0.45">
      <c r="A1408" s="1">
        <v>43971</v>
      </c>
      <c r="B1408">
        <f>YEAR(tblData[[#This Row],[Business date]])</f>
        <v>2020</v>
      </c>
      <c r="C1408" t="str">
        <f>TEXT(tblData[[#This Row],[Business date]],"mmmm")</f>
        <v>maio</v>
      </c>
      <c r="D1408" s="1" t="str">
        <f>"Qtr"&amp;ROUNDUP(MONTH(tblData[[#This Row],[Business date]])/3,0)</f>
        <v>Qtr2</v>
      </c>
      <c r="E1408" t="s">
        <v>5</v>
      </c>
      <c r="F1408" t="s">
        <v>1</v>
      </c>
      <c r="G1408">
        <v>34124.437093131266</v>
      </c>
      <c r="H1408" t="str">
        <f>VLOOKUP(tblData[[#This Row],[Nominal value]],tblRank[],2,TRUE)&amp;"-"&amp;VLOOKUP(tblData[[#This Row],[Nominal value]],tblRank[],3,TRUE)</f>
        <v>1-Junior clerk</v>
      </c>
    </row>
    <row r="1409" spans="1:8" x14ac:dyDescent="0.45">
      <c r="A1409" s="1">
        <v>43972</v>
      </c>
      <c r="B1409">
        <f>YEAR(tblData[[#This Row],[Business date]])</f>
        <v>2020</v>
      </c>
      <c r="C1409" t="str">
        <f>TEXT(tblData[[#This Row],[Business date]],"mmmm")</f>
        <v>maio</v>
      </c>
      <c r="D1409" s="1" t="str">
        <f>"Qtr"&amp;ROUNDUP(MONTH(tblData[[#This Row],[Business date]])/3,0)</f>
        <v>Qtr2</v>
      </c>
      <c r="E1409" t="s">
        <v>5</v>
      </c>
      <c r="F1409" t="s">
        <v>1</v>
      </c>
      <c r="G1409">
        <v>71851.9837106739</v>
      </c>
      <c r="H1409" t="str">
        <f>VLOOKUP(tblData[[#This Row],[Nominal value]],tblRank[],2,TRUE)&amp;"-"&amp;VLOOKUP(tblData[[#This Row],[Nominal value]],tblRank[],3,TRUE)</f>
        <v>1-Junior clerk</v>
      </c>
    </row>
    <row r="1410" spans="1:8" x14ac:dyDescent="0.45">
      <c r="A1410" s="1">
        <v>43972</v>
      </c>
      <c r="B1410">
        <f>YEAR(tblData[[#This Row],[Business date]])</f>
        <v>2020</v>
      </c>
      <c r="C1410" t="str">
        <f>TEXT(tblData[[#This Row],[Business date]],"mmmm")</f>
        <v>maio</v>
      </c>
      <c r="D1410" s="1" t="str">
        <f>"Qtr"&amp;ROUNDUP(MONTH(tblData[[#This Row],[Business date]])/3,0)</f>
        <v>Qtr2</v>
      </c>
      <c r="E1410" t="s">
        <v>5</v>
      </c>
      <c r="F1410" t="s">
        <v>2</v>
      </c>
      <c r="G1410">
        <v>32649.728423309742</v>
      </c>
      <c r="H1410" t="str">
        <f>VLOOKUP(tblData[[#This Row],[Nominal value]],tblRank[],2,TRUE)&amp;"-"&amp;VLOOKUP(tblData[[#This Row],[Nominal value]],tblRank[],3,TRUE)</f>
        <v>1-Junior clerk</v>
      </c>
    </row>
    <row r="1411" spans="1:8" x14ac:dyDescent="0.45">
      <c r="A1411" s="1">
        <v>43973</v>
      </c>
      <c r="B1411">
        <f>YEAR(tblData[[#This Row],[Business date]])</f>
        <v>2020</v>
      </c>
      <c r="C1411" t="str">
        <f>TEXT(tblData[[#This Row],[Business date]],"mmmm")</f>
        <v>maio</v>
      </c>
      <c r="D1411" s="1" t="str">
        <f>"Qtr"&amp;ROUNDUP(MONTH(tblData[[#This Row],[Business date]])/3,0)</f>
        <v>Qtr2</v>
      </c>
      <c r="E1411" t="s">
        <v>5</v>
      </c>
      <c r="F1411" t="s">
        <v>3</v>
      </c>
      <c r="G1411">
        <v>3211766.2588860886</v>
      </c>
      <c r="H1411" t="str">
        <f>VLOOKUP(tblData[[#This Row],[Nominal value]],tblRank[],2,TRUE)&amp;"-"&amp;VLOOKUP(tblData[[#This Row],[Nominal value]],tblRank[],3,TRUE)</f>
        <v>3-Director</v>
      </c>
    </row>
    <row r="1412" spans="1:8" x14ac:dyDescent="0.45">
      <c r="A1412" s="1">
        <v>43973</v>
      </c>
      <c r="B1412">
        <f>YEAR(tblData[[#This Row],[Business date]])</f>
        <v>2020</v>
      </c>
      <c r="C1412" t="str">
        <f>TEXT(tblData[[#This Row],[Business date]],"mmmm")</f>
        <v>maio</v>
      </c>
      <c r="D1412" s="1" t="str">
        <f>"Qtr"&amp;ROUNDUP(MONTH(tblData[[#This Row],[Business date]])/3,0)</f>
        <v>Qtr2</v>
      </c>
      <c r="E1412" t="s">
        <v>5</v>
      </c>
      <c r="F1412" t="s">
        <v>1</v>
      </c>
      <c r="G1412">
        <v>11878.72761797929</v>
      </c>
      <c r="H1412" t="str">
        <f>VLOOKUP(tblData[[#This Row],[Nominal value]],tblRank[],2,TRUE)&amp;"-"&amp;VLOOKUP(tblData[[#This Row],[Nominal value]],tblRank[],3,TRUE)</f>
        <v>1-Junior clerk</v>
      </c>
    </row>
    <row r="1413" spans="1:8" x14ac:dyDescent="0.45">
      <c r="A1413" s="1">
        <v>43974</v>
      </c>
      <c r="B1413">
        <f>YEAR(tblData[[#This Row],[Business date]])</f>
        <v>2020</v>
      </c>
      <c r="C1413" t="str">
        <f>TEXT(tblData[[#This Row],[Business date]],"mmmm")</f>
        <v>maio</v>
      </c>
      <c r="D1413" s="1" t="str">
        <f>"Qtr"&amp;ROUNDUP(MONTH(tblData[[#This Row],[Business date]])/3,0)</f>
        <v>Qtr2</v>
      </c>
      <c r="E1413" t="s">
        <v>5</v>
      </c>
      <c r="F1413" t="s">
        <v>1</v>
      </c>
      <c r="G1413">
        <v>66490.373706538769</v>
      </c>
      <c r="H1413" t="str">
        <f>VLOOKUP(tblData[[#This Row],[Nominal value]],tblRank[],2,TRUE)&amp;"-"&amp;VLOOKUP(tblData[[#This Row],[Nominal value]],tblRank[],3,TRUE)</f>
        <v>1-Junior clerk</v>
      </c>
    </row>
    <row r="1414" spans="1:8" x14ac:dyDescent="0.45">
      <c r="A1414" s="1">
        <v>43974</v>
      </c>
      <c r="B1414">
        <f>YEAR(tblData[[#This Row],[Business date]])</f>
        <v>2020</v>
      </c>
      <c r="C1414" t="str">
        <f>TEXT(tblData[[#This Row],[Business date]],"mmmm")</f>
        <v>maio</v>
      </c>
      <c r="D1414" s="1" t="str">
        <f>"Qtr"&amp;ROUNDUP(MONTH(tblData[[#This Row],[Business date]])/3,0)</f>
        <v>Qtr2</v>
      </c>
      <c r="E1414" t="s">
        <v>5</v>
      </c>
      <c r="F1414" t="s">
        <v>1</v>
      </c>
      <c r="G1414">
        <v>92404.41999274581</v>
      </c>
      <c r="H1414" t="str">
        <f>VLOOKUP(tblData[[#This Row],[Nominal value]],tblRank[],2,TRUE)&amp;"-"&amp;VLOOKUP(tblData[[#This Row],[Nominal value]],tblRank[],3,TRUE)</f>
        <v>1-Junior clerk</v>
      </c>
    </row>
    <row r="1415" spans="1:8" x14ac:dyDescent="0.45">
      <c r="A1415" s="1">
        <v>43975</v>
      </c>
      <c r="B1415">
        <f>YEAR(tblData[[#This Row],[Business date]])</f>
        <v>2020</v>
      </c>
      <c r="C1415" t="str">
        <f>TEXT(tblData[[#This Row],[Business date]],"mmmm")</f>
        <v>maio</v>
      </c>
      <c r="D1415" s="1" t="str">
        <f>"Qtr"&amp;ROUNDUP(MONTH(tblData[[#This Row],[Business date]])/3,0)</f>
        <v>Qtr2</v>
      </c>
      <c r="E1415" t="s">
        <v>4</v>
      </c>
      <c r="F1415" t="s">
        <v>3</v>
      </c>
      <c r="G1415">
        <v>67681.193275637896</v>
      </c>
      <c r="H1415" t="str">
        <f>VLOOKUP(tblData[[#This Row],[Nominal value]],tblRank[],2,TRUE)&amp;"-"&amp;VLOOKUP(tblData[[#This Row],[Nominal value]],tblRank[],3,TRUE)</f>
        <v>1-Junior clerk</v>
      </c>
    </row>
    <row r="1416" spans="1:8" x14ac:dyDescent="0.45">
      <c r="A1416" s="1">
        <v>43975</v>
      </c>
      <c r="B1416">
        <f>YEAR(tblData[[#This Row],[Business date]])</f>
        <v>2020</v>
      </c>
      <c r="C1416" t="str">
        <f>TEXT(tblData[[#This Row],[Business date]],"mmmm")</f>
        <v>maio</v>
      </c>
      <c r="D1416" s="1" t="str">
        <f>"Qtr"&amp;ROUNDUP(MONTH(tblData[[#This Row],[Business date]])/3,0)</f>
        <v>Qtr2</v>
      </c>
      <c r="E1416" t="s">
        <v>5</v>
      </c>
      <c r="F1416" t="s">
        <v>1</v>
      </c>
      <c r="G1416">
        <v>90366.564637013566</v>
      </c>
      <c r="H1416" t="str">
        <f>VLOOKUP(tblData[[#This Row],[Nominal value]],tblRank[],2,TRUE)&amp;"-"&amp;VLOOKUP(tblData[[#This Row],[Nominal value]],tblRank[],3,TRUE)</f>
        <v>1-Junior clerk</v>
      </c>
    </row>
    <row r="1417" spans="1:8" x14ac:dyDescent="0.45">
      <c r="A1417" s="1">
        <v>43976</v>
      </c>
      <c r="B1417">
        <f>YEAR(tblData[[#This Row],[Business date]])</f>
        <v>2020</v>
      </c>
      <c r="C1417" t="str">
        <f>TEXT(tblData[[#This Row],[Business date]],"mmmm")</f>
        <v>maio</v>
      </c>
      <c r="D1417" s="1" t="str">
        <f>"Qtr"&amp;ROUNDUP(MONTH(tblData[[#This Row],[Business date]])/3,0)</f>
        <v>Qtr2</v>
      </c>
      <c r="E1417" t="s">
        <v>4</v>
      </c>
      <c r="F1417" t="s">
        <v>0</v>
      </c>
      <c r="G1417">
        <v>21919.556626155369</v>
      </c>
      <c r="H1417" t="str">
        <f>VLOOKUP(tblData[[#This Row],[Nominal value]],tblRank[],2,TRUE)&amp;"-"&amp;VLOOKUP(tblData[[#This Row],[Nominal value]],tblRank[],3,TRUE)</f>
        <v>1-Junior clerk</v>
      </c>
    </row>
    <row r="1418" spans="1:8" x14ac:dyDescent="0.45">
      <c r="A1418" s="1">
        <v>43976</v>
      </c>
      <c r="B1418">
        <f>YEAR(tblData[[#This Row],[Business date]])</f>
        <v>2020</v>
      </c>
      <c r="C1418" t="str">
        <f>TEXT(tblData[[#This Row],[Business date]],"mmmm")</f>
        <v>maio</v>
      </c>
      <c r="D1418" s="1" t="str">
        <f>"Qtr"&amp;ROUNDUP(MONTH(tblData[[#This Row],[Business date]])/3,0)</f>
        <v>Qtr2</v>
      </c>
      <c r="E1418" t="s">
        <v>4</v>
      </c>
      <c r="F1418" t="s">
        <v>1</v>
      </c>
      <c r="G1418">
        <v>42599.99115273291</v>
      </c>
      <c r="H1418" t="str">
        <f>VLOOKUP(tblData[[#This Row],[Nominal value]],tblRank[],2,TRUE)&amp;"-"&amp;VLOOKUP(tblData[[#This Row],[Nominal value]],tblRank[],3,TRUE)</f>
        <v>1-Junior clerk</v>
      </c>
    </row>
    <row r="1419" spans="1:8" x14ac:dyDescent="0.45">
      <c r="A1419" s="1">
        <v>43977</v>
      </c>
      <c r="B1419">
        <f>YEAR(tblData[[#This Row],[Business date]])</f>
        <v>2020</v>
      </c>
      <c r="C1419" t="str">
        <f>TEXT(tblData[[#This Row],[Business date]],"mmmm")</f>
        <v>maio</v>
      </c>
      <c r="D1419" s="1" t="str">
        <f>"Qtr"&amp;ROUNDUP(MONTH(tblData[[#This Row],[Business date]])/3,0)</f>
        <v>Qtr2</v>
      </c>
      <c r="E1419" t="s">
        <v>5</v>
      </c>
      <c r="F1419" t="s">
        <v>0</v>
      </c>
      <c r="G1419">
        <v>12827.256677935527</v>
      </c>
      <c r="H1419" t="str">
        <f>VLOOKUP(tblData[[#This Row],[Nominal value]],tblRank[],2,TRUE)&amp;"-"&amp;VLOOKUP(tblData[[#This Row],[Nominal value]],tblRank[],3,TRUE)</f>
        <v>1-Junior clerk</v>
      </c>
    </row>
    <row r="1420" spans="1:8" x14ac:dyDescent="0.45">
      <c r="A1420" s="1">
        <v>43977</v>
      </c>
      <c r="B1420">
        <f>YEAR(tblData[[#This Row],[Business date]])</f>
        <v>2020</v>
      </c>
      <c r="C1420" t="str">
        <f>TEXT(tblData[[#This Row],[Business date]],"mmmm")</f>
        <v>maio</v>
      </c>
      <c r="D1420" s="1" t="str">
        <f>"Qtr"&amp;ROUNDUP(MONTH(tblData[[#This Row],[Business date]])/3,0)</f>
        <v>Qtr2</v>
      </c>
      <c r="E1420" t="s">
        <v>5</v>
      </c>
      <c r="F1420" t="s">
        <v>0</v>
      </c>
      <c r="G1420">
        <v>84736.958868548463</v>
      </c>
      <c r="H1420" t="str">
        <f>VLOOKUP(tblData[[#This Row],[Nominal value]],tblRank[],2,TRUE)&amp;"-"&amp;VLOOKUP(tblData[[#This Row],[Nominal value]],tblRank[],3,TRUE)</f>
        <v>1-Junior clerk</v>
      </c>
    </row>
    <row r="1421" spans="1:8" x14ac:dyDescent="0.45">
      <c r="A1421" s="1">
        <v>43978</v>
      </c>
      <c r="B1421">
        <f>YEAR(tblData[[#This Row],[Business date]])</f>
        <v>2020</v>
      </c>
      <c r="C1421" t="str">
        <f>TEXT(tblData[[#This Row],[Business date]],"mmmm")</f>
        <v>maio</v>
      </c>
      <c r="D1421" s="1" t="str">
        <f>"Qtr"&amp;ROUNDUP(MONTH(tblData[[#This Row],[Business date]])/3,0)</f>
        <v>Qtr2</v>
      </c>
      <c r="E1421" t="s">
        <v>5</v>
      </c>
      <c r="F1421" t="s">
        <v>3</v>
      </c>
      <c r="G1421">
        <v>568060.97854989581</v>
      </c>
      <c r="H1421" t="str">
        <f>VLOOKUP(tblData[[#This Row],[Nominal value]],tblRank[],2,TRUE)&amp;"-"&amp;VLOOKUP(tblData[[#This Row],[Nominal value]],tblRank[],3,TRUE)</f>
        <v>2-Clerk</v>
      </c>
    </row>
    <row r="1422" spans="1:8" x14ac:dyDescent="0.45">
      <c r="A1422" s="1">
        <v>43978</v>
      </c>
      <c r="B1422">
        <f>YEAR(tblData[[#This Row],[Business date]])</f>
        <v>2020</v>
      </c>
      <c r="C1422" t="str">
        <f>TEXT(tblData[[#This Row],[Business date]],"mmmm")</f>
        <v>maio</v>
      </c>
      <c r="D1422" s="1" t="str">
        <f>"Qtr"&amp;ROUNDUP(MONTH(tblData[[#This Row],[Business date]])/3,0)</f>
        <v>Qtr2</v>
      </c>
      <c r="E1422" t="s">
        <v>5</v>
      </c>
      <c r="F1422" t="s">
        <v>1</v>
      </c>
      <c r="G1422">
        <v>90513.407045296117</v>
      </c>
      <c r="H1422" t="str">
        <f>VLOOKUP(tblData[[#This Row],[Nominal value]],tblRank[],2,TRUE)&amp;"-"&amp;VLOOKUP(tblData[[#This Row],[Nominal value]],tblRank[],3,TRUE)</f>
        <v>1-Junior clerk</v>
      </c>
    </row>
    <row r="1423" spans="1:8" x14ac:dyDescent="0.45">
      <c r="A1423" s="1">
        <v>43979</v>
      </c>
      <c r="B1423">
        <f>YEAR(tblData[[#This Row],[Business date]])</f>
        <v>2020</v>
      </c>
      <c r="C1423" t="str">
        <f>TEXT(tblData[[#This Row],[Business date]],"mmmm")</f>
        <v>maio</v>
      </c>
      <c r="D1423" s="1" t="str">
        <f>"Qtr"&amp;ROUNDUP(MONTH(tblData[[#This Row],[Business date]])/3,0)</f>
        <v>Qtr2</v>
      </c>
      <c r="E1423" t="s">
        <v>4</v>
      </c>
      <c r="F1423" t="s">
        <v>2</v>
      </c>
      <c r="G1423">
        <v>81529.11648085776</v>
      </c>
      <c r="H1423" t="str">
        <f>VLOOKUP(tblData[[#This Row],[Nominal value]],tblRank[],2,TRUE)&amp;"-"&amp;VLOOKUP(tblData[[#This Row],[Nominal value]],tblRank[],3,TRUE)</f>
        <v>1-Junior clerk</v>
      </c>
    </row>
    <row r="1424" spans="1:8" x14ac:dyDescent="0.45">
      <c r="A1424" s="1">
        <v>43979</v>
      </c>
      <c r="B1424">
        <f>YEAR(tblData[[#This Row],[Business date]])</f>
        <v>2020</v>
      </c>
      <c r="C1424" t="str">
        <f>TEXT(tblData[[#This Row],[Business date]],"mmmm")</f>
        <v>maio</v>
      </c>
      <c r="D1424" s="1" t="str">
        <f>"Qtr"&amp;ROUNDUP(MONTH(tblData[[#This Row],[Business date]])/3,0)</f>
        <v>Qtr2</v>
      </c>
      <c r="E1424" t="s">
        <v>4</v>
      </c>
      <c r="F1424" t="s">
        <v>0</v>
      </c>
      <c r="G1424">
        <v>40615.026446899261</v>
      </c>
      <c r="H1424" t="str">
        <f>VLOOKUP(tblData[[#This Row],[Nominal value]],tblRank[],2,TRUE)&amp;"-"&amp;VLOOKUP(tblData[[#This Row],[Nominal value]],tblRank[],3,TRUE)</f>
        <v>1-Junior clerk</v>
      </c>
    </row>
    <row r="1425" spans="1:8" x14ac:dyDescent="0.45">
      <c r="A1425" s="1">
        <v>43980</v>
      </c>
      <c r="B1425">
        <f>YEAR(tblData[[#This Row],[Business date]])</f>
        <v>2020</v>
      </c>
      <c r="C1425" t="str">
        <f>TEXT(tblData[[#This Row],[Business date]],"mmmm")</f>
        <v>maio</v>
      </c>
      <c r="D1425" s="1" t="str">
        <f>"Qtr"&amp;ROUNDUP(MONTH(tblData[[#This Row],[Business date]])/3,0)</f>
        <v>Qtr2</v>
      </c>
      <c r="E1425" t="s">
        <v>5</v>
      </c>
      <c r="F1425" t="s">
        <v>3</v>
      </c>
      <c r="G1425">
        <v>7954936.669443287</v>
      </c>
      <c r="H1425" t="str">
        <f>VLOOKUP(tblData[[#This Row],[Nominal value]],tblRank[],2,TRUE)&amp;"-"&amp;VLOOKUP(tblData[[#This Row],[Nominal value]],tblRank[],3,TRUE)</f>
        <v>4-Senior Manager</v>
      </c>
    </row>
    <row r="1426" spans="1:8" x14ac:dyDescent="0.45">
      <c r="A1426" s="1">
        <v>43980</v>
      </c>
      <c r="B1426">
        <f>YEAR(tblData[[#This Row],[Business date]])</f>
        <v>2020</v>
      </c>
      <c r="C1426" t="str">
        <f>TEXT(tblData[[#This Row],[Business date]],"mmmm")</f>
        <v>maio</v>
      </c>
      <c r="D1426" s="1" t="str">
        <f>"Qtr"&amp;ROUNDUP(MONTH(tblData[[#This Row],[Business date]])/3,0)</f>
        <v>Qtr2</v>
      </c>
      <c r="E1426" t="s">
        <v>4</v>
      </c>
      <c r="F1426" t="s">
        <v>3</v>
      </c>
      <c r="G1426">
        <v>34080.445542012574</v>
      </c>
      <c r="H1426" t="str">
        <f>VLOOKUP(tblData[[#This Row],[Nominal value]],tblRank[],2,TRUE)&amp;"-"&amp;VLOOKUP(tblData[[#This Row],[Nominal value]],tblRank[],3,TRUE)</f>
        <v>1-Junior clerk</v>
      </c>
    </row>
    <row r="1427" spans="1:8" x14ac:dyDescent="0.45">
      <c r="A1427" s="1">
        <v>43981</v>
      </c>
      <c r="B1427">
        <f>YEAR(tblData[[#This Row],[Business date]])</f>
        <v>2020</v>
      </c>
      <c r="C1427" t="str">
        <f>TEXT(tblData[[#This Row],[Business date]],"mmmm")</f>
        <v>maio</v>
      </c>
      <c r="D1427" s="1" t="str">
        <f>"Qtr"&amp;ROUNDUP(MONTH(tblData[[#This Row],[Business date]])/3,0)</f>
        <v>Qtr2</v>
      </c>
      <c r="E1427" t="s">
        <v>5</v>
      </c>
      <c r="F1427" t="s">
        <v>3</v>
      </c>
      <c r="G1427">
        <v>58449.340214495292</v>
      </c>
      <c r="H1427" t="str">
        <f>VLOOKUP(tblData[[#This Row],[Nominal value]],tblRank[],2,TRUE)&amp;"-"&amp;VLOOKUP(tblData[[#This Row],[Nominal value]],tblRank[],3,TRUE)</f>
        <v>1-Junior clerk</v>
      </c>
    </row>
    <row r="1428" spans="1:8" x14ac:dyDescent="0.45">
      <c r="A1428" s="1">
        <v>43981</v>
      </c>
      <c r="B1428">
        <f>YEAR(tblData[[#This Row],[Business date]])</f>
        <v>2020</v>
      </c>
      <c r="C1428" t="str">
        <f>TEXT(tblData[[#This Row],[Business date]],"mmmm")</f>
        <v>maio</v>
      </c>
      <c r="D1428" s="1" t="str">
        <f>"Qtr"&amp;ROUNDUP(MONTH(tblData[[#This Row],[Business date]])/3,0)</f>
        <v>Qtr2</v>
      </c>
      <c r="E1428" t="s">
        <v>5</v>
      </c>
      <c r="F1428" t="s">
        <v>2</v>
      </c>
      <c r="G1428">
        <v>50398.246131811153</v>
      </c>
      <c r="H1428" t="str">
        <f>VLOOKUP(tblData[[#This Row],[Nominal value]],tblRank[],2,TRUE)&amp;"-"&amp;VLOOKUP(tblData[[#This Row],[Nominal value]],tblRank[],3,TRUE)</f>
        <v>1-Junior clerk</v>
      </c>
    </row>
    <row r="1429" spans="1:8" x14ac:dyDescent="0.45">
      <c r="A1429" s="1">
        <v>43982</v>
      </c>
      <c r="B1429">
        <f>YEAR(tblData[[#This Row],[Business date]])</f>
        <v>2020</v>
      </c>
      <c r="C1429" t="str">
        <f>TEXT(tblData[[#This Row],[Business date]],"mmmm")</f>
        <v>maio</v>
      </c>
      <c r="D1429" s="1" t="str">
        <f>"Qtr"&amp;ROUNDUP(MONTH(tblData[[#This Row],[Business date]])/3,0)</f>
        <v>Qtr2</v>
      </c>
      <c r="E1429" t="s">
        <v>5</v>
      </c>
      <c r="F1429" t="s">
        <v>1</v>
      </c>
      <c r="G1429">
        <v>5584972.2690868909</v>
      </c>
      <c r="H1429" t="str">
        <f>VLOOKUP(tblData[[#This Row],[Nominal value]],tblRank[],2,TRUE)&amp;"-"&amp;VLOOKUP(tblData[[#This Row],[Nominal value]],tblRank[],3,TRUE)</f>
        <v>4-Senior Manager</v>
      </c>
    </row>
    <row r="1430" spans="1:8" x14ac:dyDescent="0.45">
      <c r="A1430" s="1">
        <v>43982</v>
      </c>
      <c r="B1430">
        <f>YEAR(tblData[[#This Row],[Business date]])</f>
        <v>2020</v>
      </c>
      <c r="C1430" t="str">
        <f>TEXT(tblData[[#This Row],[Business date]],"mmmm")</f>
        <v>maio</v>
      </c>
      <c r="D1430" s="1" t="str">
        <f>"Qtr"&amp;ROUNDUP(MONTH(tblData[[#This Row],[Business date]])/3,0)</f>
        <v>Qtr2</v>
      </c>
      <c r="E1430" t="s">
        <v>5</v>
      </c>
      <c r="F1430" t="s">
        <v>3</v>
      </c>
      <c r="G1430">
        <v>48392.879584007809</v>
      </c>
      <c r="H1430" t="str">
        <f>VLOOKUP(tblData[[#This Row],[Nominal value]],tblRank[],2,TRUE)&amp;"-"&amp;VLOOKUP(tblData[[#This Row],[Nominal value]],tblRank[],3,TRUE)</f>
        <v>1-Junior clerk</v>
      </c>
    </row>
    <row r="1431" spans="1:8" x14ac:dyDescent="0.45">
      <c r="A1431" s="1">
        <v>43983</v>
      </c>
      <c r="B1431">
        <f>YEAR(tblData[[#This Row],[Business date]])</f>
        <v>2020</v>
      </c>
      <c r="C1431" t="str">
        <f>TEXT(tblData[[#This Row],[Business date]],"mmmm")</f>
        <v>junho</v>
      </c>
      <c r="D1431" s="1" t="str">
        <f>"Qtr"&amp;ROUNDUP(MONTH(tblData[[#This Row],[Business date]])/3,0)</f>
        <v>Qtr2</v>
      </c>
      <c r="E1431" t="s">
        <v>5</v>
      </c>
      <c r="F1431" t="s">
        <v>0</v>
      </c>
      <c r="G1431">
        <v>7519498.1801150022</v>
      </c>
      <c r="H1431" t="str">
        <f>VLOOKUP(tblData[[#This Row],[Nominal value]],tblRank[],2,TRUE)&amp;"-"&amp;VLOOKUP(tblData[[#This Row],[Nominal value]],tblRank[],3,TRUE)</f>
        <v>4-Senior Manager</v>
      </c>
    </row>
    <row r="1432" spans="1:8" x14ac:dyDescent="0.45">
      <c r="A1432" s="1">
        <v>43983</v>
      </c>
      <c r="B1432">
        <f>YEAR(tblData[[#This Row],[Business date]])</f>
        <v>2020</v>
      </c>
      <c r="C1432" t="str">
        <f>TEXT(tblData[[#This Row],[Business date]],"mmmm")</f>
        <v>junho</v>
      </c>
      <c r="D1432" s="1" t="str">
        <f>"Qtr"&amp;ROUNDUP(MONTH(tblData[[#This Row],[Business date]])/3,0)</f>
        <v>Qtr2</v>
      </c>
      <c r="E1432" t="s">
        <v>4</v>
      </c>
      <c r="F1432" t="s">
        <v>0</v>
      </c>
      <c r="G1432">
        <v>75658.895265367071</v>
      </c>
      <c r="H1432" t="str">
        <f>VLOOKUP(tblData[[#This Row],[Nominal value]],tblRank[],2,TRUE)&amp;"-"&amp;VLOOKUP(tblData[[#This Row],[Nominal value]],tblRank[],3,TRUE)</f>
        <v>1-Junior clerk</v>
      </c>
    </row>
    <row r="1433" spans="1:8" x14ac:dyDescent="0.45">
      <c r="A1433" s="1">
        <v>43984</v>
      </c>
      <c r="B1433">
        <f>YEAR(tblData[[#This Row],[Business date]])</f>
        <v>2020</v>
      </c>
      <c r="C1433" t="str">
        <f>TEXT(tblData[[#This Row],[Business date]],"mmmm")</f>
        <v>junho</v>
      </c>
      <c r="D1433" s="1" t="str">
        <f>"Qtr"&amp;ROUNDUP(MONTH(tblData[[#This Row],[Business date]])/3,0)</f>
        <v>Qtr2</v>
      </c>
      <c r="E1433" t="s">
        <v>4</v>
      </c>
      <c r="F1433" t="s">
        <v>1</v>
      </c>
      <c r="G1433">
        <v>1850980.8794265082</v>
      </c>
      <c r="H1433" t="str">
        <f>VLOOKUP(tblData[[#This Row],[Nominal value]],tblRank[],2,TRUE)&amp;"-"&amp;VLOOKUP(tblData[[#This Row],[Nominal value]],tblRank[],3,TRUE)</f>
        <v>3-Director</v>
      </c>
    </row>
    <row r="1434" spans="1:8" x14ac:dyDescent="0.45">
      <c r="A1434" s="1">
        <v>43984</v>
      </c>
      <c r="B1434">
        <f>YEAR(tblData[[#This Row],[Business date]])</f>
        <v>2020</v>
      </c>
      <c r="C1434" t="str">
        <f>TEXT(tblData[[#This Row],[Business date]],"mmmm")</f>
        <v>junho</v>
      </c>
      <c r="D1434" s="1" t="str">
        <f>"Qtr"&amp;ROUNDUP(MONTH(tblData[[#This Row],[Business date]])/3,0)</f>
        <v>Qtr2</v>
      </c>
      <c r="E1434" t="s">
        <v>5</v>
      </c>
      <c r="F1434" t="s">
        <v>1</v>
      </c>
      <c r="G1434">
        <v>61837.25142614069</v>
      </c>
      <c r="H1434" t="str">
        <f>VLOOKUP(tblData[[#This Row],[Nominal value]],tblRank[],2,TRUE)&amp;"-"&amp;VLOOKUP(tblData[[#This Row],[Nominal value]],tblRank[],3,TRUE)</f>
        <v>1-Junior clerk</v>
      </c>
    </row>
    <row r="1435" spans="1:8" x14ac:dyDescent="0.45">
      <c r="A1435" s="1">
        <v>43985</v>
      </c>
      <c r="B1435">
        <f>YEAR(tblData[[#This Row],[Business date]])</f>
        <v>2020</v>
      </c>
      <c r="C1435" t="str">
        <f>TEXT(tblData[[#This Row],[Business date]],"mmmm")</f>
        <v>junho</v>
      </c>
      <c r="D1435" s="1" t="str">
        <f>"Qtr"&amp;ROUNDUP(MONTH(tblData[[#This Row],[Business date]])/3,0)</f>
        <v>Qtr2</v>
      </c>
      <c r="E1435" t="s">
        <v>4</v>
      </c>
      <c r="F1435" t="s">
        <v>0</v>
      </c>
      <c r="G1435">
        <v>516077.79553703102</v>
      </c>
      <c r="H1435" t="str">
        <f>VLOOKUP(tblData[[#This Row],[Nominal value]],tblRank[],2,TRUE)&amp;"-"&amp;VLOOKUP(tblData[[#This Row],[Nominal value]],tblRank[],3,TRUE)</f>
        <v>2-Clerk</v>
      </c>
    </row>
    <row r="1436" spans="1:8" x14ac:dyDescent="0.45">
      <c r="A1436" s="1">
        <v>43985</v>
      </c>
      <c r="B1436">
        <f>YEAR(tblData[[#This Row],[Business date]])</f>
        <v>2020</v>
      </c>
      <c r="C1436" t="str">
        <f>TEXT(tblData[[#This Row],[Business date]],"mmmm")</f>
        <v>junho</v>
      </c>
      <c r="D1436" s="1" t="str">
        <f>"Qtr"&amp;ROUNDUP(MONTH(tblData[[#This Row],[Business date]])/3,0)</f>
        <v>Qtr2</v>
      </c>
      <c r="E1436" t="s">
        <v>4</v>
      </c>
      <c r="F1436" t="s">
        <v>2</v>
      </c>
      <c r="G1436">
        <v>42574.528549517643</v>
      </c>
      <c r="H1436" t="str">
        <f>VLOOKUP(tblData[[#This Row],[Nominal value]],tblRank[],2,TRUE)&amp;"-"&amp;VLOOKUP(tblData[[#This Row],[Nominal value]],tblRank[],3,TRUE)</f>
        <v>1-Junior clerk</v>
      </c>
    </row>
    <row r="1437" spans="1:8" x14ac:dyDescent="0.45">
      <c r="A1437" s="1">
        <v>43986</v>
      </c>
      <c r="B1437">
        <f>YEAR(tblData[[#This Row],[Business date]])</f>
        <v>2020</v>
      </c>
      <c r="C1437" t="str">
        <f>TEXT(tblData[[#This Row],[Business date]],"mmmm")</f>
        <v>junho</v>
      </c>
      <c r="D1437" s="1" t="str">
        <f>"Qtr"&amp;ROUNDUP(MONTH(tblData[[#This Row],[Business date]])/3,0)</f>
        <v>Qtr2</v>
      </c>
      <c r="E1437" t="s">
        <v>5</v>
      </c>
      <c r="F1437" t="s">
        <v>1</v>
      </c>
      <c r="G1437">
        <v>7559054.6986502009</v>
      </c>
      <c r="H1437" t="str">
        <f>VLOOKUP(tblData[[#This Row],[Nominal value]],tblRank[],2,TRUE)&amp;"-"&amp;VLOOKUP(tblData[[#This Row],[Nominal value]],tblRank[],3,TRUE)</f>
        <v>4-Senior Manager</v>
      </c>
    </row>
    <row r="1438" spans="1:8" x14ac:dyDescent="0.45">
      <c r="A1438" s="1">
        <v>43986</v>
      </c>
      <c r="B1438">
        <f>YEAR(tblData[[#This Row],[Business date]])</f>
        <v>2020</v>
      </c>
      <c r="C1438" t="str">
        <f>TEXT(tblData[[#This Row],[Business date]],"mmmm")</f>
        <v>junho</v>
      </c>
      <c r="D1438" s="1" t="str">
        <f>"Qtr"&amp;ROUNDUP(MONTH(tblData[[#This Row],[Business date]])/3,0)</f>
        <v>Qtr2</v>
      </c>
      <c r="E1438" t="s">
        <v>5</v>
      </c>
      <c r="F1438" t="s">
        <v>2</v>
      </c>
      <c r="G1438">
        <v>77334.849380005384</v>
      </c>
      <c r="H1438" t="str">
        <f>VLOOKUP(tblData[[#This Row],[Nominal value]],tblRank[],2,TRUE)&amp;"-"&amp;VLOOKUP(tblData[[#This Row],[Nominal value]],tblRank[],3,TRUE)</f>
        <v>1-Junior clerk</v>
      </c>
    </row>
    <row r="1439" spans="1:8" x14ac:dyDescent="0.45">
      <c r="A1439" s="1">
        <v>43987</v>
      </c>
      <c r="B1439">
        <f>YEAR(tblData[[#This Row],[Business date]])</f>
        <v>2020</v>
      </c>
      <c r="C1439" t="str">
        <f>TEXT(tblData[[#This Row],[Business date]],"mmmm")</f>
        <v>junho</v>
      </c>
      <c r="D1439" s="1" t="str">
        <f>"Qtr"&amp;ROUNDUP(MONTH(tblData[[#This Row],[Business date]])/3,0)</f>
        <v>Qtr2</v>
      </c>
      <c r="E1439" t="s">
        <v>4</v>
      </c>
      <c r="F1439" t="s">
        <v>3</v>
      </c>
      <c r="G1439">
        <v>95680.756114667092</v>
      </c>
      <c r="H1439" t="str">
        <f>VLOOKUP(tblData[[#This Row],[Nominal value]],tblRank[],2,TRUE)&amp;"-"&amp;VLOOKUP(tblData[[#This Row],[Nominal value]],tblRank[],3,TRUE)</f>
        <v>1-Junior clerk</v>
      </c>
    </row>
    <row r="1440" spans="1:8" x14ac:dyDescent="0.45">
      <c r="A1440" s="1">
        <v>43987</v>
      </c>
      <c r="B1440">
        <f>YEAR(tblData[[#This Row],[Business date]])</f>
        <v>2020</v>
      </c>
      <c r="C1440" t="str">
        <f>TEXT(tblData[[#This Row],[Business date]],"mmmm")</f>
        <v>junho</v>
      </c>
      <c r="D1440" s="1" t="str">
        <f>"Qtr"&amp;ROUNDUP(MONTH(tblData[[#This Row],[Business date]])/3,0)</f>
        <v>Qtr2</v>
      </c>
      <c r="E1440" t="s">
        <v>5</v>
      </c>
      <c r="F1440" t="s">
        <v>1</v>
      </c>
      <c r="G1440">
        <v>45685.790795426765</v>
      </c>
      <c r="H1440" t="str">
        <f>VLOOKUP(tblData[[#This Row],[Nominal value]],tblRank[],2,TRUE)&amp;"-"&amp;VLOOKUP(tblData[[#This Row],[Nominal value]],tblRank[],3,TRUE)</f>
        <v>1-Junior clerk</v>
      </c>
    </row>
    <row r="1441" spans="1:8" x14ac:dyDescent="0.45">
      <c r="A1441" s="1">
        <v>43988</v>
      </c>
      <c r="B1441">
        <f>YEAR(tblData[[#This Row],[Business date]])</f>
        <v>2020</v>
      </c>
      <c r="C1441" t="str">
        <f>TEXT(tblData[[#This Row],[Business date]],"mmmm")</f>
        <v>junho</v>
      </c>
      <c r="D1441" s="1" t="str">
        <f>"Qtr"&amp;ROUNDUP(MONTH(tblData[[#This Row],[Business date]])/3,0)</f>
        <v>Qtr2</v>
      </c>
      <c r="E1441" t="s">
        <v>4</v>
      </c>
      <c r="F1441" t="s">
        <v>2</v>
      </c>
      <c r="G1441">
        <v>73644.937376160859</v>
      </c>
      <c r="H1441" t="str">
        <f>VLOOKUP(tblData[[#This Row],[Nominal value]],tblRank[],2,TRUE)&amp;"-"&amp;VLOOKUP(tblData[[#This Row],[Nominal value]],tblRank[],3,TRUE)</f>
        <v>1-Junior clerk</v>
      </c>
    </row>
    <row r="1442" spans="1:8" x14ac:dyDescent="0.45">
      <c r="A1442" s="1">
        <v>43988</v>
      </c>
      <c r="B1442">
        <f>YEAR(tblData[[#This Row],[Business date]])</f>
        <v>2020</v>
      </c>
      <c r="C1442" t="str">
        <f>TEXT(tblData[[#This Row],[Business date]],"mmmm")</f>
        <v>junho</v>
      </c>
      <c r="D1442" s="1" t="str">
        <f>"Qtr"&amp;ROUNDUP(MONTH(tblData[[#This Row],[Business date]])/3,0)</f>
        <v>Qtr2</v>
      </c>
      <c r="E1442" t="s">
        <v>4</v>
      </c>
      <c r="F1442" t="s">
        <v>3</v>
      </c>
      <c r="G1442">
        <v>41604.464812365637</v>
      </c>
      <c r="H1442" t="str">
        <f>VLOOKUP(tblData[[#This Row],[Nominal value]],tblRank[],2,TRUE)&amp;"-"&amp;VLOOKUP(tblData[[#This Row],[Nominal value]],tblRank[],3,TRUE)</f>
        <v>1-Junior clerk</v>
      </c>
    </row>
    <row r="1443" spans="1:8" x14ac:dyDescent="0.45">
      <c r="A1443" s="1">
        <v>43989</v>
      </c>
      <c r="B1443">
        <f>YEAR(tblData[[#This Row],[Business date]])</f>
        <v>2020</v>
      </c>
      <c r="C1443" t="str">
        <f>TEXT(tblData[[#This Row],[Business date]],"mmmm")</f>
        <v>junho</v>
      </c>
      <c r="D1443" s="1" t="str">
        <f>"Qtr"&amp;ROUNDUP(MONTH(tblData[[#This Row],[Business date]])/3,0)</f>
        <v>Qtr2</v>
      </c>
      <c r="E1443" t="s">
        <v>4</v>
      </c>
      <c r="F1443" t="s">
        <v>3</v>
      </c>
      <c r="G1443">
        <v>6031649.2557047056</v>
      </c>
      <c r="H1443" t="str">
        <f>VLOOKUP(tblData[[#This Row],[Nominal value]],tblRank[],2,TRUE)&amp;"-"&amp;VLOOKUP(tblData[[#This Row],[Nominal value]],tblRank[],3,TRUE)</f>
        <v>4-Senior Manager</v>
      </c>
    </row>
    <row r="1444" spans="1:8" x14ac:dyDescent="0.45">
      <c r="A1444" s="1">
        <v>43989</v>
      </c>
      <c r="B1444">
        <f>YEAR(tblData[[#This Row],[Business date]])</f>
        <v>2020</v>
      </c>
      <c r="C1444" t="str">
        <f>TEXT(tblData[[#This Row],[Business date]],"mmmm")</f>
        <v>junho</v>
      </c>
      <c r="D1444" s="1" t="str">
        <f>"Qtr"&amp;ROUNDUP(MONTH(tblData[[#This Row],[Business date]])/3,0)</f>
        <v>Qtr2</v>
      </c>
      <c r="E1444" t="s">
        <v>5</v>
      </c>
      <c r="F1444" t="s">
        <v>1</v>
      </c>
      <c r="G1444">
        <v>87723.956872958646</v>
      </c>
      <c r="H1444" t="str">
        <f>VLOOKUP(tblData[[#This Row],[Nominal value]],tblRank[],2,TRUE)&amp;"-"&amp;VLOOKUP(tblData[[#This Row],[Nominal value]],tblRank[],3,TRUE)</f>
        <v>1-Junior clerk</v>
      </c>
    </row>
    <row r="1445" spans="1:8" x14ac:dyDescent="0.45">
      <c r="A1445" s="1">
        <v>43990</v>
      </c>
      <c r="B1445">
        <f>YEAR(tblData[[#This Row],[Business date]])</f>
        <v>2020</v>
      </c>
      <c r="C1445" t="str">
        <f>TEXT(tblData[[#This Row],[Business date]],"mmmm")</f>
        <v>junho</v>
      </c>
      <c r="D1445" s="1" t="str">
        <f>"Qtr"&amp;ROUNDUP(MONTH(tblData[[#This Row],[Business date]])/3,0)</f>
        <v>Qtr2</v>
      </c>
      <c r="E1445" t="s">
        <v>5</v>
      </c>
      <c r="F1445" t="s">
        <v>1</v>
      </c>
      <c r="G1445">
        <v>84406.630666187004</v>
      </c>
      <c r="H1445" t="str">
        <f>VLOOKUP(tblData[[#This Row],[Nominal value]],tblRank[],2,TRUE)&amp;"-"&amp;VLOOKUP(tblData[[#This Row],[Nominal value]],tblRank[],3,TRUE)</f>
        <v>1-Junior clerk</v>
      </c>
    </row>
    <row r="1446" spans="1:8" x14ac:dyDescent="0.45">
      <c r="A1446" s="1">
        <v>43990</v>
      </c>
      <c r="B1446">
        <f>YEAR(tblData[[#This Row],[Business date]])</f>
        <v>2020</v>
      </c>
      <c r="C1446" t="str">
        <f>TEXT(tblData[[#This Row],[Business date]],"mmmm")</f>
        <v>junho</v>
      </c>
      <c r="D1446" s="1" t="str">
        <f>"Qtr"&amp;ROUNDUP(MONTH(tblData[[#This Row],[Business date]])/3,0)</f>
        <v>Qtr2</v>
      </c>
      <c r="E1446" t="s">
        <v>5</v>
      </c>
      <c r="F1446" t="s">
        <v>0</v>
      </c>
      <c r="G1446">
        <v>58636.963027024634</v>
      </c>
      <c r="H1446" t="str">
        <f>VLOOKUP(tblData[[#This Row],[Nominal value]],tblRank[],2,TRUE)&amp;"-"&amp;VLOOKUP(tblData[[#This Row],[Nominal value]],tblRank[],3,TRUE)</f>
        <v>1-Junior clerk</v>
      </c>
    </row>
    <row r="1447" spans="1:8" x14ac:dyDescent="0.45">
      <c r="A1447" s="1">
        <v>43991</v>
      </c>
      <c r="B1447">
        <f>YEAR(tblData[[#This Row],[Business date]])</f>
        <v>2020</v>
      </c>
      <c r="C1447" t="str">
        <f>TEXT(tblData[[#This Row],[Business date]],"mmmm")</f>
        <v>junho</v>
      </c>
      <c r="D1447" s="1" t="str">
        <f>"Qtr"&amp;ROUNDUP(MONTH(tblData[[#This Row],[Business date]])/3,0)</f>
        <v>Qtr2</v>
      </c>
      <c r="E1447" t="s">
        <v>5</v>
      </c>
      <c r="F1447" t="s">
        <v>1</v>
      </c>
      <c r="G1447">
        <v>3633266.5968348789</v>
      </c>
      <c r="H1447" t="str">
        <f>VLOOKUP(tblData[[#This Row],[Nominal value]],tblRank[],2,TRUE)&amp;"-"&amp;VLOOKUP(tblData[[#This Row],[Nominal value]],tblRank[],3,TRUE)</f>
        <v>3-Director</v>
      </c>
    </row>
    <row r="1448" spans="1:8" x14ac:dyDescent="0.45">
      <c r="A1448" s="1">
        <v>43991</v>
      </c>
      <c r="B1448">
        <f>YEAR(tblData[[#This Row],[Business date]])</f>
        <v>2020</v>
      </c>
      <c r="C1448" t="str">
        <f>TEXT(tblData[[#This Row],[Business date]],"mmmm")</f>
        <v>junho</v>
      </c>
      <c r="D1448" s="1" t="str">
        <f>"Qtr"&amp;ROUNDUP(MONTH(tblData[[#This Row],[Business date]])/3,0)</f>
        <v>Qtr2</v>
      </c>
      <c r="E1448" t="s">
        <v>4</v>
      </c>
      <c r="F1448" t="s">
        <v>3</v>
      </c>
      <c r="G1448">
        <v>444587.47619173676</v>
      </c>
      <c r="H1448" t="str">
        <f>VLOOKUP(tblData[[#This Row],[Nominal value]],tblRank[],2,TRUE)&amp;"-"&amp;VLOOKUP(tblData[[#This Row],[Nominal value]],tblRank[],3,TRUE)</f>
        <v>2-Clerk</v>
      </c>
    </row>
    <row r="1449" spans="1:8" x14ac:dyDescent="0.45">
      <c r="A1449" s="1">
        <v>43992</v>
      </c>
      <c r="B1449">
        <f>YEAR(tblData[[#This Row],[Business date]])</f>
        <v>2020</v>
      </c>
      <c r="C1449" t="str">
        <f>TEXT(tblData[[#This Row],[Business date]],"mmmm")</f>
        <v>junho</v>
      </c>
      <c r="D1449" s="1" t="str">
        <f>"Qtr"&amp;ROUNDUP(MONTH(tblData[[#This Row],[Business date]])/3,0)</f>
        <v>Qtr2</v>
      </c>
      <c r="E1449" t="s">
        <v>4</v>
      </c>
      <c r="F1449" t="s">
        <v>1</v>
      </c>
      <c r="G1449">
        <v>625094.34181258094</v>
      </c>
      <c r="H1449" t="str">
        <f>VLOOKUP(tblData[[#This Row],[Nominal value]],tblRank[],2,TRUE)&amp;"-"&amp;VLOOKUP(tblData[[#This Row],[Nominal value]],tblRank[],3,TRUE)</f>
        <v>2-Clerk</v>
      </c>
    </row>
    <row r="1450" spans="1:8" x14ac:dyDescent="0.45">
      <c r="A1450" s="1">
        <v>43992</v>
      </c>
      <c r="B1450">
        <f>YEAR(tblData[[#This Row],[Business date]])</f>
        <v>2020</v>
      </c>
      <c r="C1450" t="str">
        <f>TEXT(tblData[[#This Row],[Business date]],"mmmm")</f>
        <v>junho</v>
      </c>
      <c r="D1450" s="1" t="str">
        <f>"Qtr"&amp;ROUNDUP(MONTH(tblData[[#This Row],[Business date]])/3,0)</f>
        <v>Qtr2</v>
      </c>
      <c r="E1450" t="s">
        <v>5</v>
      </c>
      <c r="F1450" t="s">
        <v>2</v>
      </c>
      <c r="G1450">
        <v>52743.258190313427</v>
      </c>
      <c r="H1450" t="str">
        <f>VLOOKUP(tblData[[#This Row],[Nominal value]],tblRank[],2,TRUE)&amp;"-"&amp;VLOOKUP(tblData[[#This Row],[Nominal value]],tblRank[],3,TRUE)</f>
        <v>1-Junior clerk</v>
      </c>
    </row>
    <row r="1451" spans="1:8" x14ac:dyDescent="0.45">
      <c r="A1451" s="1">
        <v>43993</v>
      </c>
      <c r="B1451">
        <f>YEAR(tblData[[#This Row],[Business date]])</f>
        <v>2020</v>
      </c>
      <c r="C1451" t="str">
        <f>TEXT(tblData[[#This Row],[Business date]],"mmmm")</f>
        <v>junho</v>
      </c>
      <c r="D1451" s="1" t="str">
        <f>"Qtr"&amp;ROUNDUP(MONTH(tblData[[#This Row],[Business date]])/3,0)</f>
        <v>Qtr2</v>
      </c>
      <c r="E1451" t="s">
        <v>4</v>
      </c>
      <c r="F1451" t="s">
        <v>2</v>
      </c>
      <c r="G1451">
        <v>5613036.4184078509</v>
      </c>
      <c r="H1451" t="str">
        <f>VLOOKUP(tblData[[#This Row],[Nominal value]],tblRank[],2,TRUE)&amp;"-"&amp;VLOOKUP(tblData[[#This Row],[Nominal value]],tblRank[],3,TRUE)</f>
        <v>4-Senior Manager</v>
      </c>
    </row>
    <row r="1452" spans="1:8" x14ac:dyDescent="0.45">
      <c r="A1452" s="1">
        <v>43993</v>
      </c>
      <c r="B1452">
        <f>YEAR(tblData[[#This Row],[Business date]])</f>
        <v>2020</v>
      </c>
      <c r="C1452" t="str">
        <f>TEXT(tblData[[#This Row],[Business date]],"mmmm")</f>
        <v>junho</v>
      </c>
      <c r="D1452" s="1" t="str">
        <f>"Qtr"&amp;ROUNDUP(MONTH(tblData[[#This Row],[Business date]])/3,0)</f>
        <v>Qtr2</v>
      </c>
      <c r="E1452" t="s">
        <v>5</v>
      </c>
      <c r="F1452" t="s">
        <v>3</v>
      </c>
      <c r="G1452">
        <v>97332.670940532742</v>
      </c>
      <c r="H1452" t="str">
        <f>VLOOKUP(tblData[[#This Row],[Nominal value]],tblRank[],2,TRUE)&amp;"-"&amp;VLOOKUP(tblData[[#This Row],[Nominal value]],tblRank[],3,TRUE)</f>
        <v>1-Junior clerk</v>
      </c>
    </row>
    <row r="1453" spans="1:8" x14ac:dyDescent="0.45">
      <c r="A1453" s="1">
        <v>43994</v>
      </c>
      <c r="B1453">
        <f>YEAR(tblData[[#This Row],[Business date]])</f>
        <v>2020</v>
      </c>
      <c r="C1453" t="str">
        <f>TEXT(tblData[[#This Row],[Business date]],"mmmm")</f>
        <v>junho</v>
      </c>
      <c r="D1453" s="1" t="str">
        <f>"Qtr"&amp;ROUNDUP(MONTH(tblData[[#This Row],[Business date]])/3,0)</f>
        <v>Qtr2</v>
      </c>
      <c r="E1453" t="s">
        <v>4</v>
      </c>
      <c r="F1453" t="s">
        <v>2</v>
      </c>
      <c r="G1453">
        <v>60317.353378153392</v>
      </c>
      <c r="H1453" t="str">
        <f>VLOOKUP(tblData[[#This Row],[Nominal value]],tblRank[],2,TRUE)&amp;"-"&amp;VLOOKUP(tblData[[#This Row],[Nominal value]],tblRank[],3,TRUE)</f>
        <v>1-Junior clerk</v>
      </c>
    </row>
    <row r="1454" spans="1:8" x14ac:dyDescent="0.45">
      <c r="A1454" s="1">
        <v>43994</v>
      </c>
      <c r="B1454">
        <f>YEAR(tblData[[#This Row],[Business date]])</f>
        <v>2020</v>
      </c>
      <c r="C1454" t="str">
        <f>TEXT(tblData[[#This Row],[Business date]],"mmmm")</f>
        <v>junho</v>
      </c>
      <c r="D1454" s="1" t="str">
        <f>"Qtr"&amp;ROUNDUP(MONTH(tblData[[#This Row],[Business date]])/3,0)</f>
        <v>Qtr2</v>
      </c>
      <c r="E1454" t="s">
        <v>4</v>
      </c>
      <c r="F1454" t="s">
        <v>1</v>
      </c>
      <c r="G1454">
        <v>38012.397735917366</v>
      </c>
      <c r="H1454" t="str">
        <f>VLOOKUP(tblData[[#This Row],[Nominal value]],tblRank[],2,TRUE)&amp;"-"&amp;VLOOKUP(tblData[[#This Row],[Nominal value]],tblRank[],3,TRUE)</f>
        <v>1-Junior clerk</v>
      </c>
    </row>
    <row r="1455" spans="1:8" x14ac:dyDescent="0.45">
      <c r="A1455" s="1">
        <v>43995</v>
      </c>
      <c r="B1455">
        <f>YEAR(tblData[[#This Row],[Business date]])</f>
        <v>2020</v>
      </c>
      <c r="C1455" t="str">
        <f>TEXT(tblData[[#This Row],[Business date]],"mmmm")</f>
        <v>junho</v>
      </c>
      <c r="D1455" s="1" t="str">
        <f>"Qtr"&amp;ROUNDUP(MONTH(tblData[[#This Row],[Business date]])/3,0)</f>
        <v>Qtr2</v>
      </c>
      <c r="E1455" t="s">
        <v>5</v>
      </c>
      <c r="F1455" t="s">
        <v>1</v>
      </c>
      <c r="G1455">
        <v>80780.706368223095</v>
      </c>
      <c r="H1455" t="str">
        <f>VLOOKUP(tblData[[#This Row],[Nominal value]],tblRank[],2,TRUE)&amp;"-"&amp;VLOOKUP(tblData[[#This Row],[Nominal value]],tblRank[],3,TRUE)</f>
        <v>1-Junior clerk</v>
      </c>
    </row>
    <row r="1456" spans="1:8" x14ac:dyDescent="0.45">
      <c r="A1456" s="1">
        <v>43995</v>
      </c>
      <c r="B1456">
        <f>YEAR(tblData[[#This Row],[Business date]])</f>
        <v>2020</v>
      </c>
      <c r="C1456" t="str">
        <f>TEXT(tblData[[#This Row],[Business date]],"mmmm")</f>
        <v>junho</v>
      </c>
      <c r="D1456" s="1" t="str">
        <f>"Qtr"&amp;ROUNDUP(MONTH(tblData[[#This Row],[Business date]])/3,0)</f>
        <v>Qtr2</v>
      </c>
      <c r="E1456" t="s">
        <v>5</v>
      </c>
      <c r="F1456" t="s">
        <v>0</v>
      </c>
      <c r="G1456">
        <v>58064.894265924384</v>
      </c>
      <c r="H1456" t="str">
        <f>VLOOKUP(tblData[[#This Row],[Nominal value]],tblRank[],2,TRUE)&amp;"-"&amp;VLOOKUP(tblData[[#This Row],[Nominal value]],tblRank[],3,TRUE)</f>
        <v>1-Junior clerk</v>
      </c>
    </row>
    <row r="1457" spans="1:8" x14ac:dyDescent="0.45">
      <c r="A1457" s="1">
        <v>43996</v>
      </c>
      <c r="B1457">
        <f>YEAR(tblData[[#This Row],[Business date]])</f>
        <v>2020</v>
      </c>
      <c r="C1457" t="str">
        <f>TEXT(tblData[[#This Row],[Business date]],"mmmm")</f>
        <v>junho</v>
      </c>
      <c r="D1457" s="1" t="str">
        <f>"Qtr"&amp;ROUNDUP(MONTH(tblData[[#This Row],[Business date]])/3,0)</f>
        <v>Qtr2</v>
      </c>
      <c r="E1457" t="s">
        <v>4</v>
      </c>
      <c r="F1457" t="s">
        <v>3</v>
      </c>
      <c r="G1457">
        <v>62476.398316774248</v>
      </c>
      <c r="H1457" t="str">
        <f>VLOOKUP(tblData[[#This Row],[Nominal value]],tblRank[],2,TRUE)&amp;"-"&amp;VLOOKUP(tblData[[#This Row],[Nominal value]],tblRank[],3,TRUE)</f>
        <v>1-Junior clerk</v>
      </c>
    </row>
    <row r="1458" spans="1:8" x14ac:dyDescent="0.45">
      <c r="A1458" s="1">
        <v>43996</v>
      </c>
      <c r="B1458">
        <f>YEAR(tblData[[#This Row],[Business date]])</f>
        <v>2020</v>
      </c>
      <c r="C1458" t="str">
        <f>TEXT(tblData[[#This Row],[Business date]],"mmmm")</f>
        <v>junho</v>
      </c>
      <c r="D1458" s="1" t="str">
        <f>"Qtr"&amp;ROUNDUP(MONTH(tblData[[#This Row],[Business date]])/3,0)</f>
        <v>Qtr2</v>
      </c>
      <c r="E1458" t="s">
        <v>5</v>
      </c>
      <c r="F1458" t="s">
        <v>1</v>
      </c>
      <c r="G1458">
        <v>40357.097307037235</v>
      </c>
      <c r="H1458" t="str">
        <f>VLOOKUP(tblData[[#This Row],[Nominal value]],tblRank[],2,TRUE)&amp;"-"&amp;VLOOKUP(tblData[[#This Row],[Nominal value]],tblRank[],3,TRUE)</f>
        <v>1-Junior clerk</v>
      </c>
    </row>
    <row r="1459" spans="1:8" x14ac:dyDescent="0.45">
      <c r="A1459" s="1">
        <v>43997</v>
      </c>
      <c r="B1459">
        <f>YEAR(tblData[[#This Row],[Business date]])</f>
        <v>2020</v>
      </c>
      <c r="C1459" t="str">
        <f>TEXT(tblData[[#This Row],[Business date]],"mmmm")</f>
        <v>junho</v>
      </c>
      <c r="D1459" s="1" t="str">
        <f>"Qtr"&amp;ROUNDUP(MONTH(tblData[[#This Row],[Business date]])/3,0)</f>
        <v>Qtr2</v>
      </c>
      <c r="E1459" t="s">
        <v>5</v>
      </c>
      <c r="F1459" t="s">
        <v>0</v>
      </c>
      <c r="G1459">
        <v>4548.0154596690636</v>
      </c>
      <c r="H1459" t="str">
        <f>VLOOKUP(tblData[[#This Row],[Nominal value]],tblRank[],2,TRUE)&amp;"-"&amp;VLOOKUP(tblData[[#This Row],[Nominal value]],tblRank[],3,TRUE)</f>
        <v>1-Junior clerk</v>
      </c>
    </row>
    <row r="1460" spans="1:8" x14ac:dyDescent="0.45">
      <c r="A1460" s="1">
        <v>43997</v>
      </c>
      <c r="B1460">
        <f>YEAR(tblData[[#This Row],[Business date]])</f>
        <v>2020</v>
      </c>
      <c r="C1460" t="str">
        <f>TEXT(tblData[[#This Row],[Business date]],"mmmm")</f>
        <v>junho</v>
      </c>
      <c r="D1460" s="1" t="str">
        <f>"Qtr"&amp;ROUNDUP(MONTH(tblData[[#This Row],[Business date]])/3,0)</f>
        <v>Qtr2</v>
      </c>
      <c r="E1460" t="s">
        <v>5</v>
      </c>
      <c r="F1460" t="s">
        <v>2</v>
      </c>
      <c r="G1460">
        <v>14575.689514374268</v>
      </c>
      <c r="H1460" t="str">
        <f>VLOOKUP(tblData[[#This Row],[Nominal value]],tblRank[],2,TRUE)&amp;"-"&amp;VLOOKUP(tblData[[#This Row],[Nominal value]],tblRank[],3,TRUE)</f>
        <v>1-Junior clerk</v>
      </c>
    </row>
    <row r="1461" spans="1:8" x14ac:dyDescent="0.45">
      <c r="A1461" s="1">
        <v>43998</v>
      </c>
      <c r="B1461">
        <f>YEAR(tblData[[#This Row],[Business date]])</f>
        <v>2020</v>
      </c>
      <c r="C1461" t="str">
        <f>TEXT(tblData[[#This Row],[Business date]],"mmmm")</f>
        <v>junho</v>
      </c>
      <c r="D1461" s="1" t="str">
        <f>"Qtr"&amp;ROUNDUP(MONTH(tblData[[#This Row],[Business date]])/3,0)</f>
        <v>Qtr2</v>
      </c>
      <c r="E1461" t="s">
        <v>4</v>
      </c>
      <c r="F1461" t="s">
        <v>1</v>
      </c>
      <c r="G1461">
        <v>80474.765277682309</v>
      </c>
      <c r="H1461" t="str">
        <f>VLOOKUP(tblData[[#This Row],[Nominal value]],tblRank[],2,TRUE)&amp;"-"&amp;VLOOKUP(tblData[[#This Row],[Nominal value]],tblRank[],3,TRUE)</f>
        <v>1-Junior clerk</v>
      </c>
    </row>
    <row r="1462" spans="1:8" x14ac:dyDescent="0.45">
      <c r="A1462" s="1">
        <v>43998</v>
      </c>
      <c r="B1462">
        <f>YEAR(tblData[[#This Row],[Business date]])</f>
        <v>2020</v>
      </c>
      <c r="C1462" t="str">
        <f>TEXT(tblData[[#This Row],[Business date]],"mmmm")</f>
        <v>junho</v>
      </c>
      <c r="D1462" s="1" t="str">
        <f>"Qtr"&amp;ROUNDUP(MONTH(tblData[[#This Row],[Business date]])/3,0)</f>
        <v>Qtr2</v>
      </c>
      <c r="E1462" t="s">
        <v>5</v>
      </c>
      <c r="F1462" t="s">
        <v>2</v>
      </c>
      <c r="G1462">
        <v>52435.276915987153</v>
      </c>
      <c r="H1462" t="str">
        <f>VLOOKUP(tblData[[#This Row],[Nominal value]],tblRank[],2,TRUE)&amp;"-"&amp;VLOOKUP(tblData[[#This Row],[Nominal value]],tblRank[],3,TRUE)</f>
        <v>1-Junior clerk</v>
      </c>
    </row>
    <row r="1463" spans="1:8" x14ac:dyDescent="0.45">
      <c r="A1463" s="1">
        <v>43999</v>
      </c>
      <c r="B1463">
        <f>YEAR(tblData[[#This Row],[Business date]])</f>
        <v>2020</v>
      </c>
      <c r="C1463" t="str">
        <f>TEXT(tblData[[#This Row],[Business date]],"mmmm")</f>
        <v>junho</v>
      </c>
      <c r="D1463" s="1" t="str">
        <f>"Qtr"&amp;ROUNDUP(MONTH(tblData[[#This Row],[Business date]])/3,0)</f>
        <v>Qtr2</v>
      </c>
      <c r="E1463" t="s">
        <v>5</v>
      </c>
      <c r="F1463" t="s">
        <v>2</v>
      </c>
      <c r="G1463">
        <v>37854.52337541544</v>
      </c>
      <c r="H1463" t="str">
        <f>VLOOKUP(tblData[[#This Row],[Nominal value]],tblRank[],2,TRUE)&amp;"-"&amp;VLOOKUP(tblData[[#This Row],[Nominal value]],tblRank[],3,TRUE)</f>
        <v>1-Junior clerk</v>
      </c>
    </row>
    <row r="1464" spans="1:8" x14ac:dyDescent="0.45">
      <c r="A1464" s="1">
        <v>43999</v>
      </c>
      <c r="B1464">
        <f>YEAR(tblData[[#This Row],[Business date]])</f>
        <v>2020</v>
      </c>
      <c r="C1464" t="str">
        <f>TEXT(tblData[[#This Row],[Business date]],"mmmm")</f>
        <v>junho</v>
      </c>
      <c r="D1464" s="1" t="str">
        <f>"Qtr"&amp;ROUNDUP(MONTH(tblData[[#This Row],[Business date]])/3,0)</f>
        <v>Qtr2</v>
      </c>
      <c r="E1464" t="s">
        <v>5</v>
      </c>
      <c r="F1464" t="s">
        <v>0</v>
      </c>
      <c r="G1464">
        <v>29421.843278568816</v>
      </c>
      <c r="H1464" t="str">
        <f>VLOOKUP(tblData[[#This Row],[Nominal value]],tblRank[],2,TRUE)&amp;"-"&amp;VLOOKUP(tblData[[#This Row],[Nominal value]],tblRank[],3,TRUE)</f>
        <v>1-Junior clerk</v>
      </c>
    </row>
    <row r="1465" spans="1:8" x14ac:dyDescent="0.45">
      <c r="A1465" s="1">
        <v>44000</v>
      </c>
      <c r="B1465">
        <f>YEAR(tblData[[#This Row],[Business date]])</f>
        <v>2020</v>
      </c>
      <c r="C1465" t="str">
        <f>TEXT(tblData[[#This Row],[Business date]],"mmmm")</f>
        <v>junho</v>
      </c>
      <c r="D1465" s="1" t="str">
        <f>"Qtr"&amp;ROUNDUP(MONTH(tblData[[#This Row],[Business date]])/3,0)</f>
        <v>Qtr2</v>
      </c>
      <c r="E1465" t="s">
        <v>5</v>
      </c>
      <c r="F1465" t="s">
        <v>1</v>
      </c>
      <c r="G1465">
        <v>92369.062884331041</v>
      </c>
      <c r="H1465" t="str">
        <f>VLOOKUP(tblData[[#This Row],[Nominal value]],tblRank[],2,TRUE)&amp;"-"&amp;VLOOKUP(tblData[[#This Row],[Nominal value]],tblRank[],3,TRUE)</f>
        <v>1-Junior clerk</v>
      </c>
    </row>
    <row r="1466" spans="1:8" x14ac:dyDescent="0.45">
      <c r="A1466" s="1">
        <v>44000</v>
      </c>
      <c r="B1466">
        <f>YEAR(tblData[[#This Row],[Business date]])</f>
        <v>2020</v>
      </c>
      <c r="C1466" t="str">
        <f>TEXT(tblData[[#This Row],[Business date]],"mmmm")</f>
        <v>junho</v>
      </c>
      <c r="D1466" s="1" t="str">
        <f>"Qtr"&amp;ROUNDUP(MONTH(tblData[[#This Row],[Business date]])/3,0)</f>
        <v>Qtr2</v>
      </c>
      <c r="E1466" t="s">
        <v>5</v>
      </c>
      <c r="F1466" t="s">
        <v>3</v>
      </c>
      <c r="G1466">
        <v>63771.679554527916</v>
      </c>
      <c r="H1466" t="str">
        <f>VLOOKUP(tblData[[#This Row],[Nominal value]],tblRank[],2,TRUE)&amp;"-"&amp;VLOOKUP(tblData[[#This Row],[Nominal value]],tblRank[],3,TRUE)</f>
        <v>1-Junior clerk</v>
      </c>
    </row>
    <row r="1467" spans="1:8" x14ac:dyDescent="0.45">
      <c r="A1467" s="1">
        <v>44001</v>
      </c>
      <c r="B1467">
        <f>YEAR(tblData[[#This Row],[Business date]])</f>
        <v>2020</v>
      </c>
      <c r="C1467" t="str">
        <f>TEXT(tblData[[#This Row],[Business date]],"mmmm")</f>
        <v>junho</v>
      </c>
      <c r="D1467" s="1" t="str">
        <f>"Qtr"&amp;ROUNDUP(MONTH(tblData[[#This Row],[Business date]])/3,0)</f>
        <v>Qtr2</v>
      </c>
      <c r="E1467" t="s">
        <v>5</v>
      </c>
      <c r="F1467" t="s">
        <v>0</v>
      </c>
      <c r="G1467">
        <v>8554453.3045882359</v>
      </c>
      <c r="H1467" t="str">
        <f>VLOOKUP(tblData[[#This Row],[Nominal value]],tblRank[],2,TRUE)&amp;"-"&amp;VLOOKUP(tblData[[#This Row],[Nominal value]],tblRank[],3,TRUE)</f>
        <v>4-Senior Manager</v>
      </c>
    </row>
    <row r="1468" spans="1:8" x14ac:dyDescent="0.45">
      <c r="A1468" s="1">
        <v>44001</v>
      </c>
      <c r="B1468">
        <f>YEAR(tblData[[#This Row],[Business date]])</f>
        <v>2020</v>
      </c>
      <c r="C1468" t="str">
        <f>TEXT(tblData[[#This Row],[Business date]],"mmmm")</f>
        <v>junho</v>
      </c>
      <c r="D1468" s="1" t="str">
        <f>"Qtr"&amp;ROUNDUP(MONTH(tblData[[#This Row],[Business date]])/3,0)</f>
        <v>Qtr2</v>
      </c>
      <c r="E1468" t="s">
        <v>5</v>
      </c>
      <c r="F1468" t="s">
        <v>0</v>
      </c>
      <c r="G1468">
        <v>50083.70926715657</v>
      </c>
      <c r="H1468" t="str">
        <f>VLOOKUP(tblData[[#This Row],[Nominal value]],tblRank[],2,TRUE)&amp;"-"&amp;VLOOKUP(tblData[[#This Row],[Nominal value]],tblRank[],3,TRUE)</f>
        <v>1-Junior clerk</v>
      </c>
    </row>
    <row r="1469" spans="1:8" x14ac:dyDescent="0.45">
      <c r="A1469" s="1">
        <v>44002</v>
      </c>
      <c r="B1469">
        <f>YEAR(tblData[[#This Row],[Business date]])</f>
        <v>2020</v>
      </c>
      <c r="C1469" t="str">
        <f>TEXT(tblData[[#This Row],[Business date]],"mmmm")</f>
        <v>junho</v>
      </c>
      <c r="D1469" s="1" t="str">
        <f>"Qtr"&amp;ROUNDUP(MONTH(tblData[[#This Row],[Business date]])/3,0)</f>
        <v>Qtr2</v>
      </c>
      <c r="E1469" t="s">
        <v>5</v>
      </c>
      <c r="F1469" t="s">
        <v>1</v>
      </c>
      <c r="G1469">
        <v>5628388.5616763076</v>
      </c>
      <c r="H1469" t="str">
        <f>VLOOKUP(tblData[[#This Row],[Nominal value]],tblRank[],2,TRUE)&amp;"-"&amp;VLOOKUP(tblData[[#This Row],[Nominal value]],tblRank[],3,TRUE)</f>
        <v>4-Senior Manager</v>
      </c>
    </row>
    <row r="1470" spans="1:8" x14ac:dyDescent="0.45">
      <c r="A1470" s="1">
        <v>44002</v>
      </c>
      <c r="B1470">
        <f>YEAR(tblData[[#This Row],[Business date]])</f>
        <v>2020</v>
      </c>
      <c r="C1470" t="str">
        <f>TEXT(tblData[[#This Row],[Business date]],"mmmm")</f>
        <v>junho</v>
      </c>
      <c r="D1470" s="1" t="str">
        <f>"Qtr"&amp;ROUNDUP(MONTH(tblData[[#This Row],[Business date]])/3,0)</f>
        <v>Qtr2</v>
      </c>
      <c r="E1470" t="s">
        <v>4</v>
      </c>
      <c r="F1470" t="s">
        <v>3</v>
      </c>
      <c r="G1470">
        <v>8585839.2776823826</v>
      </c>
      <c r="H1470" t="str">
        <f>VLOOKUP(tblData[[#This Row],[Nominal value]],tblRank[],2,TRUE)&amp;"-"&amp;VLOOKUP(tblData[[#This Row],[Nominal value]],tblRank[],3,TRUE)</f>
        <v>4-Senior Manager</v>
      </c>
    </row>
    <row r="1471" spans="1:8" x14ac:dyDescent="0.45">
      <c r="A1471" s="1">
        <v>44003</v>
      </c>
      <c r="B1471">
        <f>YEAR(tblData[[#This Row],[Business date]])</f>
        <v>2020</v>
      </c>
      <c r="C1471" t="str">
        <f>TEXT(tblData[[#This Row],[Business date]],"mmmm")</f>
        <v>junho</v>
      </c>
      <c r="D1471" s="1" t="str">
        <f>"Qtr"&amp;ROUNDUP(MONTH(tblData[[#This Row],[Business date]])/3,0)</f>
        <v>Qtr2</v>
      </c>
      <c r="E1471" t="s">
        <v>5</v>
      </c>
      <c r="F1471" t="s">
        <v>2</v>
      </c>
      <c r="G1471">
        <v>42111.249019609022</v>
      </c>
      <c r="H1471" t="str">
        <f>VLOOKUP(tblData[[#This Row],[Nominal value]],tblRank[],2,TRUE)&amp;"-"&amp;VLOOKUP(tblData[[#This Row],[Nominal value]],tblRank[],3,TRUE)</f>
        <v>1-Junior clerk</v>
      </c>
    </row>
    <row r="1472" spans="1:8" x14ac:dyDescent="0.45">
      <c r="A1472" s="1">
        <v>44003</v>
      </c>
      <c r="B1472">
        <f>YEAR(tblData[[#This Row],[Business date]])</f>
        <v>2020</v>
      </c>
      <c r="C1472" t="str">
        <f>TEXT(tblData[[#This Row],[Business date]],"mmmm")</f>
        <v>junho</v>
      </c>
      <c r="D1472" s="1" t="str">
        <f>"Qtr"&amp;ROUNDUP(MONTH(tblData[[#This Row],[Business date]])/3,0)</f>
        <v>Qtr2</v>
      </c>
      <c r="E1472" t="s">
        <v>4</v>
      </c>
      <c r="F1472" t="s">
        <v>1</v>
      </c>
      <c r="G1472">
        <v>89101.437130347971</v>
      </c>
      <c r="H1472" t="str">
        <f>VLOOKUP(tblData[[#This Row],[Nominal value]],tblRank[],2,TRUE)&amp;"-"&amp;VLOOKUP(tblData[[#This Row],[Nominal value]],tblRank[],3,TRUE)</f>
        <v>1-Junior clerk</v>
      </c>
    </row>
    <row r="1473" spans="1:8" x14ac:dyDescent="0.45">
      <c r="A1473" s="1">
        <v>44004</v>
      </c>
      <c r="B1473">
        <f>YEAR(tblData[[#This Row],[Business date]])</f>
        <v>2020</v>
      </c>
      <c r="C1473" t="str">
        <f>TEXT(tblData[[#This Row],[Business date]],"mmmm")</f>
        <v>junho</v>
      </c>
      <c r="D1473" s="1" t="str">
        <f>"Qtr"&amp;ROUNDUP(MONTH(tblData[[#This Row],[Business date]])/3,0)</f>
        <v>Qtr2</v>
      </c>
      <c r="E1473" t="s">
        <v>4</v>
      </c>
      <c r="F1473" t="s">
        <v>0</v>
      </c>
      <c r="G1473">
        <v>48067.575998324173</v>
      </c>
      <c r="H1473" t="str">
        <f>VLOOKUP(tblData[[#This Row],[Nominal value]],tblRank[],2,TRUE)&amp;"-"&amp;VLOOKUP(tblData[[#This Row],[Nominal value]],tblRank[],3,TRUE)</f>
        <v>1-Junior clerk</v>
      </c>
    </row>
    <row r="1474" spans="1:8" x14ac:dyDescent="0.45">
      <c r="A1474" s="1">
        <v>44004</v>
      </c>
      <c r="B1474">
        <f>YEAR(tblData[[#This Row],[Business date]])</f>
        <v>2020</v>
      </c>
      <c r="C1474" t="str">
        <f>TEXT(tblData[[#This Row],[Business date]],"mmmm")</f>
        <v>junho</v>
      </c>
      <c r="D1474" s="1" t="str">
        <f>"Qtr"&amp;ROUNDUP(MONTH(tblData[[#This Row],[Business date]])/3,0)</f>
        <v>Qtr2</v>
      </c>
      <c r="E1474" t="s">
        <v>5</v>
      </c>
      <c r="F1474" t="s">
        <v>1</v>
      </c>
      <c r="G1474">
        <v>23141.739354574842</v>
      </c>
      <c r="H1474" t="str">
        <f>VLOOKUP(tblData[[#This Row],[Nominal value]],tblRank[],2,TRUE)&amp;"-"&amp;VLOOKUP(tblData[[#This Row],[Nominal value]],tblRank[],3,TRUE)</f>
        <v>1-Junior clerk</v>
      </c>
    </row>
    <row r="1475" spans="1:8" x14ac:dyDescent="0.45">
      <c r="A1475" s="1">
        <v>44005</v>
      </c>
      <c r="B1475">
        <f>YEAR(tblData[[#This Row],[Business date]])</f>
        <v>2020</v>
      </c>
      <c r="C1475" t="str">
        <f>TEXT(tblData[[#This Row],[Business date]],"mmmm")</f>
        <v>junho</v>
      </c>
      <c r="D1475" s="1" t="str">
        <f>"Qtr"&amp;ROUNDUP(MONTH(tblData[[#This Row],[Business date]])/3,0)</f>
        <v>Qtr2</v>
      </c>
      <c r="E1475" t="s">
        <v>5</v>
      </c>
      <c r="F1475" t="s">
        <v>2</v>
      </c>
      <c r="G1475">
        <v>6979145.8918983815</v>
      </c>
      <c r="H1475" t="str">
        <f>VLOOKUP(tblData[[#This Row],[Nominal value]],tblRank[],2,TRUE)&amp;"-"&amp;VLOOKUP(tblData[[#This Row],[Nominal value]],tblRank[],3,TRUE)</f>
        <v>4-Senior Manager</v>
      </c>
    </row>
    <row r="1476" spans="1:8" x14ac:dyDescent="0.45">
      <c r="A1476" s="1">
        <v>44005</v>
      </c>
      <c r="B1476">
        <f>YEAR(tblData[[#This Row],[Business date]])</f>
        <v>2020</v>
      </c>
      <c r="C1476" t="str">
        <f>TEXT(tblData[[#This Row],[Business date]],"mmmm")</f>
        <v>junho</v>
      </c>
      <c r="D1476" s="1" t="str">
        <f>"Qtr"&amp;ROUNDUP(MONTH(tblData[[#This Row],[Business date]])/3,0)</f>
        <v>Qtr2</v>
      </c>
      <c r="E1476" t="s">
        <v>5</v>
      </c>
      <c r="F1476" t="s">
        <v>0</v>
      </c>
      <c r="G1476">
        <v>92608.230043120348</v>
      </c>
      <c r="H1476" t="str">
        <f>VLOOKUP(tblData[[#This Row],[Nominal value]],tblRank[],2,TRUE)&amp;"-"&amp;VLOOKUP(tblData[[#This Row],[Nominal value]],tblRank[],3,TRUE)</f>
        <v>1-Junior clerk</v>
      </c>
    </row>
    <row r="1477" spans="1:8" x14ac:dyDescent="0.45">
      <c r="A1477" s="1">
        <v>44006</v>
      </c>
      <c r="B1477">
        <f>YEAR(tblData[[#This Row],[Business date]])</f>
        <v>2020</v>
      </c>
      <c r="C1477" t="str">
        <f>TEXT(tblData[[#This Row],[Business date]],"mmmm")</f>
        <v>junho</v>
      </c>
      <c r="D1477" s="1" t="str">
        <f>"Qtr"&amp;ROUNDUP(MONTH(tblData[[#This Row],[Business date]])/3,0)</f>
        <v>Qtr2</v>
      </c>
      <c r="E1477" t="s">
        <v>4</v>
      </c>
      <c r="F1477" t="s">
        <v>2</v>
      </c>
      <c r="G1477">
        <v>87894.440914866034</v>
      </c>
      <c r="H1477" t="str">
        <f>VLOOKUP(tblData[[#This Row],[Nominal value]],tblRank[],2,TRUE)&amp;"-"&amp;VLOOKUP(tblData[[#This Row],[Nominal value]],tblRank[],3,TRUE)</f>
        <v>1-Junior clerk</v>
      </c>
    </row>
    <row r="1478" spans="1:8" x14ac:dyDescent="0.45">
      <c r="A1478" s="1">
        <v>44006</v>
      </c>
      <c r="B1478">
        <f>YEAR(tblData[[#This Row],[Business date]])</f>
        <v>2020</v>
      </c>
      <c r="C1478" t="str">
        <f>TEXT(tblData[[#This Row],[Business date]],"mmmm")</f>
        <v>junho</v>
      </c>
      <c r="D1478" s="1" t="str">
        <f>"Qtr"&amp;ROUNDUP(MONTH(tblData[[#This Row],[Business date]])/3,0)</f>
        <v>Qtr2</v>
      </c>
      <c r="E1478" t="s">
        <v>4</v>
      </c>
      <c r="F1478" t="s">
        <v>0</v>
      </c>
      <c r="G1478">
        <v>62993.773948932008</v>
      </c>
      <c r="H1478" t="str">
        <f>VLOOKUP(tblData[[#This Row],[Nominal value]],tblRank[],2,TRUE)&amp;"-"&amp;VLOOKUP(tblData[[#This Row],[Nominal value]],tblRank[],3,TRUE)</f>
        <v>1-Junior clerk</v>
      </c>
    </row>
    <row r="1479" spans="1:8" x14ac:dyDescent="0.45">
      <c r="A1479" s="1">
        <v>44007</v>
      </c>
      <c r="B1479">
        <f>YEAR(tblData[[#This Row],[Business date]])</f>
        <v>2020</v>
      </c>
      <c r="C1479" t="str">
        <f>TEXT(tblData[[#This Row],[Business date]],"mmmm")</f>
        <v>junho</v>
      </c>
      <c r="D1479" s="1" t="str">
        <f>"Qtr"&amp;ROUNDUP(MONTH(tblData[[#This Row],[Business date]])/3,0)</f>
        <v>Qtr2</v>
      </c>
      <c r="E1479" t="s">
        <v>5</v>
      </c>
      <c r="F1479" t="s">
        <v>1</v>
      </c>
      <c r="G1479">
        <v>46964.804158248073</v>
      </c>
      <c r="H1479" t="str">
        <f>VLOOKUP(tblData[[#This Row],[Nominal value]],tblRank[],2,TRUE)&amp;"-"&amp;VLOOKUP(tblData[[#This Row],[Nominal value]],tblRank[],3,TRUE)</f>
        <v>1-Junior clerk</v>
      </c>
    </row>
    <row r="1480" spans="1:8" x14ac:dyDescent="0.45">
      <c r="A1480" s="1">
        <v>44007</v>
      </c>
      <c r="B1480">
        <f>YEAR(tblData[[#This Row],[Business date]])</f>
        <v>2020</v>
      </c>
      <c r="C1480" t="str">
        <f>TEXT(tblData[[#This Row],[Business date]],"mmmm")</f>
        <v>junho</v>
      </c>
      <c r="D1480" s="1" t="str">
        <f>"Qtr"&amp;ROUNDUP(MONTH(tblData[[#This Row],[Business date]])/3,0)</f>
        <v>Qtr2</v>
      </c>
      <c r="E1480" t="s">
        <v>4</v>
      </c>
      <c r="F1480" t="s">
        <v>3</v>
      </c>
      <c r="G1480">
        <v>46314.997482625455</v>
      </c>
      <c r="H1480" t="str">
        <f>VLOOKUP(tblData[[#This Row],[Nominal value]],tblRank[],2,TRUE)&amp;"-"&amp;VLOOKUP(tblData[[#This Row],[Nominal value]],tblRank[],3,TRUE)</f>
        <v>1-Junior clerk</v>
      </c>
    </row>
    <row r="1481" spans="1:8" x14ac:dyDescent="0.45">
      <c r="A1481" s="1">
        <v>44008</v>
      </c>
      <c r="B1481">
        <f>YEAR(tblData[[#This Row],[Business date]])</f>
        <v>2020</v>
      </c>
      <c r="C1481" t="str">
        <f>TEXT(tblData[[#This Row],[Business date]],"mmmm")</f>
        <v>junho</v>
      </c>
      <c r="D1481" s="1" t="str">
        <f>"Qtr"&amp;ROUNDUP(MONTH(tblData[[#This Row],[Business date]])/3,0)</f>
        <v>Qtr2</v>
      </c>
      <c r="E1481" t="s">
        <v>4</v>
      </c>
      <c r="F1481" t="s">
        <v>0</v>
      </c>
      <c r="G1481">
        <v>7402866.7350946441</v>
      </c>
      <c r="H1481" t="str">
        <f>VLOOKUP(tblData[[#This Row],[Nominal value]],tblRank[],2,TRUE)&amp;"-"&amp;VLOOKUP(tblData[[#This Row],[Nominal value]],tblRank[],3,TRUE)</f>
        <v>4-Senior Manager</v>
      </c>
    </row>
    <row r="1482" spans="1:8" x14ac:dyDescent="0.45">
      <c r="A1482" s="1">
        <v>44008</v>
      </c>
      <c r="B1482">
        <f>YEAR(tblData[[#This Row],[Business date]])</f>
        <v>2020</v>
      </c>
      <c r="C1482" t="str">
        <f>TEXT(tblData[[#This Row],[Business date]],"mmmm")</f>
        <v>junho</v>
      </c>
      <c r="D1482" s="1" t="str">
        <f>"Qtr"&amp;ROUNDUP(MONTH(tblData[[#This Row],[Business date]])/3,0)</f>
        <v>Qtr2</v>
      </c>
      <c r="E1482" t="s">
        <v>5</v>
      </c>
      <c r="F1482" t="s">
        <v>0</v>
      </c>
      <c r="G1482">
        <v>11226.118722537771</v>
      </c>
      <c r="H1482" t="str">
        <f>VLOOKUP(tblData[[#This Row],[Nominal value]],tblRank[],2,TRUE)&amp;"-"&amp;VLOOKUP(tblData[[#This Row],[Nominal value]],tblRank[],3,TRUE)</f>
        <v>1-Junior clerk</v>
      </c>
    </row>
    <row r="1483" spans="1:8" x14ac:dyDescent="0.45">
      <c r="A1483" s="1">
        <v>44009</v>
      </c>
      <c r="B1483">
        <f>YEAR(tblData[[#This Row],[Business date]])</f>
        <v>2020</v>
      </c>
      <c r="C1483" t="str">
        <f>TEXT(tblData[[#This Row],[Business date]],"mmmm")</f>
        <v>junho</v>
      </c>
      <c r="D1483" s="1" t="str">
        <f>"Qtr"&amp;ROUNDUP(MONTH(tblData[[#This Row],[Business date]])/3,0)</f>
        <v>Qtr2</v>
      </c>
      <c r="E1483" t="s">
        <v>5</v>
      </c>
      <c r="F1483" t="s">
        <v>3</v>
      </c>
      <c r="G1483">
        <v>4221145.2060021544</v>
      </c>
      <c r="H1483" t="str">
        <f>VLOOKUP(tblData[[#This Row],[Nominal value]],tblRank[],2,TRUE)&amp;"-"&amp;VLOOKUP(tblData[[#This Row],[Nominal value]],tblRank[],3,TRUE)</f>
        <v>3-Director</v>
      </c>
    </row>
    <row r="1484" spans="1:8" x14ac:dyDescent="0.45">
      <c r="A1484" s="1">
        <v>44009</v>
      </c>
      <c r="B1484">
        <f>YEAR(tblData[[#This Row],[Business date]])</f>
        <v>2020</v>
      </c>
      <c r="C1484" t="str">
        <f>TEXT(tblData[[#This Row],[Business date]],"mmmm")</f>
        <v>junho</v>
      </c>
      <c r="D1484" s="1" t="str">
        <f>"Qtr"&amp;ROUNDUP(MONTH(tblData[[#This Row],[Business date]])/3,0)</f>
        <v>Qtr2</v>
      </c>
      <c r="E1484" t="s">
        <v>4</v>
      </c>
      <c r="F1484" t="s">
        <v>2</v>
      </c>
      <c r="G1484">
        <v>78924.945983078651</v>
      </c>
      <c r="H1484" t="str">
        <f>VLOOKUP(tblData[[#This Row],[Nominal value]],tblRank[],2,TRUE)&amp;"-"&amp;VLOOKUP(tblData[[#This Row],[Nominal value]],tblRank[],3,TRUE)</f>
        <v>1-Junior clerk</v>
      </c>
    </row>
    <row r="1485" spans="1:8" x14ac:dyDescent="0.45">
      <c r="A1485" s="1">
        <v>44010</v>
      </c>
      <c r="B1485">
        <f>YEAR(tblData[[#This Row],[Business date]])</f>
        <v>2020</v>
      </c>
      <c r="C1485" t="str">
        <f>TEXT(tblData[[#This Row],[Business date]],"mmmm")</f>
        <v>junho</v>
      </c>
      <c r="D1485" s="1" t="str">
        <f>"Qtr"&amp;ROUNDUP(MONTH(tblData[[#This Row],[Business date]])/3,0)</f>
        <v>Qtr2</v>
      </c>
      <c r="E1485" t="s">
        <v>5</v>
      </c>
      <c r="F1485" t="s">
        <v>0</v>
      </c>
      <c r="G1485">
        <v>2996965.3041088297</v>
      </c>
      <c r="H1485" t="str">
        <f>VLOOKUP(tblData[[#This Row],[Nominal value]],tblRank[],2,TRUE)&amp;"-"&amp;VLOOKUP(tblData[[#This Row],[Nominal value]],tblRank[],3,TRUE)</f>
        <v>3-Director</v>
      </c>
    </row>
    <row r="1486" spans="1:8" x14ac:dyDescent="0.45">
      <c r="A1486" s="1">
        <v>44010</v>
      </c>
      <c r="B1486">
        <f>YEAR(tblData[[#This Row],[Business date]])</f>
        <v>2020</v>
      </c>
      <c r="C1486" t="str">
        <f>TEXT(tblData[[#This Row],[Business date]],"mmmm")</f>
        <v>junho</v>
      </c>
      <c r="D1486" s="1" t="str">
        <f>"Qtr"&amp;ROUNDUP(MONTH(tblData[[#This Row],[Business date]])/3,0)</f>
        <v>Qtr2</v>
      </c>
      <c r="E1486" t="s">
        <v>4</v>
      </c>
      <c r="F1486" t="s">
        <v>2</v>
      </c>
      <c r="G1486">
        <v>92331.069448681184</v>
      </c>
      <c r="H1486" t="str">
        <f>VLOOKUP(tblData[[#This Row],[Nominal value]],tblRank[],2,TRUE)&amp;"-"&amp;VLOOKUP(tblData[[#This Row],[Nominal value]],tblRank[],3,TRUE)</f>
        <v>1-Junior clerk</v>
      </c>
    </row>
    <row r="1487" spans="1:8" x14ac:dyDescent="0.45">
      <c r="A1487" s="1">
        <v>44011</v>
      </c>
      <c r="B1487">
        <f>YEAR(tblData[[#This Row],[Business date]])</f>
        <v>2020</v>
      </c>
      <c r="C1487" t="str">
        <f>TEXT(tblData[[#This Row],[Business date]],"mmmm")</f>
        <v>junho</v>
      </c>
      <c r="D1487" s="1" t="str">
        <f>"Qtr"&amp;ROUNDUP(MONTH(tblData[[#This Row],[Business date]])/3,0)</f>
        <v>Qtr2</v>
      </c>
      <c r="E1487" t="s">
        <v>4</v>
      </c>
      <c r="F1487" t="s">
        <v>0</v>
      </c>
      <c r="G1487">
        <v>69525.146043432716</v>
      </c>
      <c r="H1487" t="str">
        <f>VLOOKUP(tblData[[#This Row],[Nominal value]],tblRank[],2,TRUE)&amp;"-"&amp;VLOOKUP(tblData[[#This Row],[Nominal value]],tblRank[],3,TRUE)</f>
        <v>1-Junior clerk</v>
      </c>
    </row>
    <row r="1488" spans="1:8" x14ac:dyDescent="0.45">
      <c r="A1488" s="1">
        <v>44011</v>
      </c>
      <c r="B1488">
        <f>YEAR(tblData[[#This Row],[Business date]])</f>
        <v>2020</v>
      </c>
      <c r="C1488" t="str">
        <f>TEXT(tblData[[#This Row],[Business date]],"mmmm")</f>
        <v>junho</v>
      </c>
      <c r="D1488" s="1" t="str">
        <f>"Qtr"&amp;ROUNDUP(MONTH(tblData[[#This Row],[Business date]])/3,0)</f>
        <v>Qtr2</v>
      </c>
      <c r="E1488" t="s">
        <v>5</v>
      </c>
      <c r="F1488" t="s">
        <v>0</v>
      </c>
      <c r="G1488">
        <v>15776.130605923843</v>
      </c>
      <c r="H1488" t="str">
        <f>VLOOKUP(tblData[[#This Row],[Nominal value]],tblRank[],2,TRUE)&amp;"-"&amp;VLOOKUP(tblData[[#This Row],[Nominal value]],tblRank[],3,TRUE)</f>
        <v>1-Junior clerk</v>
      </c>
    </row>
    <row r="1489" spans="1:8" x14ac:dyDescent="0.45">
      <c r="A1489" s="1">
        <v>44012</v>
      </c>
      <c r="B1489">
        <f>YEAR(tblData[[#This Row],[Business date]])</f>
        <v>2020</v>
      </c>
      <c r="C1489" t="str">
        <f>TEXT(tblData[[#This Row],[Business date]],"mmmm")</f>
        <v>junho</v>
      </c>
      <c r="D1489" s="1" t="str">
        <f>"Qtr"&amp;ROUNDUP(MONTH(tblData[[#This Row],[Business date]])/3,0)</f>
        <v>Qtr2</v>
      </c>
      <c r="E1489" t="s">
        <v>4</v>
      </c>
      <c r="F1489" t="s">
        <v>2</v>
      </c>
      <c r="G1489">
        <v>51301.766705193397</v>
      </c>
      <c r="H1489" t="str">
        <f>VLOOKUP(tblData[[#This Row],[Nominal value]],tblRank[],2,TRUE)&amp;"-"&amp;VLOOKUP(tblData[[#This Row],[Nominal value]],tblRank[],3,TRUE)</f>
        <v>1-Junior clerk</v>
      </c>
    </row>
    <row r="1490" spans="1:8" x14ac:dyDescent="0.45">
      <c r="A1490" s="1">
        <v>44012</v>
      </c>
      <c r="B1490">
        <f>YEAR(tblData[[#This Row],[Business date]])</f>
        <v>2020</v>
      </c>
      <c r="C1490" t="str">
        <f>TEXT(tblData[[#This Row],[Business date]],"mmmm")</f>
        <v>junho</v>
      </c>
      <c r="D1490" s="1" t="str">
        <f>"Qtr"&amp;ROUNDUP(MONTH(tblData[[#This Row],[Business date]])/3,0)</f>
        <v>Qtr2</v>
      </c>
      <c r="E1490" t="s">
        <v>4</v>
      </c>
      <c r="F1490" t="s">
        <v>3</v>
      </c>
      <c r="G1490">
        <v>95714.246950988774</v>
      </c>
      <c r="H1490" t="str">
        <f>VLOOKUP(tblData[[#This Row],[Nominal value]],tblRank[],2,TRUE)&amp;"-"&amp;VLOOKUP(tblData[[#This Row],[Nominal value]],tblRank[],3,TRUE)</f>
        <v>1-Junior clerk</v>
      </c>
    </row>
    <row r="1491" spans="1:8" x14ac:dyDescent="0.45">
      <c r="A1491" s="1">
        <v>44013</v>
      </c>
      <c r="B1491">
        <f>YEAR(tblData[[#This Row],[Business date]])</f>
        <v>2020</v>
      </c>
      <c r="C1491" t="str">
        <f>TEXT(tblData[[#This Row],[Business date]],"mmmm")</f>
        <v>julho</v>
      </c>
      <c r="D1491" s="1" t="str">
        <f>"Qtr"&amp;ROUNDUP(MONTH(tblData[[#This Row],[Business date]])/3,0)</f>
        <v>Qtr3</v>
      </c>
      <c r="E1491" t="s">
        <v>4</v>
      </c>
      <c r="F1491" t="s">
        <v>3</v>
      </c>
      <c r="G1491">
        <v>32898.544629145079</v>
      </c>
      <c r="H1491" t="str">
        <f>VLOOKUP(tblData[[#This Row],[Nominal value]],tblRank[],2,TRUE)&amp;"-"&amp;VLOOKUP(tblData[[#This Row],[Nominal value]],tblRank[],3,TRUE)</f>
        <v>1-Junior clerk</v>
      </c>
    </row>
    <row r="1492" spans="1:8" x14ac:dyDescent="0.45">
      <c r="A1492" s="1">
        <v>44013</v>
      </c>
      <c r="B1492">
        <f>YEAR(tblData[[#This Row],[Business date]])</f>
        <v>2020</v>
      </c>
      <c r="C1492" t="str">
        <f>TEXT(tblData[[#This Row],[Business date]],"mmmm")</f>
        <v>julho</v>
      </c>
      <c r="D1492" s="1" t="str">
        <f>"Qtr"&amp;ROUNDUP(MONTH(tblData[[#This Row],[Business date]])/3,0)</f>
        <v>Qtr3</v>
      </c>
      <c r="E1492" t="s">
        <v>4</v>
      </c>
      <c r="F1492" t="s">
        <v>1</v>
      </c>
      <c r="G1492">
        <v>56567.260453948118</v>
      </c>
      <c r="H1492" t="str">
        <f>VLOOKUP(tblData[[#This Row],[Nominal value]],tblRank[],2,TRUE)&amp;"-"&amp;VLOOKUP(tblData[[#This Row],[Nominal value]],tblRank[],3,TRUE)</f>
        <v>1-Junior clerk</v>
      </c>
    </row>
    <row r="1493" spans="1:8" x14ac:dyDescent="0.45">
      <c r="A1493" s="1">
        <v>44014</v>
      </c>
      <c r="B1493">
        <f>YEAR(tblData[[#This Row],[Business date]])</f>
        <v>2020</v>
      </c>
      <c r="C1493" t="str">
        <f>TEXT(tblData[[#This Row],[Business date]],"mmmm")</f>
        <v>julho</v>
      </c>
      <c r="D1493" s="1" t="str">
        <f>"Qtr"&amp;ROUNDUP(MONTH(tblData[[#This Row],[Business date]])/3,0)</f>
        <v>Qtr3</v>
      </c>
      <c r="E1493" t="s">
        <v>4</v>
      </c>
      <c r="F1493" t="s">
        <v>0</v>
      </c>
      <c r="G1493">
        <v>4441529.4627823746</v>
      </c>
      <c r="H1493" t="str">
        <f>VLOOKUP(tblData[[#This Row],[Nominal value]],tblRank[],2,TRUE)&amp;"-"&amp;VLOOKUP(tblData[[#This Row],[Nominal value]],tblRank[],3,TRUE)</f>
        <v>3-Director</v>
      </c>
    </row>
    <row r="1494" spans="1:8" x14ac:dyDescent="0.45">
      <c r="A1494" s="1">
        <v>44014</v>
      </c>
      <c r="B1494">
        <f>YEAR(tblData[[#This Row],[Business date]])</f>
        <v>2020</v>
      </c>
      <c r="C1494" t="str">
        <f>TEXT(tblData[[#This Row],[Business date]],"mmmm")</f>
        <v>julho</v>
      </c>
      <c r="D1494" s="1" t="str">
        <f>"Qtr"&amp;ROUNDUP(MONTH(tblData[[#This Row],[Business date]])/3,0)</f>
        <v>Qtr3</v>
      </c>
      <c r="E1494" t="s">
        <v>5</v>
      </c>
      <c r="F1494" t="s">
        <v>0</v>
      </c>
      <c r="G1494">
        <v>18712.017798628523</v>
      </c>
      <c r="H1494" t="str">
        <f>VLOOKUP(tblData[[#This Row],[Nominal value]],tblRank[],2,TRUE)&amp;"-"&amp;VLOOKUP(tblData[[#This Row],[Nominal value]],tblRank[],3,TRUE)</f>
        <v>1-Junior clerk</v>
      </c>
    </row>
    <row r="1495" spans="1:8" x14ac:dyDescent="0.45">
      <c r="A1495" s="1">
        <v>44015</v>
      </c>
      <c r="B1495">
        <f>YEAR(tblData[[#This Row],[Business date]])</f>
        <v>2020</v>
      </c>
      <c r="C1495" t="str">
        <f>TEXT(tblData[[#This Row],[Business date]],"mmmm")</f>
        <v>julho</v>
      </c>
      <c r="D1495" s="1" t="str">
        <f>"Qtr"&amp;ROUNDUP(MONTH(tblData[[#This Row],[Business date]])/3,0)</f>
        <v>Qtr3</v>
      </c>
      <c r="E1495" t="s">
        <v>4</v>
      </c>
      <c r="F1495" t="s">
        <v>2</v>
      </c>
      <c r="G1495">
        <v>5890045.051213976</v>
      </c>
      <c r="H1495" t="str">
        <f>VLOOKUP(tblData[[#This Row],[Nominal value]],tblRank[],2,TRUE)&amp;"-"&amp;VLOOKUP(tblData[[#This Row],[Nominal value]],tblRank[],3,TRUE)</f>
        <v>4-Senior Manager</v>
      </c>
    </row>
    <row r="1496" spans="1:8" x14ac:dyDescent="0.45">
      <c r="A1496" s="1">
        <v>44015</v>
      </c>
      <c r="B1496">
        <f>YEAR(tblData[[#This Row],[Business date]])</f>
        <v>2020</v>
      </c>
      <c r="C1496" t="str">
        <f>TEXT(tblData[[#This Row],[Business date]],"mmmm")</f>
        <v>julho</v>
      </c>
      <c r="D1496" s="1" t="str">
        <f>"Qtr"&amp;ROUNDUP(MONTH(tblData[[#This Row],[Business date]])/3,0)</f>
        <v>Qtr3</v>
      </c>
      <c r="E1496" t="s">
        <v>5</v>
      </c>
      <c r="F1496" t="s">
        <v>3</v>
      </c>
      <c r="G1496">
        <v>7643605.1669512065</v>
      </c>
      <c r="H1496" t="str">
        <f>VLOOKUP(tblData[[#This Row],[Nominal value]],tblRank[],2,TRUE)&amp;"-"&amp;VLOOKUP(tblData[[#This Row],[Nominal value]],tblRank[],3,TRUE)</f>
        <v>4-Senior Manager</v>
      </c>
    </row>
    <row r="1497" spans="1:8" x14ac:dyDescent="0.45">
      <c r="A1497" s="1">
        <v>44016</v>
      </c>
      <c r="B1497">
        <f>YEAR(tblData[[#This Row],[Business date]])</f>
        <v>2020</v>
      </c>
      <c r="C1497" t="str">
        <f>TEXT(tblData[[#This Row],[Business date]],"mmmm")</f>
        <v>julho</v>
      </c>
      <c r="D1497" s="1" t="str">
        <f>"Qtr"&amp;ROUNDUP(MONTH(tblData[[#This Row],[Business date]])/3,0)</f>
        <v>Qtr3</v>
      </c>
      <c r="E1497" t="s">
        <v>4</v>
      </c>
      <c r="F1497" t="s">
        <v>0</v>
      </c>
      <c r="G1497">
        <v>6408827.541614309</v>
      </c>
      <c r="H1497" t="str">
        <f>VLOOKUP(tblData[[#This Row],[Nominal value]],tblRank[],2,TRUE)&amp;"-"&amp;VLOOKUP(tblData[[#This Row],[Nominal value]],tblRank[],3,TRUE)</f>
        <v>4-Senior Manager</v>
      </c>
    </row>
    <row r="1498" spans="1:8" x14ac:dyDescent="0.45">
      <c r="A1498" s="1">
        <v>44016</v>
      </c>
      <c r="B1498">
        <f>YEAR(tblData[[#This Row],[Business date]])</f>
        <v>2020</v>
      </c>
      <c r="C1498" t="str">
        <f>TEXT(tblData[[#This Row],[Business date]],"mmmm")</f>
        <v>julho</v>
      </c>
      <c r="D1498" s="1" t="str">
        <f>"Qtr"&amp;ROUNDUP(MONTH(tblData[[#This Row],[Business date]])/3,0)</f>
        <v>Qtr3</v>
      </c>
      <c r="E1498" t="s">
        <v>5</v>
      </c>
      <c r="F1498" t="s">
        <v>2</v>
      </c>
      <c r="G1498">
        <v>33233.450527586938</v>
      </c>
      <c r="H1498" t="str">
        <f>VLOOKUP(tblData[[#This Row],[Nominal value]],tblRank[],2,TRUE)&amp;"-"&amp;VLOOKUP(tblData[[#This Row],[Nominal value]],tblRank[],3,TRUE)</f>
        <v>1-Junior clerk</v>
      </c>
    </row>
    <row r="1499" spans="1:8" x14ac:dyDescent="0.45">
      <c r="A1499" s="1">
        <v>44017</v>
      </c>
      <c r="B1499">
        <f>YEAR(tblData[[#This Row],[Business date]])</f>
        <v>2020</v>
      </c>
      <c r="C1499" t="str">
        <f>TEXT(tblData[[#This Row],[Business date]],"mmmm")</f>
        <v>julho</v>
      </c>
      <c r="D1499" s="1" t="str">
        <f>"Qtr"&amp;ROUNDUP(MONTH(tblData[[#This Row],[Business date]])/3,0)</f>
        <v>Qtr3</v>
      </c>
      <c r="E1499" t="s">
        <v>5</v>
      </c>
      <c r="F1499" t="s">
        <v>1</v>
      </c>
      <c r="G1499">
        <v>9584675.5397729203</v>
      </c>
      <c r="H1499" t="str">
        <f>VLOOKUP(tblData[[#This Row],[Nominal value]],tblRank[],2,TRUE)&amp;"-"&amp;VLOOKUP(tblData[[#This Row],[Nominal value]],tblRank[],3,TRUE)</f>
        <v>4-Senior Manager</v>
      </c>
    </row>
    <row r="1500" spans="1:8" x14ac:dyDescent="0.45">
      <c r="A1500" s="1">
        <v>44017</v>
      </c>
      <c r="B1500">
        <f>YEAR(tblData[[#This Row],[Business date]])</f>
        <v>2020</v>
      </c>
      <c r="C1500" t="str">
        <f>TEXT(tblData[[#This Row],[Business date]],"mmmm")</f>
        <v>julho</v>
      </c>
      <c r="D1500" s="1" t="str">
        <f>"Qtr"&amp;ROUNDUP(MONTH(tblData[[#This Row],[Business date]])/3,0)</f>
        <v>Qtr3</v>
      </c>
      <c r="E1500" t="s">
        <v>5</v>
      </c>
      <c r="F1500" t="s">
        <v>0</v>
      </c>
      <c r="G1500">
        <v>5176843.2234764546</v>
      </c>
      <c r="H1500" t="str">
        <f>VLOOKUP(tblData[[#This Row],[Nominal value]],tblRank[],2,TRUE)&amp;"-"&amp;VLOOKUP(tblData[[#This Row],[Nominal value]],tblRank[],3,TRUE)</f>
        <v>4-Senior Manager</v>
      </c>
    </row>
    <row r="1501" spans="1:8" x14ac:dyDescent="0.45">
      <c r="A1501" s="1">
        <v>44018</v>
      </c>
      <c r="B1501">
        <f>YEAR(tblData[[#This Row],[Business date]])</f>
        <v>2020</v>
      </c>
      <c r="C1501" t="str">
        <f>TEXT(tblData[[#This Row],[Business date]],"mmmm")</f>
        <v>julho</v>
      </c>
      <c r="D1501" s="1" t="str">
        <f>"Qtr"&amp;ROUNDUP(MONTH(tblData[[#This Row],[Business date]])/3,0)</f>
        <v>Qtr3</v>
      </c>
      <c r="E1501" t="s">
        <v>4</v>
      </c>
      <c r="F1501" t="s">
        <v>3</v>
      </c>
      <c r="G1501">
        <v>28836.017146210059</v>
      </c>
      <c r="H1501" t="str">
        <f>VLOOKUP(tblData[[#This Row],[Nominal value]],tblRank[],2,TRUE)&amp;"-"&amp;VLOOKUP(tblData[[#This Row],[Nominal value]],tblRank[],3,TRUE)</f>
        <v>1-Junior clerk</v>
      </c>
    </row>
    <row r="1502" spans="1:8" x14ac:dyDescent="0.45">
      <c r="A1502" s="1">
        <v>44018</v>
      </c>
      <c r="B1502">
        <f>YEAR(tblData[[#This Row],[Business date]])</f>
        <v>2020</v>
      </c>
      <c r="C1502" t="str">
        <f>TEXT(tblData[[#This Row],[Business date]],"mmmm")</f>
        <v>julho</v>
      </c>
      <c r="D1502" s="1" t="str">
        <f>"Qtr"&amp;ROUNDUP(MONTH(tblData[[#This Row],[Business date]])/3,0)</f>
        <v>Qtr3</v>
      </c>
      <c r="E1502" t="s">
        <v>5</v>
      </c>
      <c r="F1502" t="s">
        <v>3</v>
      </c>
      <c r="G1502">
        <v>82163.367774277911</v>
      </c>
      <c r="H1502" t="str">
        <f>VLOOKUP(tblData[[#This Row],[Nominal value]],tblRank[],2,TRUE)&amp;"-"&amp;VLOOKUP(tblData[[#This Row],[Nominal value]],tblRank[],3,TRUE)</f>
        <v>1-Junior clerk</v>
      </c>
    </row>
    <row r="1503" spans="1:8" x14ac:dyDescent="0.45">
      <c r="A1503" s="1">
        <v>44019</v>
      </c>
      <c r="B1503">
        <f>YEAR(tblData[[#This Row],[Business date]])</f>
        <v>2020</v>
      </c>
      <c r="C1503" t="str">
        <f>TEXT(tblData[[#This Row],[Business date]],"mmmm")</f>
        <v>julho</v>
      </c>
      <c r="D1503" s="1" t="str">
        <f>"Qtr"&amp;ROUNDUP(MONTH(tblData[[#This Row],[Business date]])/3,0)</f>
        <v>Qtr3</v>
      </c>
      <c r="E1503" t="s">
        <v>5</v>
      </c>
      <c r="F1503" t="s">
        <v>1</v>
      </c>
      <c r="G1503">
        <v>7810026.2744731884</v>
      </c>
      <c r="H1503" t="str">
        <f>VLOOKUP(tblData[[#This Row],[Nominal value]],tblRank[],2,TRUE)&amp;"-"&amp;VLOOKUP(tblData[[#This Row],[Nominal value]],tblRank[],3,TRUE)</f>
        <v>4-Senior Manager</v>
      </c>
    </row>
    <row r="1504" spans="1:8" x14ac:dyDescent="0.45">
      <c r="A1504" s="1">
        <v>44019</v>
      </c>
      <c r="B1504">
        <f>YEAR(tblData[[#This Row],[Business date]])</f>
        <v>2020</v>
      </c>
      <c r="C1504" t="str">
        <f>TEXT(tblData[[#This Row],[Business date]],"mmmm")</f>
        <v>julho</v>
      </c>
      <c r="D1504" s="1" t="str">
        <f>"Qtr"&amp;ROUNDUP(MONTH(tblData[[#This Row],[Business date]])/3,0)</f>
        <v>Qtr3</v>
      </c>
      <c r="E1504" t="s">
        <v>4</v>
      </c>
      <c r="F1504" t="s">
        <v>1</v>
      </c>
      <c r="G1504">
        <v>89112.488390929953</v>
      </c>
      <c r="H1504" t="str">
        <f>VLOOKUP(tblData[[#This Row],[Nominal value]],tblRank[],2,TRUE)&amp;"-"&amp;VLOOKUP(tblData[[#This Row],[Nominal value]],tblRank[],3,TRUE)</f>
        <v>1-Junior clerk</v>
      </c>
    </row>
    <row r="1505" spans="1:8" x14ac:dyDescent="0.45">
      <c r="A1505" s="1">
        <v>44020</v>
      </c>
      <c r="B1505">
        <f>YEAR(tblData[[#This Row],[Business date]])</f>
        <v>2020</v>
      </c>
      <c r="C1505" t="str">
        <f>TEXT(tblData[[#This Row],[Business date]],"mmmm")</f>
        <v>julho</v>
      </c>
      <c r="D1505" s="1" t="str">
        <f>"Qtr"&amp;ROUNDUP(MONTH(tblData[[#This Row],[Business date]])/3,0)</f>
        <v>Qtr3</v>
      </c>
      <c r="E1505" t="s">
        <v>4</v>
      </c>
      <c r="F1505" t="s">
        <v>1</v>
      </c>
      <c r="G1505">
        <v>55964.72572258264</v>
      </c>
      <c r="H1505" t="str">
        <f>VLOOKUP(tblData[[#This Row],[Nominal value]],tblRank[],2,TRUE)&amp;"-"&amp;VLOOKUP(tblData[[#This Row],[Nominal value]],tblRank[],3,TRUE)</f>
        <v>1-Junior clerk</v>
      </c>
    </row>
    <row r="1506" spans="1:8" x14ac:dyDescent="0.45">
      <c r="A1506" s="1">
        <v>44020</v>
      </c>
      <c r="B1506">
        <f>YEAR(tblData[[#This Row],[Business date]])</f>
        <v>2020</v>
      </c>
      <c r="C1506" t="str">
        <f>TEXT(tblData[[#This Row],[Business date]],"mmmm")</f>
        <v>julho</v>
      </c>
      <c r="D1506" s="1" t="str">
        <f>"Qtr"&amp;ROUNDUP(MONTH(tblData[[#This Row],[Business date]])/3,0)</f>
        <v>Qtr3</v>
      </c>
      <c r="E1506" t="s">
        <v>4</v>
      </c>
      <c r="F1506" t="s">
        <v>3</v>
      </c>
      <c r="G1506">
        <v>50046.798315821005</v>
      </c>
      <c r="H1506" t="str">
        <f>VLOOKUP(tblData[[#This Row],[Nominal value]],tblRank[],2,TRUE)&amp;"-"&amp;VLOOKUP(tblData[[#This Row],[Nominal value]],tblRank[],3,TRUE)</f>
        <v>1-Junior clerk</v>
      </c>
    </row>
    <row r="1507" spans="1:8" x14ac:dyDescent="0.45">
      <c r="A1507" s="1">
        <v>44021</v>
      </c>
      <c r="B1507">
        <f>YEAR(tblData[[#This Row],[Business date]])</f>
        <v>2020</v>
      </c>
      <c r="C1507" t="str">
        <f>TEXT(tblData[[#This Row],[Business date]],"mmmm")</f>
        <v>julho</v>
      </c>
      <c r="D1507" s="1" t="str">
        <f>"Qtr"&amp;ROUNDUP(MONTH(tblData[[#This Row],[Business date]])/3,0)</f>
        <v>Qtr3</v>
      </c>
      <c r="E1507" t="s">
        <v>4</v>
      </c>
      <c r="F1507" t="s">
        <v>0</v>
      </c>
      <c r="G1507">
        <v>57439.086447398367</v>
      </c>
      <c r="H1507" t="str">
        <f>VLOOKUP(tblData[[#This Row],[Nominal value]],tblRank[],2,TRUE)&amp;"-"&amp;VLOOKUP(tblData[[#This Row],[Nominal value]],tblRank[],3,TRUE)</f>
        <v>1-Junior clerk</v>
      </c>
    </row>
    <row r="1508" spans="1:8" x14ac:dyDescent="0.45">
      <c r="A1508" s="1">
        <v>44021</v>
      </c>
      <c r="B1508">
        <f>YEAR(tblData[[#This Row],[Business date]])</f>
        <v>2020</v>
      </c>
      <c r="C1508" t="str">
        <f>TEXT(tblData[[#This Row],[Business date]],"mmmm")</f>
        <v>julho</v>
      </c>
      <c r="D1508" s="1" t="str">
        <f>"Qtr"&amp;ROUNDUP(MONTH(tblData[[#This Row],[Business date]])/3,0)</f>
        <v>Qtr3</v>
      </c>
      <c r="E1508" t="s">
        <v>4</v>
      </c>
      <c r="F1508" t="s">
        <v>0</v>
      </c>
      <c r="G1508">
        <v>11265.566205700461</v>
      </c>
      <c r="H1508" t="str">
        <f>VLOOKUP(tblData[[#This Row],[Nominal value]],tblRank[],2,TRUE)&amp;"-"&amp;VLOOKUP(tblData[[#This Row],[Nominal value]],tblRank[],3,TRUE)</f>
        <v>1-Junior clerk</v>
      </c>
    </row>
    <row r="1509" spans="1:8" x14ac:dyDescent="0.45">
      <c r="A1509" s="1">
        <v>44022</v>
      </c>
      <c r="B1509">
        <f>YEAR(tblData[[#This Row],[Business date]])</f>
        <v>2020</v>
      </c>
      <c r="C1509" t="str">
        <f>TEXT(tblData[[#This Row],[Business date]],"mmmm")</f>
        <v>julho</v>
      </c>
      <c r="D1509" s="1" t="str">
        <f>"Qtr"&amp;ROUNDUP(MONTH(tblData[[#This Row],[Business date]])/3,0)</f>
        <v>Qtr3</v>
      </c>
      <c r="E1509" t="s">
        <v>4</v>
      </c>
      <c r="F1509" t="s">
        <v>0</v>
      </c>
      <c r="G1509">
        <v>5946041.7597286357</v>
      </c>
      <c r="H1509" t="str">
        <f>VLOOKUP(tblData[[#This Row],[Nominal value]],tblRank[],2,TRUE)&amp;"-"&amp;VLOOKUP(tblData[[#This Row],[Nominal value]],tblRank[],3,TRUE)</f>
        <v>4-Senior Manager</v>
      </c>
    </row>
    <row r="1510" spans="1:8" x14ac:dyDescent="0.45">
      <c r="A1510" s="1">
        <v>44022</v>
      </c>
      <c r="B1510">
        <f>YEAR(tblData[[#This Row],[Business date]])</f>
        <v>2020</v>
      </c>
      <c r="C1510" t="str">
        <f>TEXT(tblData[[#This Row],[Business date]],"mmmm")</f>
        <v>julho</v>
      </c>
      <c r="D1510" s="1" t="str">
        <f>"Qtr"&amp;ROUNDUP(MONTH(tblData[[#This Row],[Business date]])/3,0)</f>
        <v>Qtr3</v>
      </c>
      <c r="E1510" t="s">
        <v>4</v>
      </c>
      <c r="F1510" t="s">
        <v>3</v>
      </c>
      <c r="G1510">
        <v>57229.852301635372</v>
      </c>
      <c r="H1510" t="str">
        <f>VLOOKUP(tblData[[#This Row],[Nominal value]],tblRank[],2,TRUE)&amp;"-"&amp;VLOOKUP(tblData[[#This Row],[Nominal value]],tblRank[],3,TRUE)</f>
        <v>1-Junior clerk</v>
      </c>
    </row>
    <row r="1511" spans="1:8" x14ac:dyDescent="0.45">
      <c r="A1511" s="1">
        <v>44023</v>
      </c>
      <c r="B1511">
        <f>YEAR(tblData[[#This Row],[Business date]])</f>
        <v>2020</v>
      </c>
      <c r="C1511" t="str">
        <f>TEXT(tblData[[#This Row],[Business date]],"mmmm")</f>
        <v>julho</v>
      </c>
      <c r="D1511" s="1" t="str">
        <f>"Qtr"&amp;ROUNDUP(MONTH(tblData[[#This Row],[Business date]])/3,0)</f>
        <v>Qtr3</v>
      </c>
      <c r="E1511" t="s">
        <v>5</v>
      </c>
      <c r="F1511" t="s">
        <v>3</v>
      </c>
      <c r="G1511">
        <v>3140635.1696977788</v>
      </c>
      <c r="H1511" t="str">
        <f>VLOOKUP(tblData[[#This Row],[Nominal value]],tblRank[],2,TRUE)&amp;"-"&amp;VLOOKUP(tblData[[#This Row],[Nominal value]],tblRank[],3,TRUE)</f>
        <v>3-Director</v>
      </c>
    </row>
    <row r="1512" spans="1:8" x14ac:dyDescent="0.45">
      <c r="A1512" s="1">
        <v>44023</v>
      </c>
      <c r="B1512">
        <f>YEAR(tblData[[#This Row],[Business date]])</f>
        <v>2020</v>
      </c>
      <c r="C1512" t="str">
        <f>TEXT(tblData[[#This Row],[Business date]],"mmmm")</f>
        <v>julho</v>
      </c>
      <c r="D1512" s="1" t="str">
        <f>"Qtr"&amp;ROUNDUP(MONTH(tblData[[#This Row],[Business date]])/3,0)</f>
        <v>Qtr3</v>
      </c>
      <c r="E1512" t="s">
        <v>4</v>
      </c>
      <c r="F1512" t="s">
        <v>1</v>
      </c>
      <c r="G1512">
        <v>41188.129725029779</v>
      </c>
      <c r="H1512" t="str">
        <f>VLOOKUP(tblData[[#This Row],[Nominal value]],tblRank[],2,TRUE)&amp;"-"&amp;VLOOKUP(tblData[[#This Row],[Nominal value]],tblRank[],3,TRUE)</f>
        <v>1-Junior clerk</v>
      </c>
    </row>
    <row r="1513" spans="1:8" x14ac:dyDescent="0.45">
      <c r="A1513" s="1">
        <v>44024</v>
      </c>
      <c r="B1513">
        <f>YEAR(tblData[[#This Row],[Business date]])</f>
        <v>2020</v>
      </c>
      <c r="C1513" t="str">
        <f>TEXT(tblData[[#This Row],[Business date]],"mmmm")</f>
        <v>julho</v>
      </c>
      <c r="D1513" s="1" t="str">
        <f>"Qtr"&amp;ROUNDUP(MONTH(tblData[[#This Row],[Business date]])/3,0)</f>
        <v>Qtr3</v>
      </c>
      <c r="E1513" t="s">
        <v>4</v>
      </c>
      <c r="F1513" t="s">
        <v>1</v>
      </c>
      <c r="G1513">
        <v>28799.054708599346</v>
      </c>
      <c r="H1513" t="str">
        <f>VLOOKUP(tblData[[#This Row],[Nominal value]],tblRank[],2,TRUE)&amp;"-"&amp;VLOOKUP(tblData[[#This Row],[Nominal value]],tblRank[],3,TRUE)</f>
        <v>1-Junior clerk</v>
      </c>
    </row>
    <row r="1514" spans="1:8" x14ac:dyDescent="0.45">
      <c r="A1514" s="1">
        <v>44024</v>
      </c>
      <c r="B1514">
        <f>YEAR(tblData[[#This Row],[Business date]])</f>
        <v>2020</v>
      </c>
      <c r="C1514" t="str">
        <f>TEXT(tblData[[#This Row],[Business date]],"mmmm")</f>
        <v>julho</v>
      </c>
      <c r="D1514" s="1" t="str">
        <f>"Qtr"&amp;ROUNDUP(MONTH(tblData[[#This Row],[Business date]])/3,0)</f>
        <v>Qtr3</v>
      </c>
      <c r="E1514" t="s">
        <v>4</v>
      </c>
      <c r="F1514" t="s">
        <v>2</v>
      </c>
      <c r="G1514">
        <v>55584.488912345711</v>
      </c>
      <c r="H1514" t="str">
        <f>VLOOKUP(tblData[[#This Row],[Nominal value]],tblRank[],2,TRUE)&amp;"-"&amp;VLOOKUP(tblData[[#This Row],[Nominal value]],tblRank[],3,TRUE)</f>
        <v>1-Junior clerk</v>
      </c>
    </row>
    <row r="1515" spans="1:8" x14ac:dyDescent="0.45">
      <c r="A1515" s="1">
        <v>44025</v>
      </c>
      <c r="B1515">
        <f>YEAR(tblData[[#This Row],[Business date]])</f>
        <v>2020</v>
      </c>
      <c r="C1515" t="str">
        <f>TEXT(tblData[[#This Row],[Business date]],"mmmm")</f>
        <v>julho</v>
      </c>
      <c r="D1515" s="1" t="str">
        <f>"Qtr"&amp;ROUNDUP(MONTH(tblData[[#This Row],[Business date]])/3,0)</f>
        <v>Qtr3</v>
      </c>
      <c r="E1515" t="s">
        <v>4</v>
      </c>
      <c r="F1515" t="s">
        <v>0</v>
      </c>
      <c r="G1515">
        <v>9999747.4085752945</v>
      </c>
      <c r="H1515" t="str">
        <f>VLOOKUP(tblData[[#This Row],[Nominal value]],tblRank[],2,TRUE)&amp;"-"&amp;VLOOKUP(tblData[[#This Row],[Nominal value]],tblRank[],3,TRUE)</f>
        <v>4-Senior Manager</v>
      </c>
    </row>
    <row r="1516" spans="1:8" x14ac:dyDescent="0.45">
      <c r="A1516" s="1">
        <v>44025</v>
      </c>
      <c r="B1516">
        <f>YEAR(tblData[[#This Row],[Business date]])</f>
        <v>2020</v>
      </c>
      <c r="C1516" t="str">
        <f>TEXT(tblData[[#This Row],[Business date]],"mmmm")</f>
        <v>julho</v>
      </c>
      <c r="D1516" s="1" t="str">
        <f>"Qtr"&amp;ROUNDUP(MONTH(tblData[[#This Row],[Business date]])/3,0)</f>
        <v>Qtr3</v>
      </c>
      <c r="E1516" t="s">
        <v>4</v>
      </c>
      <c r="F1516" t="s">
        <v>1</v>
      </c>
      <c r="G1516">
        <v>19077.636717506251</v>
      </c>
      <c r="H1516" t="str">
        <f>VLOOKUP(tblData[[#This Row],[Nominal value]],tblRank[],2,TRUE)&amp;"-"&amp;VLOOKUP(tblData[[#This Row],[Nominal value]],tblRank[],3,TRUE)</f>
        <v>1-Junior clerk</v>
      </c>
    </row>
    <row r="1517" spans="1:8" x14ac:dyDescent="0.45">
      <c r="A1517" s="1">
        <v>44026</v>
      </c>
      <c r="B1517">
        <f>YEAR(tblData[[#This Row],[Business date]])</f>
        <v>2020</v>
      </c>
      <c r="C1517" t="str">
        <f>TEXT(tblData[[#This Row],[Business date]],"mmmm")</f>
        <v>julho</v>
      </c>
      <c r="D1517" s="1" t="str">
        <f>"Qtr"&amp;ROUNDUP(MONTH(tblData[[#This Row],[Business date]])/3,0)</f>
        <v>Qtr3</v>
      </c>
      <c r="E1517" t="s">
        <v>4</v>
      </c>
      <c r="F1517" t="s">
        <v>1</v>
      </c>
      <c r="G1517">
        <v>7478.3359410487301</v>
      </c>
      <c r="H1517" t="str">
        <f>VLOOKUP(tblData[[#This Row],[Nominal value]],tblRank[],2,TRUE)&amp;"-"&amp;VLOOKUP(tblData[[#This Row],[Nominal value]],tblRank[],3,TRUE)</f>
        <v>1-Junior clerk</v>
      </c>
    </row>
    <row r="1518" spans="1:8" x14ac:dyDescent="0.45">
      <c r="A1518" s="1">
        <v>44026</v>
      </c>
      <c r="B1518">
        <f>YEAR(tblData[[#This Row],[Business date]])</f>
        <v>2020</v>
      </c>
      <c r="C1518" t="str">
        <f>TEXT(tblData[[#This Row],[Business date]],"mmmm")</f>
        <v>julho</v>
      </c>
      <c r="D1518" s="1" t="str">
        <f>"Qtr"&amp;ROUNDUP(MONTH(tblData[[#This Row],[Business date]])/3,0)</f>
        <v>Qtr3</v>
      </c>
      <c r="E1518" t="s">
        <v>5</v>
      </c>
      <c r="F1518" t="s">
        <v>2</v>
      </c>
      <c r="G1518">
        <v>13424.821160611178</v>
      </c>
      <c r="H1518" t="str">
        <f>VLOOKUP(tblData[[#This Row],[Nominal value]],tblRank[],2,TRUE)&amp;"-"&amp;VLOOKUP(tblData[[#This Row],[Nominal value]],tblRank[],3,TRUE)</f>
        <v>1-Junior clerk</v>
      </c>
    </row>
    <row r="1519" spans="1:8" x14ac:dyDescent="0.45">
      <c r="A1519" s="1">
        <v>44027</v>
      </c>
      <c r="B1519">
        <f>YEAR(tblData[[#This Row],[Business date]])</f>
        <v>2020</v>
      </c>
      <c r="C1519" t="str">
        <f>TEXT(tblData[[#This Row],[Business date]],"mmmm")</f>
        <v>julho</v>
      </c>
      <c r="D1519" s="1" t="str">
        <f>"Qtr"&amp;ROUNDUP(MONTH(tblData[[#This Row],[Business date]])/3,0)</f>
        <v>Qtr3</v>
      </c>
      <c r="E1519" t="s">
        <v>4</v>
      </c>
      <c r="F1519" t="s">
        <v>2</v>
      </c>
      <c r="G1519">
        <v>2632183.7348641255</v>
      </c>
      <c r="H1519" t="str">
        <f>VLOOKUP(tblData[[#This Row],[Nominal value]],tblRank[],2,TRUE)&amp;"-"&amp;VLOOKUP(tblData[[#This Row],[Nominal value]],tblRank[],3,TRUE)</f>
        <v>3-Director</v>
      </c>
    </row>
    <row r="1520" spans="1:8" x14ac:dyDescent="0.45">
      <c r="A1520" s="1">
        <v>44027</v>
      </c>
      <c r="B1520">
        <f>YEAR(tblData[[#This Row],[Business date]])</f>
        <v>2020</v>
      </c>
      <c r="C1520" t="str">
        <f>TEXT(tblData[[#This Row],[Business date]],"mmmm")</f>
        <v>julho</v>
      </c>
      <c r="D1520" s="1" t="str">
        <f>"Qtr"&amp;ROUNDUP(MONTH(tblData[[#This Row],[Business date]])/3,0)</f>
        <v>Qtr3</v>
      </c>
      <c r="E1520" t="s">
        <v>5</v>
      </c>
      <c r="F1520" t="s">
        <v>1</v>
      </c>
      <c r="G1520">
        <v>74978.584104558278</v>
      </c>
      <c r="H1520" t="str">
        <f>VLOOKUP(tblData[[#This Row],[Nominal value]],tblRank[],2,TRUE)&amp;"-"&amp;VLOOKUP(tblData[[#This Row],[Nominal value]],tblRank[],3,TRUE)</f>
        <v>1-Junior clerk</v>
      </c>
    </row>
    <row r="1521" spans="1:8" x14ac:dyDescent="0.45">
      <c r="A1521" s="1">
        <v>44028</v>
      </c>
      <c r="B1521">
        <f>YEAR(tblData[[#This Row],[Business date]])</f>
        <v>2020</v>
      </c>
      <c r="C1521" t="str">
        <f>TEXT(tblData[[#This Row],[Business date]],"mmmm")</f>
        <v>julho</v>
      </c>
      <c r="D1521" s="1" t="str">
        <f>"Qtr"&amp;ROUNDUP(MONTH(tblData[[#This Row],[Business date]])/3,0)</f>
        <v>Qtr3</v>
      </c>
      <c r="E1521" t="s">
        <v>5</v>
      </c>
      <c r="F1521" t="s">
        <v>1</v>
      </c>
      <c r="G1521">
        <v>33593.493722714629</v>
      </c>
      <c r="H1521" t="str">
        <f>VLOOKUP(tblData[[#This Row],[Nominal value]],tblRank[],2,TRUE)&amp;"-"&amp;VLOOKUP(tblData[[#This Row],[Nominal value]],tblRank[],3,TRUE)</f>
        <v>1-Junior clerk</v>
      </c>
    </row>
    <row r="1522" spans="1:8" x14ac:dyDescent="0.45">
      <c r="A1522" s="1">
        <v>44028</v>
      </c>
      <c r="B1522">
        <f>YEAR(tblData[[#This Row],[Business date]])</f>
        <v>2020</v>
      </c>
      <c r="C1522" t="str">
        <f>TEXT(tblData[[#This Row],[Business date]],"mmmm")</f>
        <v>julho</v>
      </c>
      <c r="D1522" s="1" t="str">
        <f>"Qtr"&amp;ROUNDUP(MONTH(tblData[[#This Row],[Business date]])/3,0)</f>
        <v>Qtr3</v>
      </c>
      <c r="E1522" t="s">
        <v>5</v>
      </c>
      <c r="F1522" t="s">
        <v>0</v>
      </c>
      <c r="G1522">
        <v>69596.797255261874</v>
      </c>
      <c r="H1522" t="str">
        <f>VLOOKUP(tblData[[#This Row],[Nominal value]],tblRank[],2,TRUE)&amp;"-"&amp;VLOOKUP(tblData[[#This Row],[Nominal value]],tblRank[],3,TRUE)</f>
        <v>1-Junior clerk</v>
      </c>
    </row>
    <row r="1523" spans="1:8" x14ac:dyDescent="0.45">
      <c r="A1523" s="1">
        <v>44029</v>
      </c>
      <c r="B1523">
        <f>YEAR(tblData[[#This Row],[Business date]])</f>
        <v>2020</v>
      </c>
      <c r="C1523" t="str">
        <f>TEXT(tblData[[#This Row],[Business date]],"mmmm")</f>
        <v>julho</v>
      </c>
      <c r="D1523" s="1" t="str">
        <f>"Qtr"&amp;ROUNDUP(MONTH(tblData[[#This Row],[Business date]])/3,0)</f>
        <v>Qtr3</v>
      </c>
      <c r="E1523" t="s">
        <v>4</v>
      </c>
      <c r="F1523" t="s">
        <v>2</v>
      </c>
      <c r="G1523">
        <v>38151.46099861728</v>
      </c>
      <c r="H1523" t="str">
        <f>VLOOKUP(tblData[[#This Row],[Nominal value]],tblRank[],2,TRUE)&amp;"-"&amp;VLOOKUP(tblData[[#This Row],[Nominal value]],tblRank[],3,TRUE)</f>
        <v>1-Junior clerk</v>
      </c>
    </row>
    <row r="1524" spans="1:8" x14ac:dyDescent="0.45">
      <c r="A1524" s="1">
        <v>44029</v>
      </c>
      <c r="B1524">
        <f>YEAR(tblData[[#This Row],[Business date]])</f>
        <v>2020</v>
      </c>
      <c r="C1524" t="str">
        <f>TEXT(tblData[[#This Row],[Business date]],"mmmm")</f>
        <v>julho</v>
      </c>
      <c r="D1524" s="1" t="str">
        <f>"Qtr"&amp;ROUNDUP(MONTH(tblData[[#This Row],[Business date]])/3,0)</f>
        <v>Qtr3</v>
      </c>
      <c r="E1524" t="s">
        <v>4</v>
      </c>
      <c r="F1524" t="s">
        <v>0</v>
      </c>
      <c r="G1524">
        <v>39094.95586971724</v>
      </c>
      <c r="H1524" t="str">
        <f>VLOOKUP(tblData[[#This Row],[Nominal value]],tblRank[],2,TRUE)&amp;"-"&amp;VLOOKUP(tblData[[#This Row],[Nominal value]],tblRank[],3,TRUE)</f>
        <v>1-Junior clerk</v>
      </c>
    </row>
    <row r="1525" spans="1:8" x14ac:dyDescent="0.45">
      <c r="A1525" s="1">
        <v>44030</v>
      </c>
      <c r="B1525">
        <f>YEAR(tblData[[#This Row],[Business date]])</f>
        <v>2020</v>
      </c>
      <c r="C1525" t="str">
        <f>TEXT(tblData[[#This Row],[Business date]],"mmmm")</f>
        <v>julho</v>
      </c>
      <c r="D1525" s="1" t="str">
        <f>"Qtr"&amp;ROUNDUP(MONTH(tblData[[#This Row],[Business date]])/3,0)</f>
        <v>Qtr3</v>
      </c>
      <c r="E1525" t="s">
        <v>4</v>
      </c>
      <c r="F1525" t="s">
        <v>3</v>
      </c>
      <c r="G1525">
        <v>91537.650496773509</v>
      </c>
      <c r="H1525" t="str">
        <f>VLOOKUP(tblData[[#This Row],[Nominal value]],tblRank[],2,TRUE)&amp;"-"&amp;VLOOKUP(tblData[[#This Row],[Nominal value]],tblRank[],3,TRUE)</f>
        <v>1-Junior clerk</v>
      </c>
    </row>
    <row r="1526" spans="1:8" x14ac:dyDescent="0.45">
      <c r="A1526" s="1">
        <v>44030</v>
      </c>
      <c r="B1526">
        <f>YEAR(tblData[[#This Row],[Business date]])</f>
        <v>2020</v>
      </c>
      <c r="C1526" t="str">
        <f>TEXT(tblData[[#This Row],[Business date]],"mmmm")</f>
        <v>julho</v>
      </c>
      <c r="D1526" s="1" t="str">
        <f>"Qtr"&amp;ROUNDUP(MONTH(tblData[[#This Row],[Business date]])/3,0)</f>
        <v>Qtr3</v>
      </c>
      <c r="E1526" t="s">
        <v>4</v>
      </c>
      <c r="F1526" t="s">
        <v>3</v>
      </c>
      <c r="G1526">
        <v>66796.372967056916</v>
      </c>
      <c r="H1526" t="str">
        <f>VLOOKUP(tblData[[#This Row],[Nominal value]],tblRank[],2,TRUE)&amp;"-"&amp;VLOOKUP(tblData[[#This Row],[Nominal value]],tblRank[],3,TRUE)</f>
        <v>1-Junior clerk</v>
      </c>
    </row>
    <row r="1527" spans="1:8" x14ac:dyDescent="0.45">
      <c r="A1527" s="1">
        <v>44031</v>
      </c>
      <c r="B1527">
        <f>YEAR(tblData[[#This Row],[Business date]])</f>
        <v>2020</v>
      </c>
      <c r="C1527" t="str">
        <f>TEXT(tblData[[#This Row],[Business date]],"mmmm")</f>
        <v>julho</v>
      </c>
      <c r="D1527" s="1" t="str">
        <f>"Qtr"&amp;ROUNDUP(MONTH(tblData[[#This Row],[Business date]])/3,0)</f>
        <v>Qtr3</v>
      </c>
      <c r="E1527" t="s">
        <v>5</v>
      </c>
      <c r="F1527" t="s">
        <v>3</v>
      </c>
      <c r="G1527">
        <v>5770406.1226547603</v>
      </c>
      <c r="H1527" t="str">
        <f>VLOOKUP(tblData[[#This Row],[Nominal value]],tblRank[],2,TRUE)&amp;"-"&amp;VLOOKUP(tblData[[#This Row],[Nominal value]],tblRank[],3,TRUE)</f>
        <v>4-Senior Manager</v>
      </c>
    </row>
    <row r="1528" spans="1:8" x14ac:dyDescent="0.45">
      <c r="A1528" s="1">
        <v>44031</v>
      </c>
      <c r="B1528">
        <f>YEAR(tblData[[#This Row],[Business date]])</f>
        <v>2020</v>
      </c>
      <c r="C1528" t="str">
        <f>TEXT(tblData[[#This Row],[Business date]],"mmmm")</f>
        <v>julho</v>
      </c>
      <c r="D1528" s="1" t="str">
        <f>"Qtr"&amp;ROUNDUP(MONTH(tblData[[#This Row],[Business date]])/3,0)</f>
        <v>Qtr3</v>
      </c>
      <c r="E1528" t="s">
        <v>5</v>
      </c>
      <c r="F1528" t="s">
        <v>1</v>
      </c>
      <c r="G1528">
        <v>189874.31495881779</v>
      </c>
      <c r="H1528" t="str">
        <f>VLOOKUP(tblData[[#This Row],[Nominal value]],tblRank[],2,TRUE)&amp;"-"&amp;VLOOKUP(tblData[[#This Row],[Nominal value]],tblRank[],3,TRUE)</f>
        <v>2-Clerk</v>
      </c>
    </row>
    <row r="1529" spans="1:8" x14ac:dyDescent="0.45">
      <c r="A1529" s="1">
        <v>44032</v>
      </c>
      <c r="B1529">
        <f>YEAR(tblData[[#This Row],[Business date]])</f>
        <v>2020</v>
      </c>
      <c r="C1529" t="str">
        <f>TEXT(tblData[[#This Row],[Business date]],"mmmm")</f>
        <v>julho</v>
      </c>
      <c r="D1529" s="1" t="str">
        <f>"Qtr"&amp;ROUNDUP(MONTH(tblData[[#This Row],[Business date]])/3,0)</f>
        <v>Qtr3</v>
      </c>
      <c r="E1529" t="s">
        <v>5</v>
      </c>
      <c r="F1529" t="s">
        <v>2</v>
      </c>
      <c r="G1529">
        <v>5917252.095325076</v>
      </c>
      <c r="H1529" t="str">
        <f>VLOOKUP(tblData[[#This Row],[Nominal value]],tblRank[],2,TRUE)&amp;"-"&amp;VLOOKUP(tblData[[#This Row],[Nominal value]],tblRank[],3,TRUE)</f>
        <v>4-Senior Manager</v>
      </c>
    </row>
    <row r="1530" spans="1:8" x14ac:dyDescent="0.45">
      <c r="A1530" s="1">
        <v>44032</v>
      </c>
      <c r="B1530">
        <f>YEAR(tblData[[#This Row],[Business date]])</f>
        <v>2020</v>
      </c>
      <c r="C1530" t="str">
        <f>TEXT(tblData[[#This Row],[Business date]],"mmmm")</f>
        <v>julho</v>
      </c>
      <c r="D1530" s="1" t="str">
        <f>"Qtr"&amp;ROUNDUP(MONTH(tblData[[#This Row],[Business date]])/3,0)</f>
        <v>Qtr3</v>
      </c>
      <c r="E1530" t="s">
        <v>5</v>
      </c>
      <c r="F1530" t="s">
        <v>1</v>
      </c>
      <c r="G1530">
        <v>71329.200432529033</v>
      </c>
      <c r="H1530" t="str">
        <f>VLOOKUP(tblData[[#This Row],[Nominal value]],tblRank[],2,TRUE)&amp;"-"&amp;VLOOKUP(tblData[[#This Row],[Nominal value]],tblRank[],3,TRUE)</f>
        <v>1-Junior clerk</v>
      </c>
    </row>
    <row r="1531" spans="1:8" x14ac:dyDescent="0.45">
      <c r="A1531" s="1">
        <v>44033</v>
      </c>
      <c r="B1531">
        <f>YEAR(tblData[[#This Row],[Business date]])</f>
        <v>2020</v>
      </c>
      <c r="C1531" t="str">
        <f>TEXT(tblData[[#This Row],[Business date]],"mmmm")</f>
        <v>julho</v>
      </c>
      <c r="D1531" s="1" t="str">
        <f>"Qtr"&amp;ROUNDUP(MONTH(tblData[[#This Row],[Business date]])/3,0)</f>
        <v>Qtr3</v>
      </c>
      <c r="E1531" t="s">
        <v>4</v>
      </c>
      <c r="F1531" t="s">
        <v>2</v>
      </c>
      <c r="G1531">
        <v>64265.083965618564</v>
      </c>
      <c r="H1531" t="str">
        <f>VLOOKUP(tblData[[#This Row],[Nominal value]],tblRank[],2,TRUE)&amp;"-"&amp;VLOOKUP(tblData[[#This Row],[Nominal value]],tblRank[],3,TRUE)</f>
        <v>1-Junior clerk</v>
      </c>
    </row>
    <row r="1532" spans="1:8" x14ac:dyDescent="0.45">
      <c r="A1532" s="1">
        <v>44033</v>
      </c>
      <c r="B1532">
        <f>YEAR(tblData[[#This Row],[Business date]])</f>
        <v>2020</v>
      </c>
      <c r="C1532" t="str">
        <f>TEXT(tblData[[#This Row],[Business date]],"mmmm")</f>
        <v>julho</v>
      </c>
      <c r="D1532" s="1" t="str">
        <f>"Qtr"&amp;ROUNDUP(MONTH(tblData[[#This Row],[Business date]])/3,0)</f>
        <v>Qtr3</v>
      </c>
      <c r="E1532" t="s">
        <v>5</v>
      </c>
      <c r="F1532" t="s">
        <v>0</v>
      </c>
      <c r="G1532">
        <v>30270.793045530652</v>
      </c>
      <c r="H1532" t="str">
        <f>VLOOKUP(tblData[[#This Row],[Nominal value]],tblRank[],2,TRUE)&amp;"-"&amp;VLOOKUP(tblData[[#This Row],[Nominal value]],tblRank[],3,TRUE)</f>
        <v>1-Junior clerk</v>
      </c>
    </row>
    <row r="1533" spans="1:8" x14ac:dyDescent="0.45">
      <c r="A1533" s="1">
        <v>44034</v>
      </c>
      <c r="B1533">
        <f>YEAR(tblData[[#This Row],[Business date]])</f>
        <v>2020</v>
      </c>
      <c r="C1533" t="str">
        <f>TEXT(tblData[[#This Row],[Business date]],"mmmm")</f>
        <v>julho</v>
      </c>
      <c r="D1533" s="1" t="str">
        <f>"Qtr"&amp;ROUNDUP(MONTH(tblData[[#This Row],[Business date]])/3,0)</f>
        <v>Qtr3</v>
      </c>
      <c r="E1533" t="s">
        <v>5</v>
      </c>
      <c r="F1533" t="s">
        <v>2</v>
      </c>
      <c r="G1533">
        <v>34325.720736669886</v>
      </c>
      <c r="H1533" t="str">
        <f>VLOOKUP(tblData[[#This Row],[Nominal value]],tblRank[],2,TRUE)&amp;"-"&amp;VLOOKUP(tblData[[#This Row],[Nominal value]],tblRank[],3,TRUE)</f>
        <v>1-Junior clerk</v>
      </c>
    </row>
    <row r="1534" spans="1:8" x14ac:dyDescent="0.45">
      <c r="A1534" s="1">
        <v>44034</v>
      </c>
      <c r="B1534">
        <f>YEAR(tblData[[#This Row],[Business date]])</f>
        <v>2020</v>
      </c>
      <c r="C1534" t="str">
        <f>TEXT(tblData[[#This Row],[Business date]],"mmmm")</f>
        <v>julho</v>
      </c>
      <c r="D1534" s="1" t="str">
        <f>"Qtr"&amp;ROUNDUP(MONTH(tblData[[#This Row],[Business date]])/3,0)</f>
        <v>Qtr3</v>
      </c>
      <c r="E1534" t="s">
        <v>4</v>
      </c>
      <c r="F1534" t="s">
        <v>3</v>
      </c>
      <c r="G1534">
        <v>5433.1228742408921</v>
      </c>
      <c r="H1534" t="str">
        <f>VLOOKUP(tblData[[#This Row],[Nominal value]],tblRank[],2,TRUE)&amp;"-"&amp;VLOOKUP(tblData[[#This Row],[Nominal value]],tblRank[],3,TRUE)</f>
        <v>1-Junior clerk</v>
      </c>
    </row>
    <row r="1535" spans="1:8" x14ac:dyDescent="0.45">
      <c r="A1535" s="1">
        <v>44035</v>
      </c>
      <c r="B1535">
        <f>YEAR(tblData[[#This Row],[Business date]])</f>
        <v>2020</v>
      </c>
      <c r="C1535" t="str">
        <f>TEXT(tblData[[#This Row],[Business date]],"mmmm")</f>
        <v>julho</v>
      </c>
      <c r="D1535" s="1" t="str">
        <f>"Qtr"&amp;ROUNDUP(MONTH(tblData[[#This Row],[Business date]])/3,0)</f>
        <v>Qtr3</v>
      </c>
      <c r="E1535" t="s">
        <v>4</v>
      </c>
      <c r="F1535" t="s">
        <v>0</v>
      </c>
      <c r="G1535">
        <v>3388621.8143731249</v>
      </c>
      <c r="H1535" t="str">
        <f>VLOOKUP(tblData[[#This Row],[Nominal value]],tblRank[],2,TRUE)&amp;"-"&amp;VLOOKUP(tblData[[#This Row],[Nominal value]],tblRank[],3,TRUE)</f>
        <v>3-Director</v>
      </c>
    </row>
    <row r="1536" spans="1:8" x14ac:dyDescent="0.45">
      <c r="A1536" s="1">
        <v>44035</v>
      </c>
      <c r="B1536">
        <f>YEAR(tblData[[#This Row],[Business date]])</f>
        <v>2020</v>
      </c>
      <c r="C1536" t="str">
        <f>TEXT(tblData[[#This Row],[Business date]],"mmmm")</f>
        <v>julho</v>
      </c>
      <c r="D1536" s="1" t="str">
        <f>"Qtr"&amp;ROUNDUP(MONTH(tblData[[#This Row],[Business date]])/3,0)</f>
        <v>Qtr3</v>
      </c>
      <c r="E1536" t="s">
        <v>4</v>
      </c>
      <c r="F1536" t="s">
        <v>3</v>
      </c>
      <c r="G1536">
        <v>9390.8497775989745</v>
      </c>
      <c r="H1536" t="str">
        <f>VLOOKUP(tblData[[#This Row],[Nominal value]],tblRank[],2,TRUE)&amp;"-"&amp;VLOOKUP(tblData[[#This Row],[Nominal value]],tblRank[],3,TRUE)</f>
        <v>1-Junior clerk</v>
      </c>
    </row>
    <row r="1537" spans="1:8" x14ac:dyDescent="0.45">
      <c r="A1537" s="1">
        <v>44036</v>
      </c>
      <c r="B1537">
        <f>YEAR(tblData[[#This Row],[Business date]])</f>
        <v>2020</v>
      </c>
      <c r="C1537" t="str">
        <f>TEXT(tblData[[#This Row],[Business date]],"mmmm")</f>
        <v>julho</v>
      </c>
      <c r="D1537" s="1" t="str">
        <f>"Qtr"&amp;ROUNDUP(MONTH(tblData[[#This Row],[Business date]])/3,0)</f>
        <v>Qtr3</v>
      </c>
      <c r="E1537" t="s">
        <v>5</v>
      </c>
      <c r="F1537" t="s">
        <v>0</v>
      </c>
      <c r="G1537">
        <v>16256.330334761004</v>
      </c>
      <c r="H1537" t="str">
        <f>VLOOKUP(tblData[[#This Row],[Nominal value]],tblRank[],2,TRUE)&amp;"-"&amp;VLOOKUP(tblData[[#This Row],[Nominal value]],tblRank[],3,TRUE)</f>
        <v>1-Junior clerk</v>
      </c>
    </row>
    <row r="1538" spans="1:8" x14ac:dyDescent="0.45">
      <c r="A1538" s="1">
        <v>44036</v>
      </c>
      <c r="B1538">
        <f>YEAR(tblData[[#This Row],[Business date]])</f>
        <v>2020</v>
      </c>
      <c r="C1538" t="str">
        <f>TEXT(tblData[[#This Row],[Business date]],"mmmm")</f>
        <v>julho</v>
      </c>
      <c r="D1538" s="1" t="str">
        <f>"Qtr"&amp;ROUNDUP(MONTH(tblData[[#This Row],[Business date]])/3,0)</f>
        <v>Qtr3</v>
      </c>
      <c r="E1538" t="s">
        <v>4</v>
      </c>
      <c r="F1538" t="s">
        <v>0</v>
      </c>
      <c r="G1538">
        <v>51012.031572795611</v>
      </c>
      <c r="H1538" t="str">
        <f>VLOOKUP(tblData[[#This Row],[Nominal value]],tblRank[],2,TRUE)&amp;"-"&amp;VLOOKUP(tblData[[#This Row],[Nominal value]],tblRank[],3,TRUE)</f>
        <v>1-Junior clerk</v>
      </c>
    </row>
    <row r="1539" spans="1:8" x14ac:dyDescent="0.45">
      <c r="A1539" s="1">
        <v>44037</v>
      </c>
      <c r="B1539">
        <f>YEAR(tblData[[#This Row],[Business date]])</f>
        <v>2020</v>
      </c>
      <c r="C1539" t="str">
        <f>TEXT(tblData[[#This Row],[Business date]],"mmmm")</f>
        <v>julho</v>
      </c>
      <c r="D1539" s="1" t="str">
        <f>"Qtr"&amp;ROUNDUP(MONTH(tblData[[#This Row],[Business date]])/3,0)</f>
        <v>Qtr3</v>
      </c>
      <c r="E1539" t="s">
        <v>4</v>
      </c>
      <c r="F1539" t="s">
        <v>2</v>
      </c>
      <c r="G1539">
        <v>2429897.4553305819</v>
      </c>
      <c r="H1539" t="str">
        <f>VLOOKUP(tblData[[#This Row],[Nominal value]],tblRank[],2,TRUE)&amp;"-"&amp;VLOOKUP(tblData[[#This Row],[Nominal value]],tblRank[],3,TRUE)</f>
        <v>3-Director</v>
      </c>
    </row>
    <row r="1540" spans="1:8" x14ac:dyDescent="0.45">
      <c r="A1540" s="1">
        <v>44037</v>
      </c>
      <c r="B1540">
        <f>YEAR(tblData[[#This Row],[Business date]])</f>
        <v>2020</v>
      </c>
      <c r="C1540" t="str">
        <f>TEXT(tblData[[#This Row],[Business date]],"mmmm")</f>
        <v>julho</v>
      </c>
      <c r="D1540" s="1" t="str">
        <f>"Qtr"&amp;ROUNDUP(MONTH(tblData[[#This Row],[Business date]])/3,0)</f>
        <v>Qtr3</v>
      </c>
      <c r="E1540" t="s">
        <v>5</v>
      </c>
      <c r="F1540" t="s">
        <v>1</v>
      </c>
      <c r="G1540">
        <v>3455919.1601840076</v>
      </c>
      <c r="H1540" t="str">
        <f>VLOOKUP(tblData[[#This Row],[Nominal value]],tblRank[],2,TRUE)&amp;"-"&amp;VLOOKUP(tblData[[#This Row],[Nominal value]],tblRank[],3,TRUE)</f>
        <v>3-Director</v>
      </c>
    </row>
    <row r="1541" spans="1:8" x14ac:dyDescent="0.45">
      <c r="A1541" s="1">
        <v>44038</v>
      </c>
      <c r="B1541">
        <f>YEAR(tblData[[#This Row],[Business date]])</f>
        <v>2020</v>
      </c>
      <c r="C1541" t="str">
        <f>TEXT(tblData[[#This Row],[Business date]],"mmmm")</f>
        <v>julho</v>
      </c>
      <c r="D1541" s="1" t="str">
        <f>"Qtr"&amp;ROUNDUP(MONTH(tblData[[#This Row],[Business date]])/3,0)</f>
        <v>Qtr3</v>
      </c>
      <c r="E1541" t="s">
        <v>5</v>
      </c>
      <c r="F1541" t="s">
        <v>1</v>
      </c>
      <c r="G1541">
        <v>68650.196209200745</v>
      </c>
      <c r="H1541" t="str">
        <f>VLOOKUP(tblData[[#This Row],[Nominal value]],tblRank[],2,TRUE)&amp;"-"&amp;VLOOKUP(tblData[[#This Row],[Nominal value]],tblRank[],3,TRUE)</f>
        <v>1-Junior clerk</v>
      </c>
    </row>
    <row r="1542" spans="1:8" x14ac:dyDescent="0.45">
      <c r="A1542" s="1">
        <v>44038</v>
      </c>
      <c r="B1542">
        <f>YEAR(tblData[[#This Row],[Business date]])</f>
        <v>2020</v>
      </c>
      <c r="C1542" t="str">
        <f>TEXT(tblData[[#This Row],[Business date]],"mmmm")</f>
        <v>julho</v>
      </c>
      <c r="D1542" s="1" t="str">
        <f>"Qtr"&amp;ROUNDUP(MONTH(tblData[[#This Row],[Business date]])/3,0)</f>
        <v>Qtr3</v>
      </c>
      <c r="E1542" t="s">
        <v>4</v>
      </c>
      <c r="F1542" t="s">
        <v>3</v>
      </c>
      <c r="G1542">
        <v>19224.091933055053</v>
      </c>
      <c r="H1542" t="str">
        <f>VLOOKUP(tblData[[#This Row],[Nominal value]],tblRank[],2,TRUE)&amp;"-"&amp;VLOOKUP(tblData[[#This Row],[Nominal value]],tblRank[],3,TRUE)</f>
        <v>1-Junior clerk</v>
      </c>
    </row>
    <row r="1543" spans="1:8" x14ac:dyDescent="0.45">
      <c r="A1543" s="1">
        <v>44039</v>
      </c>
      <c r="B1543">
        <f>YEAR(tblData[[#This Row],[Business date]])</f>
        <v>2020</v>
      </c>
      <c r="C1543" t="str">
        <f>TEXT(tblData[[#This Row],[Business date]],"mmmm")</f>
        <v>julho</v>
      </c>
      <c r="D1543" s="1" t="str">
        <f>"Qtr"&amp;ROUNDUP(MONTH(tblData[[#This Row],[Business date]])/3,0)</f>
        <v>Qtr3</v>
      </c>
      <c r="E1543" t="s">
        <v>4</v>
      </c>
      <c r="F1543" t="s">
        <v>0</v>
      </c>
      <c r="G1543">
        <v>4969840.9375188369</v>
      </c>
      <c r="H1543" t="str">
        <f>VLOOKUP(tblData[[#This Row],[Nominal value]],tblRank[],2,TRUE)&amp;"-"&amp;VLOOKUP(tblData[[#This Row],[Nominal value]],tblRank[],3,TRUE)</f>
        <v>3-Director</v>
      </c>
    </row>
    <row r="1544" spans="1:8" x14ac:dyDescent="0.45">
      <c r="A1544" s="1">
        <v>44039</v>
      </c>
      <c r="B1544">
        <f>YEAR(tblData[[#This Row],[Business date]])</f>
        <v>2020</v>
      </c>
      <c r="C1544" t="str">
        <f>TEXT(tblData[[#This Row],[Business date]],"mmmm")</f>
        <v>julho</v>
      </c>
      <c r="D1544" s="1" t="str">
        <f>"Qtr"&amp;ROUNDUP(MONTH(tblData[[#This Row],[Business date]])/3,0)</f>
        <v>Qtr3</v>
      </c>
      <c r="E1544" t="s">
        <v>4</v>
      </c>
      <c r="F1544" t="s">
        <v>1</v>
      </c>
      <c r="G1544">
        <v>5277651.1014775429</v>
      </c>
      <c r="H1544" t="str">
        <f>VLOOKUP(tblData[[#This Row],[Nominal value]],tblRank[],2,TRUE)&amp;"-"&amp;VLOOKUP(tblData[[#This Row],[Nominal value]],tblRank[],3,TRUE)</f>
        <v>4-Senior Manager</v>
      </c>
    </row>
    <row r="1545" spans="1:8" x14ac:dyDescent="0.45">
      <c r="A1545" s="1">
        <v>44040</v>
      </c>
      <c r="B1545">
        <f>YEAR(tblData[[#This Row],[Business date]])</f>
        <v>2020</v>
      </c>
      <c r="C1545" t="str">
        <f>TEXT(tblData[[#This Row],[Business date]],"mmmm")</f>
        <v>julho</v>
      </c>
      <c r="D1545" s="1" t="str">
        <f>"Qtr"&amp;ROUNDUP(MONTH(tblData[[#This Row],[Business date]])/3,0)</f>
        <v>Qtr3</v>
      </c>
      <c r="E1545" t="s">
        <v>5</v>
      </c>
      <c r="F1545" t="s">
        <v>0</v>
      </c>
      <c r="G1545">
        <v>93.60443127151008</v>
      </c>
      <c r="H1545" t="str">
        <f>VLOOKUP(tblData[[#This Row],[Nominal value]],tblRank[],2,TRUE)&amp;"-"&amp;VLOOKUP(tblData[[#This Row],[Nominal value]],tblRank[],3,TRUE)</f>
        <v>1-Junior clerk</v>
      </c>
    </row>
    <row r="1546" spans="1:8" x14ac:dyDescent="0.45">
      <c r="A1546" s="1">
        <v>44040</v>
      </c>
      <c r="B1546">
        <f>YEAR(tblData[[#This Row],[Business date]])</f>
        <v>2020</v>
      </c>
      <c r="C1546" t="str">
        <f>TEXT(tblData[[#This Row],[Business date]],"mmmm")</f>
        <v>julho</v>
      </c>
      <c r="D1546" s="1" t="str">
        <f>"Qtr"&amp;ROUNDUP(MONTH(tblData[[#This Row],[Business date]])/3,0)</f>
        <v>Qtr3</v>
      </c>
      <c r="E1546" t="s">
        <v>4</v>
      </c>
      <c r="F1546" t="s">
        <v>3</v>
      </c>
      <c r="G1546">
        <v>29815.284891066374</v>
      </c>
      <c r="H1546" t="str">
        <f>VLOOKUP(tblData[[#This Row],[Nominal value]],tblRank[],2,TRUE)&amp;"-"&amp;VLOOKUP(tblData[[#This Row],[Nominal value]],tblRank[],3,TRUE)</f>
        <v>1-Junior clerk</v>
      </c>
    </row>
    <row r="1547" spans="1:8" x14ac:dyDescent="0.45">
      <c r="A1547" s="1">
        <v>44041</v>
      </c>
      <c r="B1547">
        <f>YEAR(tblData[[#This Row],[Business date]])</f>
        <v>2020</v>
      </c>
      <c r="C1547" t="str">
        <f>TEXT(tblData[[#This Row],[Business date]],"mmmm")</f>
        <v>julho</v>
      </c>
      <c r="D1547" s="1" t="str">
        <f>"Qtr"&amp;ROUNDUP(MONTH(tblData[[#This Row],[Business date]])/3,0)</f>
        <v>Qtr3</v>
      </c>
      <c r="E1547" t="s">
        <v>5</v>
      </c>
      <c r="F1547" t="s">
        <v>1</v>
      </c>
      <c r="G1547">
        <v>5893611.1754914345</v>
      </c>
      <c r="H1547" t="str">
        <f>VLOOKUP(tblData[[#This Row],[Nominal value]],tblRank[],2,TRUE)&amp;"-"&amp;VLOOKUP(tblData[[#This Row],[Nominal value]],tblRank[],3,TRUE)</f>
        <v>4-Senior Manager</v>
      </c>
    </row>
    <row r="1548" spans="1:8" x14ac:dyDescent="0.45">
      <c r="A1548" s="1">
        <v>44041</v>
      </c>
      <c r="B1548">
        <f>YEAR(tblData[[#This Row],[Business date]])</f>
        <v>2020</v>
      </c>
      <c r="C1548" t="str">
        <f>TEXT(tblData[[#This Row],[Business date]],"mmmm")</f>
        <v>julho</v>
      </c>
      <c r="D1548" s="1" t="str">
        <f>"Qtr"&amp;ROUNDUP(MONTH(tblData[[#This Row],[Business date]])/3,0)</f>
        <v>Qtr3</v>
      </c>
      <c r="E1548" t="s">
        <v>4</v>
      </c>
      <c r="F1548" t="s">
        <v>2</v>
      </c>
      <c r="G1548">
        <v>48208.009181943467</v>
      </c>
      <c r="H1548" t="str">
        <f>VLOOKUP(tblData[[#This Row],[Nominal value]],tblRank[],2,TRUE)&amp;"-"&amp;VLOOKUP(tblData[[#This Row],[Nominal value]],tblRank[],3,TRUE)</f>
        <v>1-Junior clerk</v>
      </c>
    </row>
    <row r="1549" spans="1:8" x14ac:dyDescent="0.45">
      <c r="A1549" s="1">
        <v>44042</v>
      </c>
      <c r="B1549">
        <f>YEAR(tblData[[#This Row],[Business date]])</f>
        <v>2020</v>
      </c>
      <c r="C1549" t="str">
        <f>TEXT(tblData[[#This Row],[Business date]],"mmmm")</f>
        <v>julho</v>
      </c>
      <c r="D1549" s="1" t="str">
        <f>"Qtr"&amp;ROUNDUP(MONTH(tblData[[#This Row],[Business date]])/3,0)</f>
        <v>Qtr3</v>
      </c>
      <c r="E1549" t="s">
        <v>4</v>
      </c>
      <c r="F1549" t="s">
        <v>1</v>
      </c>
      <c r="G1549">
        <v>4840216.398065228</v>
      </c>
      <c r="H1549" t="str">
        <f>VLOOKUP(tblData[[#This Row],[Nominal value]],tblRank[],2,TRUE)&amp;"-"&amp;VLOOKUP(tblData[[#This Row],[Nominal value]],tblRank[],3,TRUE)</f>
        <v>3-Director</v>
      </c>
    </row>
    <row r="1550" spans="1:8" x14ac:dyDescent="0.45">
      <c r="A1550" s="1">
        <v>44042</v>
      </c>
      <c r="B1550">
        <f>YEAR(tblData[[#This Row],[Business date]])</f>
        <v>2020</v>
      </c>
      <c r="C1550" t="str">
        <f>TEXT(tblData[[#This Row],[Business date]],"mmmm")</f>
        <v>julho</v>
      </c>
      <c r="D1550" s="1" t="str">
        <f>"Qtr"&amp;ROUNDUP(MONTH(tblData[[#This Row],[Business date]])/3,0)</f>
        <v>Qtr3</v>
      </c>
      <c r="E1550" t="s">
        <v>4</v>
      </c>
      <c r="F1550" t="s">
        <v>3</v>
      </c>
      <c r="G1550">
        <v>19264.035479354781</v>
      </c>
      <c r="H1550" t="str">
        <f>VLOOKUP(tblData[[#This Row],[Nominal value]],tblRank[],2,TRUE)&amp;"-"&amp;VLOOKUP(tblData[[#This Row],[Nominal value]],tblRank[],3,TRUE)</f>
        <v>1-Junior clerk</v>
      </c>
    </row>
    <row r="1551" spans="1:8" x14ac:dyDescent="0.45">
      <c r="A1551" s="1">
        <v>44043</v>
      </c>
      <c r="B1551">
        <f>YEAR(tblData[[#This Row],[Business date]])</f>
        <v>2020</v>
      </c>
      <c r="C1551" t="str">
        <f>TEXT(tblData[[#This Row],[Business date]],"mmmm")</f>
        <v>julho</v>
      </c>
      <c r="D1551" s="1" t="str">
        <f>"Qtr"&amp;ROUNDUP(MONTH(tblData[[#This Row],[Business date]])/3,0)</f>
        <v>Qtr3</v>
      </c>
      <c r="E1551" t="s">
        <v>5</v>
      </c>
      <c r="F1551" t="s">
        <v>3</v>
      </c>
      <c r="G1551">
        <v>12455.653493296437</v>
      </c>
      <c r="H1551" t="str">
        <f>VLOOKUP(tblData[[#This Row],[Nominal value]],tblRank[],2,TRUE)&amp;"-"&amp;VLOOKUP(tblData[[#This Row],[Nominal value]],tblRank[],3,TRUE)</f>
        <v>1-Junior clerk</v>
      </c>
    </row>
    <row r="1552" spans="1:8" x14ac:dyDescent="0.45">
      <c r="A1552" s="1">
        <v>44043</v>
      </c>
      <c r="B1552">
        <f>YEAR(tblData[[#This Row],[Business date]])</f>
        <v>2020</v>
      </c>
      <c r="C1552" t="str">
        <f>TEXT(tblData[[#This Row],[Business date]],"mmmm")</f>
        <v>julho</v>
      </c>
      <c r="D1552" s="1" t="str">
        <f>"Qtr"&amp;ROUNDUP(MONTH(tblData[[#This Row],[Business date]])/3,0)</f>
        <v>Qtr3</v>
      </c>
      <c r="E1552" t="s">
        <v>5</v>
      </c>
      <c r="F1552" t="s">
        <v>3</v>
      </c>
      <c r="G1552">
        <v>5168.8889585937977</v>
      </c>
      <c r="H1552" t="str">
        <f>VLOOKUP(tblData[[#This Row],[Nominal value]],tblRank[],2,TRUE)&amp;"-"&amp;VLOOKUP(tblData[[#This Row],[Nominal value]],tblRank[],3,TRUE)</f>
        <v>1-Junior clerk</v>
      </c>
    </row>
    <row r="1553" spans="1:8" x14ac:dyDescent="0.45">
      <c r="A1553" s="1">
        <v>44044</v>
      </c>
      <c r="B1553">
        <f>YEAR(tblData[[#This Row],[Business date]])</f>
        <v>2020</v>
      </c>
      <c r="C1553" t="str">
        <f>TEXT(tblData[[#This Row],[Business date]],"mmmm")</f>
        <v>agosto</v>
      </c>
      <c r="D1553" s="1" t="str">
        <f>"Qtr"&amp;ROUNDUP(MONTH(tblData[[#This Row],[Business date]])/3,0)</f>
        <v>Qtr3</v>
      </c>
      <c r="E1553" t="s">
        <v>4</v>
      </c>
      <c r="F1553" t="s">
        <v>1</v>
      </c>
      <c r="G1553">
        <v>6982716.2609319426</v>
      </c>
      <c r="H1553" t="str">
        <f>VLOOKUP(tblData[[#This Row],[Nominal value]],tblRank[],2,TRUE)&amp;"-"&amp;VLOOKUP(tblData[[#This Row],[Nominal value]],tblRank[],3,TRUE)</f>
        <v>4-Senior Manager</v>
      </c>
    </row>
    <row r="1554" spans="1:8" x14ac:dyDescent="0.45">
      <c r="A1554" s="1">
        <v>44044</v>
      </c>
      <c r="B1554">
        <f>YEAR(tblData[[#This Row],[Business date]])</f>
        <v>2020</v>
      </c>
      <c r="C1554" t="str">
        <f>TEXT(tblData[[#This Row],[Business date]],"mmmm")</f>
        <v>agosto</v>
      </c>
      <c r="D1554" s="1" t="str">
        <f>"Qtr"&amp;ROUNDUP(MONTH(tblData[[#This Row],[Business date]])/3,0)</f>
        <v>Qtr3</v>
      </c>
      <c r="E1554" t="s">
        <v>4</v>
      </c>
      <c r="F1554" t="s">
        <v>1</v>
      </c>
      <c r="G1554">
        <v>8536979.3626787607</v>
      </c>
      <c r="H1554" t="str">
        <f>VLOOKUP(tblData[[#This Row],[Nominal value]],tblRank[],2,TRUE)&amp;"-"&amp;VLOOKUP(tblData[[#This Row],[Nominal value]],tblRank[],3,TRUE)</f>
        <v>4-Senior Manager</v>
      </c>
    </row>
    <row r="1555" spans="1:8" x14ac:dyDescent="0.45">
      <c r="A1555" s="1">
        <v>44044</v>
      </c>
      <c r="B1555">
        <f>YEAR(tblData[[#This Row],[Business date]])</f>
        <v>2020</v>
      </c>
      <c r="C1555" t="str">
        <f>TEXT(tblData[[#This Row],[Business date]],"mmmm")</f>
        <v>agosto</v>
      </c>
      <c r="D1555" s="1" t="str">
        <f>"Qtr"&amp;ROUNDUP(MONTH(tblData[[#This Row],[Business date]])/3,0)</f>
        <v>Qtr3</v>
      </c>
      <c r="E1555" t="s">
        <v>4</v>
      </c>
      <c r="F1555" t="s">
        <v>0</v>
      </c>
      <c r="G1555">
        <v>25349.645239573991</v>
      </c>
      <c r="H1555" t="str">
        <f>VLOOKUP(tblData[[#This Row],[Nominal value]],tblRank[],2,TRUE)&amp;"-"&amp;VLOOKUP(tblData[[#This Row],[Nominal value]],tblRank[],3,TRUE)</f>
        <v>1-Junior clerk</v>
      </c>
    </row>
    <row r="1556" spans="1:8" x14ac:dyDescent="0.45">
      <c r="A1556" s="1">
        <v>44045</v>
      </c>
      <c r="B1556">
        <f>YEAR(tblData[[#This Row],[Business date]])</f>
        <v>2020</v>
      </c>
      <c r="C1556" t="str">
        <f>TEXT(tblData[[#This Row],[Business date]],"mmmm")</f>
        <v>agosto</v>
      </c>
      <c r="D1556" s="1" t="str">
        <f>"Qtr"&amp;ROUNDUP(MONTH(tblData[[#This Row],[Business date]])/3,0)</f>
        <v>Qtr3</v>
      </c>
      <c r="E1556" t="s">
        <v>4</v>
      </c>
      <c r="F1556" t="s">
        <v>0</v>
      </c>
      <c r="G1556">
        <v>81324.897738107436</v>
      </c>
      <c r="H1556" t="str">
        <f>VLOOKUP(tblData[[#This Row],[Nominal value]],tblRank[],2,TRUE)&amp;"-"&amp;VLOOKUP(tblData[[#This Row],[Nominal value]],tblRank[],3,TRUE)</f>
        <v>1-Junior clerk</v>
      </c>
    </row>
    <row r="1557" spans="1:8" x14ac:dyDescent="0.45">
      <c r="A1557" s="1">
        <v>44045</v>
      </c>
      <c r="B1557">
        <f>YEAR(tblData[[#This Row],[Business date]])</f>
        <v>2020</v>
      </c>
      <c r="C1557" t="str">
        <f>TEXT(tblData[[#This Row],[Business date]],"mmmm")</f>
        <v>agosto</v>
      </c>
      <c r="D1557" s="1" t="str">
        <f>"Qtr"&amp;ROUNDUP(MONTH(tblData[[#This Row],[Business date]])/3,0)</f>
        <v>Qtr3</v>
      </c>
      <c r="E1557" t="s">
        <v>4</v>
      </c>
      <c r="F1557" t="s">
        <v>2</v>
      </c>
      <c r="G1557">
        <v>60376.222387441623</v>
      </c>
      <c r="H1557" t="str">
        <f>VLOOKUP(tblData[[#This Row],[Nominal value]],tblRank[],2,TRUE)&amp;"-"&amp;VLOOKUP(tblData[[#This Row],[Nominal value]],tblRank[],3,TRUE)</f>
        <v>1-Junior clerk</v>
      </c>
    </row>
    <row r="1558" spans="1:8" x14ac:dyDescent="0.45">
      <c r="A1558" s="1">
        <v>44045</v>
      </c>
      <c r="B1558">
        <f>YEAR(tblData[[#This Row],[Business date]])</f>
        <v>2020</v>
      </c>
      <c r="C1558" t="str">
        <f>TEXT(tblData[[#This Row],[Business date]],"mmmm")</f>
        <v>agosto</v>
      </c>
      <c r="D1558" s="1" t="str">
        <f>"Qtr"&amp;ROUNDUP(MONTH(tblData[[#This Row],[Business date]])/3,0)</f>
        <v>Qtr3</v>
      </c>
      <c r="E1558" t="s">
        <v>5</v>
      </c>
      <c r="F1558" t="s">
        <v>1</v>
      </c>
      <c r="G1558">
        <v>46141.937260030638</v>
      </c>
      <c r="H1558" t="str">
        <f>VLOOKUP(tblData[[#This Row],[Nominal value]],tblRank[],2,TRUE)&amp;"-"&amp;VLOOKUP(tblData[[#This Row],[Nominal value]],tblRank[],3,TRUE)</f>
        <v>1-Junior clerk</v>
      </c>
    </row>
    <row r="1559" spans="1:8" x14ac:dyDescent="0.45">
      <c r="A1559" s="1">
        <v>44046</v>
      </c>
      <c r="B1559">
        <f>YEAR(tblData[[#This Row],[Business date]])</f>
        <v>2020</v>
      </c>
      <c r="C1559" t="str">
        <f>TEXT(tblData[[#This Row],[Business date]],"mmmm")</f>
        <v>agosto</v>
      </c>
      <c r="D1559" s="1" t="str">
        <f>"Qtr"&amp;ROUNDUP(MONTH(tblData[[#This Row],[Business date]])/3,0)</f>
        <v>Qtr3</v>
      </c>
      <c r="E1559" t="s">
        <v>4</v>
      </c>
      <c r="F1559" t="s">
        <v>1</v>
      </c>
      <c r="G1559">
        <v>97110.852171845952</v>
      </c>
      <c r="H1559" t="str">
        <f>VLOOKUP(tblData[[#This Row],[Nominal value]],tblRank[],2,TRUE)&amp;"-"&amp;VLOOKUP(tblData[[#This Row],[Nominal value]],tblRank[],3,TRUE)</f>
        <v>1-Junior clerk</v>
      </c>
    </row>
    <row r="1560" spans="1:8" x14ac:dyDescent="0.45">
      <c r="A1560" s="1">
        <v>44046</v>
      </c>
      <c r="B1560">
        <f>YEAR(tblData[[#This Row],[Business date]])</f>
        <v>2020</v>
      </c>
      <c r="C1560" t="str">
        <f>TEXT(tblData[[#This Row],[Business date]],"mmmm")</f>
        <v>agosto</v>
      </c>
      <c r="D1560" s="1" t="str">
        <f>"Qtr"&amp;ROUNDUP(MONTH(tblData[[#This Row],[Business date]])/3,0)</f>
        <v>Qtr3</v>
      </c>
      <c r="E1560" t="s">
        <v>4</v>
      </c>
      <c r="F1560" t="s">
        <v>1</v>
      </c>
      <c r="G1560">
        <v>14398.334895288046</v>
      </c>
      <c r="H1560" t="str">
        <f>VLOOKUP(tblData[[#This Row],[Nominal value]],tblRank[],2,TRUE)&amp;"-"&amp;VLOOKUP(tblData[[#This Row],[Nominal value]],tblRank[],3,TRUE)</f>
        <v>1-Junior clerk</v>
      </c>
    </row>
    <row r="1561" spans="1:8" x14ac:dyDescent="0.45">
      <c r="A1561" s="1">
        <v>44046</v>
      </c>
      <c r="B1561">
        <f>YEAR(tblData[[#This Row],[Business date]])</f>
        <v>2020</v>
      </c>
      <c r="C1561" t="str">
        <f>TEXT(tblData[[#This Row],[Business date]],"mmmm")</f>
        <v>agosto</v>
      </c>
      <c r="D1561" s="1" t="str">
        <f>"Qtr"&amp;ROUNDUP(MONTH(tblData[[#This Row],[Business date]])/3,0)</f>
        <v>Qtr3</v>
      </c>
      <c r="E1561" t="s">
        <v>4</v>
      </c>
      <c r="F1561" t="s">
        <v>3</v>
      </c>
      <c r="G1561">
        <v>3760.1072405647474</v>
      </c>
      <c r="H1561" t="str">
        <f>VLOOKUP(tblData[[#This Row],[Nominal value]],tblRank[],2,TRUE)&amp;"-"&amp;VLOOKUP(tblData[[#This Row],[Nominal value]],tblRank[],3,TRUE)</f>
        <v>1-Junior clerk</v>
      </c>
    </row>
    <row r="1562" spans="1:8" x14ac:dyDescent="0.45">
      <c r="A1562" s="1">
        <v>44047</v>
      </c>
      <c r="B1562">
        <f>YEAR(tblData[[#This Row],[Business date]])</f>
        <v>2020</v>
      </c>
      <c r="C1562" t="str">
        <f>TEXT(tblData[[#This Row],[Business date]],"mmmm")</f>
        <v>agosto</v>
      </c>
      <c r="D1562" s="1" t="str">
        <f>"Qtr"&amp;ROUNDUP(MONTH(tblData[[#This Row],[Business date]])/3,0)</f>
        <v>Qtr3</v>
      </c>
      <c r="E1562" t="s">
        <v>5</v>
      </c>
      <c r="F1562" t="s">
        <v>2</v>
      </c>
      <c r="G1562">
        <v>6225373.8807170503</v>
      </c>
      <c r="H1562" t="str">
        <f>VLOOKUP(tblData[[#This Row],[Nominal value]],tblRank[],2,TRUE)&amp;"-"&amp;VLOOKUP(tblData[[#This Row],[Nominal value]],tblRank[],3,TRUE)</f>
        <v>4-Senior Manager</v>
      </c>
    </row>
    <row r="1563" spans="1:8" x14ac:dyDescent="0.45">
      <c r="A1563" s="1">
        <v>44047</v>
      </c>
      <c r="B1563">
        <f>YEAR(tblData[[#This Row],[Business date]])</f>
        <v>2020</v>
      </c>
      <c r="C1563" t="str">
        <f>TEXT(tblData[[#This Row],[Business date]],"mmmm")</f>
        <v>agosto</v>
      </c>
      <c r="D1563" s="1" t="str">
        <f>"Qtr"&amp;ROUNDUP(MONTH(tblData[[#This Row],[Business date]])/3,0)</f>
        <v>Qtr3</v>
      </c>
      <c r="E1563" t="s">
        <v>5</v>
      </c>
      <c r="F1563" t="s">
        <v>0</v>
      </c>
      <c r="G1563">
        <v>7647389.4218261372</v>
      </c>
      <c r="H1563" t="str">
        <f>VLOOKUP(tblData[[#This Row],[Nominal value]],tblRank[],2,TRUE)&amp;"-"&amp;VLOOKUP(tblData[[#This Row],[Nominal value]],tblRank[],3,TRUE)</f>
        <v>4-Senior Manager</v>
      </c>
    </row>
    <row r="1564" spans="1:8" x14ac:dyDescent="0.45">
      <c r="A1564" s="1">
        <v>44047</v>
      </c>
      <c r="B1564">
        <f>YEAR(tblData[[#This Row],[Business date]])</f>
        <v>2020</v>
      </c>
      <c r="C1564" t="str">
        <f>TEXT(tblData[[#This Row],[Business date]],"mmmm")</f>
        <v>agosto</v>
      </c>
      <c r="D1564" s="1" t="str">
        <f>"Qtr"&amp;ROUNDUP(MONTH(tblData[[#This Row],[Business date]])/3,0)</f>
        <v>Qtr3</v>
      </c>
      <c r="E1564" t="s">
        <v>4</v>
      </c>
      <c r="F1564" t="s">
        <v>0</v>
      </c>
      <c r="G1564">
        <v>55979.75395039266</v>
      </c>
      <c r="H1564" t="str">
        <f>VLOOKUP(tblData[[#This Row],[Nominal value]],tblRank[],2,TRUE)&amp;"-"&amp;VLOOKUP(tblData[[#This Row],[Nominal value]],tblRank[],3,TRUE)</f>
        <v>1-Junior clerk</v>
      </c>
    </row>
    <row r="1565" spans="1:8" x14ac:dyDescent="0.45">
      <c r="A1565" s="1">
        <v>44048</v>
      </c>
      <c r="B1565">
        <f>YEAR(tblData[[#This Row],[Business date]])</f>
        <v>2020</v>
      </c>
      <c r="C1565" t="str">
        <f>TEXT(tblData[[#This Row],[Business date]],"mmmm")</f>
        <v>agosto</v>
      </c>
      <c r="D1565" s="1" t="str">
        <f>"Qtr"&amp;ROUNDUP(MONTH(tblData[[#This Row],[Business date]])/3,0)</f>
        <v>Qtr3</v>
      </c>
      <c r="E1565" t="s">
        <v>5</v>
      </c>
      <c r="F1565" t="s">
        <v>2</v>
      </c>
      <c r="G1565">
        <v>58651.003953030908</v>
      </c>
      <c r="H1565" t="str">
        <f>VLOOKUP(tblData[[#This Row],[Nominal value]],tblRank[],2,TRUE)&amp;"-"&amp;VLOOKUP(tblData[[#This Row],[Nominal value]],tblRank[],3,TRUE)</f>
        <v>1-Junior clerk</v>
      </c>
    </row>
    <row r="1566" spans="1:8" x14ac:dyDescent="0.45">
      <c r="A1566" s="1">
        <v>44048</v>
      </c>
      <c r="B1566">
        <f>YEAR(tblData[[#This Row],[Business date]])</f>
        <v>2020</v>
      </c>
      <c r="C1566" t="str">
        <f>TEXT(tblData[[#This Row],[Business date]],"mmmm")</f>
        <v>agosto</v>
      </c>
      <c r="D1566" s="1" t="str">
        <f>"Qtr"&amp;ROUNDUP(MONTH(tblData[[#This Row],[Business date]])/3,0)</f>
        <v>Qtr3</v>
      </c>
      <c r="E1566" t="s">
        <v>5</v>
      </c>
      <c r="F1566" t="s">
        <v>3</v>
      </c>
      <c r="G1566">
        <v>74097.99001397338</v>
      </c>
      <c r="H1566" t="str">
        <f>VLOOKUP(tblData[[#This Row],[Nominal value]],tblRank[],2,TRUE)&amp;"-"&amp;VLOOKUP(tblData[[#This Row],[Nominal value]],tblRank[],3,TRUE)</f>
        <v>1-Junior clerk</v>
      </c>
    </row>
    <row r="1567" spans="1:8" x14ac:dyDescent="0.45">
      <c r="A1567" s="1">
        <v>44048</v>
      </c>
      <c r="B1567">
        <f>YEAR(tblData[[#This Row],[Business date]])</f>
        <v>2020</v>
      </c>
      <c r="C1567" t="str">
        <f>TEXT(tblData[[#This Row],[Business date]],"mmmm")</f>
        <v>agosto</v>
      </c>
      <c r="D1567" s="1" t="str">
        <f>"Qtr"&amp;ROUNDUP(MONTH(tblData[[#This Row],[Business date]])/3,0)</f>
        <v>Qtr3</v>
      </c>
      <c r="E1567" t="s">
        <v>4</v>
      </c>
      <c r="F1567" t="s">
        <v>1</v>
      </c>
      <c r="G1567">
        <v>37.050794163950854</v>
      </c>
      <c r="H1567" t="str">
        <f>VLOOKUP(tblData[[#This Row],[Nominal value]],tblRank[],2,TRUE)&amp;"-"&amp;VLOOKUP(tblData[[#This Row],[Nominal value]],tblRank[],3,TRUE)</f>
        <v>1-Junior clerk</v>
      </c>
    </row>
    <row r="1568" spans="1:8" x14ac:dyDescent="0.45">
      <c r="A1568" s="1">
        <v>44049</v>
      </c>
      <c r="B1568">
        <f>YEAR(tblData[[#This Row],[Business date]])</f>
        <v>2020</v>
      </c>
      <c r="C1568" t="str">
        <f>TEXT(tblData[[#This Row],[Business date]],"mmmm")</f>
        <v>agosto</v>
      </c>
      <c r="D1568" s="1" t="str">
        <f>"Qtr"&amp;ROUNDUP(MONTH(tblData[[#This Row],[Business date]])/3,0)</f>
        <v>Qtr3</v>
      </c>
      <c r="E1568" t="s">
        <v>5</v>
      </c>
      <c r="F1568" t="s">
        <v>1</v>
      </c>
      <c r="G1568">
        <v>6931.4870561248745</v>
      </c>
      <c r="H1568" t="str">
        <f>VLOOKUP(tblData[[#This Row],[Nominal value]],tblRank[],2,TRUE)&amp;"-"&amp;VLOOKUP(tblData[[#This Row],[Nominal value]],tblRank[],3,TRUE)</f>
        <v>1-Junior clerk</v>
      </c>
    </row>
    <row r="1569" spans="1:8" x14ac:dyDescent="0.45">
      <c r="A1569" s="1">
        <v>44049</v>
      </c>
      <c r="B1569">
        <f>YEAR(tblData[[#This Row],[Business date]])</f>
        <v>2020</v>
      </c>
      <c r="C1569" t="str">
        <f>TEXT(tblData[[#This Row],[Business date]],"mmmm")</f>
        <v>agosto</v>
      </c>
      <c r="D1569" s="1" t="str">
        <f>"Qtr"&amp;ROUNDUP(MONTH(tblData[[#This Row],[Business date]])/3,0)</f>
        <v>Qtr3</v>
      </c>
      <c r="E1569" t="s">
        <v>5</v>
      </c>
      <c r="F1569" t="s">
        <v>3</v>
      </c>
      <c r="G1569">
        <v>98204.03473020134</v>
      </c>
      <c r="H1569" t="str">
        <f>VLOOKUP(tblData[[#This Row],[Nominal value]],tblRank[],2,TRUE)&amp;"-"&amp;VLOOKUP(tblData[[#This Row],[Nominal value]],tblRank[],3,TRUE)</f>
        <v>1-Junior clerk</v>
      </c>
    </row>
    <row r="1570" spans="1:8" x14ac:dyDescent="0.45">
      <c r="A1570" s="1">
        <v>44049</v>
      </c>
      <c r="B1570">
        <f>YEAR(tblData[[#This Row],[Business date]])</f>
        <v>2020</v>
      </c>
      <c r="C1570" t="str">
        <f>TEXT(tblData[[#This Row],[Business date]],"mmmm")</f>
        <v>agosto</v>
      </c>
      <c r="D1570" s="1" t="str">
        <f>"Qtr"&amp;ROUNDUP(MONTH(tblData[[#This Row],[Business date]])/3,0)</f>
        <v>Qtr3</v>
      </c>
      <c r="E1570" t="s">
        <v>5</v>
      </c>
      <c r="F1570" t="s">
        <v>2</v>
      </c>
      <c r="G1570">
        <v>41396.537494158816</v>
      </c>
      <c r="H1570" t="str">
        <f>VLOOKUP(tblData[[#This Row],[Nominal value]],tblRank[],2,TRUE)&amp;"-"&amp;VLOOKUP(tblData[[#This Row],[Nominal value]],tblRank[],3,TRUE)</f>
        <v>1-Junior clerk</v>
      </c>
    </row>
    <row r="1571" spans="1:8" x14ac:dyDescent="0.45">
      <c r="A1571" s="1">
        <v>44050</v>
      </c>
      <c r="B1571">
        <f>YEAR(tblData[[#This Row],[Business date]])</f>
        <v>2020</v>
      </c>
      <c r="C1571" t="str">
        <f>TEXT(tblData[[#This Row],[Business date]],"mmmm")</f>
        <v>agosto</v>
      </c>
      <c r="D1571" s="1" t="str">
        <f>"Qtr"&amp;ROUNDUP(MONTH(tblData[[#This Row],[Business date]])/3,0)</f>
        <v>Qtr3</v>
      </c>
      <c r="E1571" t="s">
        <v>5</v>
      </c>
      <c r="F1571" t="s">
        <v>3</v>
      </c>
      <c r="G1571">
        <v>36740.837561111439</v>
      </c>
      <c r="H1571" t="str">
        <f>VLOOKUP(tblData[[#This Row],[Nominal value]],tblRank[],2,TRUE)&amp;"-"&amp;VLOOKUP(tblData[[#This Row],[Nominal value]],tblRank[],3,TRUE)</f>
        <v>1-Junior clerk</v>
      </c>
    </row>
    <row r="1572" spans="1:8" x14ac:dyDescent="0.45">
      <c r="A1572" s="1">
        <v>44050</v>
      </c>
      <c r="B1572">
        <f>YEAR(tblData[[#This Row],[Business date]])</f>
        <v>2020</v>
      </c>
      <c r="C1572" t="str">
        <f>TEXT(tblData[[#This Row],[Business date]],"mmmm")</f>
        <v>agosto</v>
      </c>
      <c r="D1572" s="1" t="str">
        <f>"Qtr"&amp;ROUNDUP(MONTH(tblData[[#This Row],[Business date]])/3,0)</f>
        <v>Qtr3</v>
      </c>
      <c r="E1572" t="s">
        <v>4</v>
      </c>
      <c r="F1572" t="s">
        <v>3</v>
      </c>
      <c r="G1572">
        <v>85177.228579858653</v>
      </c>
      <c r="H1572" t="str">
        <f>VLOOKUP(tblData[[#This Row],[Nominal value]],tblRank[],2,TRUE)&amp;"-"&amp;VLOOKUP(tblData[[#This Row],[Nominal value]],tblRank[],3,TRUE)</f>
        <v>1-Junior clerk</v>
      </c>
    </row>
    <row r="1573" spans="1:8" x14ac:dyDescent="0.45">
      <c r="A1573" s="1">
        <v>44050</v>
      </c>
      <c r="B1573">
        <f>YEAR(tblData[[#This Row],[Business date]])</f>
        <v>2020</v>
      </c>
      <c r="C1573" t="str">
        <f>TEXT(tblData[[#This Row],[Business date]],"mmmm")</f>
        <v>agosto</v>
      </c>
      <c r="D1573" s="1" t="str">
        <f>"Qtr"&amp;ROUNDUP(MONTH(tblData[[#This Row],[Business date]])/3,0)</f>
        <v>Qtr3</v>
      </c>
      <c r="E1573" t="s">
        <v>4</v>
      </c>
      <c r="F1573" t="s">
        <v>1</v>
      </c>
      <c r="G1573">
        <v>89124.574618596977</v>
      </c>
      <c r="H1573" t="str">
        <f>VLOOKUP(tblData[[#This Row],[Nominal value]],tblRank[],2,TRUE)&amp;"-"&amp;VLOOKUP(tblData[[#This Row],[Nominal value]],tblRank[],3,TRUE)</f>
        <v>1-Junior clerk</v>
      </c>
    </row>
    <row r="1574" spans="1:8" x14ac:dyDescent="0.45">
      <c r="A1574" s="1">
        <v>44051</v>
      </c>
      <c r="B1574">
        <f>YEAR(tblData[[#This Row],[Business date]])</f>
        <v>2020</v>
      </c>
      <c r="C1574" t="str">
        <f>TEXT(tblData[[#This Row],[Business date]],"mmmm")</f>
        <v>agosto</v>
      </c>
      <c r="D1574" s="1" t="str">
        <f>"Qtr"&amp;ROUNDUP(MONTH(tblData[[#This Row],[Business date]])/3,0)</f>
        <v>Qtr3</v>
      </c>
      <c r="E1574" t="s">
        <v>5</v>
      </c>
      <c r="F1574" t="s">
        <v>2</v>
      </c>
      <c r="G1574">
        <v>2197766.1257942915</v>
      </c>
      <c r="H1574" t="str">
        <f>VLOOKUP(tblData[[#This Row],[Nominal value]],tblRank[],2,TRUE)&amp;"-"&amp;VLOOKUP(tblData[[#This Row],[Nominal value]],tblRank[],3,TRUE)</f>
        <v>3-Director</v>
      </c>
    </row>
    <row r="1575" spans="1:8" x14ac:dyDescent="0.45">
      <c r="A1575" s="1">
        <v>44051</v>
      </c>
      <c r="B1575">
        <f>YEAR(tblData[[#This Row],[Business date]])</f>
        <v>2020</v>
      </c>
      <c r="C1575" t="str">
        <f>TEXT(tblData[[#This Row],[Business date]],"mmmm")</f>
        <v>agosto</v>
      </c>
      <c r="D1575" s="1" t="str">
        <f>"Qtr"&amp;ROUNDUP(MONTH(tblData[[#This Row],[Business date]])/3,0)</f>
        <v>Qtr3</v>
      </c>
      <c r="E1575" t="s">
        <v>5</v>
      </c>
      <c r="F1575" t="s">
        <v>0</v>
      </c>
      <c r="G1575">
        <v>20358.1432455461</v>
      </c>
      <c r="H1575" t="str">
        <f>VLOOKUP(tblData[[#This Row],[Nominal value]],tblRank[],2,TRUE)&amp;"-"&amp;VLOOKUP(tblData[[#This Row],[Nominal value]],tblRank[],3,TRUE)</f>
        <v>1-Junior clerk</v>
      </c>
    </row>
    <row r="1576" spans="1:8" x14ac:dyDescent="0.45">
      <c r="A1576" s="1">
        <v>44051</v>
      </c>
      <c r="B1576">
        <f>YEAR(tblData[[#This Row],[Business date]])</f>
        <v>2020</v>
      </c>
      <c r="C1576" t="str">
        <f>TEXT(tblData[[#This Row],[Business date]],"mmmm")</f>
        <v>agosto</v>
      </c>
      <c r="D1576" s="1" t="str">
        <f>"Qtr"&amp;ROUNDUP(MONTH(tblData[[#This Row],[Business date]])/3,0)</f>
        <v>Qtr3</v>
      </c>
      <c r="E1576" t="s">
        <v>4</v>
      </c>
      <c r="F1576" t="s">
        <v>2</v>
      </c>
      <c r="G1576">
        <v>4582.5038897195691</v>
      </c>
      <c r="H1576" t="str">
        <f>VLOOKUP(tblData[[#This Row],[Nominal value]],tblRank[],2,TRUE)&amp;"-"&amp;VLOOKUP(tblData[[#This Row],[Nominal value]],tblRank[],3,TRUE)</f>
        <v>1-Junior clerk</v>
      </c>
    </row>
    <row r="1577" spans="1:8" x14ac:dyDescent="0.45">
      <c r="A1577" s="1">
        <v>44052</v>
      </c>
      <c r="B1577">
        <f>YEAR(tblData[[#This Row],[Business date]])</f>
        <v>2020</v>
      </c>
      <c r="C1577" t="str">
        <f>TEXT(tblData[[#This Row],[Business date]],"mmmm")</f>
        <v>agosto</v>
      </c>
      <c r="D1577" s="1" t="str">
        <f>"Qtr"&amp;ROUNDUP(MONTH(tblData[[#This Row],[Business date]])/3,0)</f>
        <v>Qtr3</v>
      </c>
      <c r="E1577" t="s">
        <v>4</v>
      </c>
      <c r="F1577" t="s">
        <v>3</v>
      </c>
      <c r="G1577">
        <v>5098263.6157141216</v>
      </c>
      <c r="H1577" t="str">
        <f>VLOOKUP(tblData[[#This Row],[Nominal value]],tblRank[],2,TRUE)&amp;"-"&amp;VLOOKUP(tblData[[#This Row],[Nominal value]],tblRank[],3,TRUE)</f>
        <v>4-Senior Manager</v>
      </c>
    </row>
    <row r="1578" spans="1:8" x14ac:dyDescent="0.45">
      <c r="A1578" s="1">
        <v>44052</v>
      </c>
      <c r="B1578">
        <f>YEAR(tblData[[#This Row],[Business date]])</f>
        <v>2020</v>
      </c>
      <c r="C1578" t="str">
        <f>TEXT(tblData[[#This Row],[Business date]],"mmmm")</f>
        <v>agosto</v>
      </c>
      <c r="D1578" s="1" t="str">
        <f>"Qtr"&amp;ROUNDUP(MONTH(tblData[[#This Row],[Business date]])/3,0)</f>
        <v>Qtr3</v>
      </c>
      <c r="E1578" t="s">
        <v>5</v>
      </c>
      <c r="F1578" t="s">
        <v>1</v>
      </c>
      <c r="G1578">
        <v>23888.762756500983</v>
      </c>
      <c r="H1578" t="str">
        <f>VLOOKUP(tblData[[#This Row],[Nominal value]],tblRank[],2,TRUE)&amp;"-"&amp;VLOOKUP(tblData[[#This Row],[Nominal value]],tblRank[],3,TRUE)</f>
        <v>1-Junior clerk</v>
      </c>
    </row>
    <row r="1579" spans="1:8" x14ac:dyDescent="0.45">
      <c r="A1579" s="1">
        <v>44052</v>
      </c>
      <c r="B1579">
        <f>YEAR(tblData[[#This Row],[Business date]])</f>
        <v>2020</v>
      </c>
      <c r="C1579" t="str">
        <f>TEXT(tblData[[#This Row],[Business date]],"mmmm")</f>
        <v>agosto</v>
      </c>
      <c r="D1579" s="1" t="str">
        <f>"Qtr"&amp;ROUNDUP(MONTH(tblData[[#This Row],[Business date]])/3,0)</f>
        <v>Qtr3</v>
      </c>
      <c r="E1579" t="s">
        <v>4</v>
      </c>
      <c r="F1579" t="s">
        <v>2</v>
      </c>
      <c r="G1579">
        <v>87424.928914574499</v>
      </c>
      <c r="H1579" t="str">
        <f>VLOOKUP(tblData[[#This Row],[Nominal value]],tblRank[],2,TRUE)&amp;"-"&amp;VLOOKUP(tblData[[#This Row],[Nominal value]],tblRank[],3,TRUE)</f>
        <v>1-Junior clerk</v>
      </c>
    </row>
    <row r="1580" spans="1:8" x14ac:dyDescent="0.45">
      <c r="A1580" s="1">
        <v>44053</v>
      </c>
      <c r="B1580">
        <f>YEAR(tblData[[#This Row],[Business date]])</f>
        <v>2020</v>
      </c>
      <c r="C1580" t="str">
        <f>TEXT(tblData[[#This Row],[Business date]],"mmmm")</f>
        <v>agosto</v>
      </c>
      <c r="D1580" s="1" t="str">
        <f>"Qtr"&amp;ROUNDUP(MONTH(tblData[[#This Row],[Business date]])/3,0)</f>
        <v>Qtr3</v>
      </c>
      <c r="E1580" t="s">
        <v>5</v>
      </c>
      <c r="F1580" t="s">
        <v>2</v>
      </c>
      <c r="G1580">
        <v>21558.328825036566</v>
      </c>
      <c r="H1580" t="str">
        <f>VLOOKUP(tblData[[#This Row],[Nominal value]],tblRank[],2,TRUE)&amp;"-"&amp;VLOOKUP(tblData[[#This Row],[Nominal value]],tblRank[],3,TRUE)</f>
        <v>1-Junior clerk</v>
      </c>
    </row>
    <row r="1581" spans="1:8" x14ac:dyDescent="0.45">
      <c r="A1581" s="1">
        <v>44053</v>
      </c>
      <c r="B1581">
        <f>YEAR(tblData[[#This Row],[Business date]])</f>
        <v>2020</v>
      </c>
      <c r="C1581" t="str">
        <f>TEXT(tblData[[#This Row],[Business date]],"mmmm")</f>
        <v>agosto</v>
      </c>
      <c r="D1581" s="1" t="str">
        <f>"Qtr"&amp;ROUNDUP(MONTH(tblData[[#This Row],[Business date]])/3,0)</f>
        <v>Qtr3</v>
      </c>
      <c r="E1581" t="s">
        <v>5</v>
      </c>
      <c r="F1581" t="s">
        <v>2</v>
      </c>
      <c r="G1581">
        <v>96918.315953322061</v>
      </c>
      <c r="H1581" t="str">
        <f>VLOOKUP(tblData[[#This Row],[Nominal value]],tblRank[],2,TRUE)&amp;"-"&amp;VLOOKUP(tblData[[#This Row],[Nominal value]],tblRank[],3,TRUE)</f>
        <v>1-Junior clerk</v>
      </c>
    </row>
    <row r="1582" spans="1:8" x14ac:dyDescent="0.45">
      <c r="A1582" s="1">
        <v>44053</v>
      </c>
      <c r="B1582">
        <f>YEAR(tblData[[#This Row],[Business date]])</f>
        <v>2020</v>
      </c>
      <c r="C1582" t="str">
        <f>TEXT(tblData[[#This Row],[Business date]],"mmmm")</f>
        <v>agosto</v>
      </c>
      <c r="D1582" s="1" t="str">
        <f>"Qtr"&amp;ROUNDUP(MONTH(tblData[[#This Row],[Business date]])/3,0)</f>
        <v>Qtr3</v>
      </c>
      <c r="E1582" t="s">
        <v>4</v>
      </c>
      <c r="F1582" t="s">
        <v>0</v>
      </c>
      <c r="G1582">
        <v>31337.138023881183</v>
      </c>
      <c r="H1582" t="str">
        <f>VLOOKUP(tblData[[#This Row],[Nominal value]],tblRank[],2,TRUE)&amp;"-"&amp;VLOOKUP(tblData[[#This Row],[Nominal value]],tblRank[],3,TRUE)</f>
        <v>1-Junior clerk</v>
      </c>
    </row>
    <row r="1583" spans="1:8" x14ac:dyDescent="0.45">
      <c r="A1583" s="1">
        <v>44054</v>
      </c>
      <c r="B1583">
        <f>YEAR(tblData[[#This Row],[Business date]])</f>
        <v>2020</v>
      </c>
      <c r="C1583" t="str">
        <f>TEXT(tblData[[#This Row],[Business date]],"mmmm")</f>
        <v>agosto</v>
      </c>
      <c r="D1583" s="1" t="str">
        <f>"Qtr"&amp;ROUNDUP(MONTH(tblData[[#This Row],[Business date]])/3,0)</f>
        <v>Qtr3</v>
      </c>
      <c r="E1583" t="s">
        <v>5</v>
      </c>
      <c r="F1583" t="s">
        <v>3</v>
      </c>
      <c r="G1583">
        <v>62176.986522706509</v>
      </c>
      <c r="H1583" t="str">
        <f>VLOOKUP(tblData[[#This Row],[Nominal value]],tblRank[],2,TRUE)&amp;"-"&amp;VLOOKUP(tblData[[#This Row],[Nominal value]],tblRank[],3,TRUE)</f>
        <v>1-Junior clerk</v>
      </c>
    </row>
    <row r="1584" spans="1:8" x14ac:dyDescent="0.45">
      <c r="A1584" s="1">
        <v>44054</v>
      </c>
      <c r="B1584">
        <f>YEAR(tblData[[#This Row],[Business date]])</f>
        <v>2020</v>
      </c>
      <c r="C1584" t="str">
        <f>TEXT(tblData[[#This Row],[Business date]],"mmmm")</f>
        <v>agosto</v>
      </c>
      <c r="D1584" s="1" t="str">
        <f>"Qtr"&amp;ROUNDUP(MONTH(tblData[[#This Row],[Business date]])/3,0)</f>
        <v>Qtr3</v>
      </c>
      <c r="E1584" t="s">
        <v>5</v>
      </c>
      <c r="F1584" t="s">
        <v>2</v>
      </c>
      <c r="G1584">
        <v>87414.922861037427</v>
      </c>
      <c r="H1584" t="str">
        <f>VLOOKUP(tblData[[#This Row],[Nominal value]],tblRank[],2,TRUE)&amp;"-"&amp;VLOOKUP(tblData[[#This Row],[Nominal value]],tblRank[],3,TRUE)</f>
        <v>1-Junior clerk</v>
      </c>
    </row>
    <row r="1585" spans="1:8" x14ac:dyDescent="0.45">
      <c r="A1585" s="1">
        <v>44054</v>
      </c>
      <c r="B1585">
        <f>YEAR(tblData[[#This Row],[Business date]])</f>
        <v>2020</v>
      </c>
      <c r="C1585" t="str">
        <f>TEXT(tblData[[#This Row],[Business date]],"mmmm")</f>
        <v>agosto</v>
      </c>
      <c r="D1585" s="1" t="str">
        <f>"Qtr"&amp;ROUNDUP(MONTH(tblData[[#This Row],[Business date]])/3,0)</f>
        <v>Qtr3</v>
      </c>
      <c r="E1585" t="s">
        <v>4</v>
      </c>
      <c r="F1585" t="s">
        <v>2</v>
      </c>
      <c r="G1585">
        <v>32480.761343970589</v>
      </c>
      <c r="H1585" t="str">
        <f>VLOOKUP(tblData[[#This Row],[Nominal value]],tblRank[],2,TRUE)&amp;"-"&amp;VLOOKUP(tblData[[#This Row],[Nominal value]],tblRank[],3,TRUE)</f>
        <v>1-Junior clerk</v>
      </c>
    </row>
    <row r="1586" spans="1:8" x14ac:dyDescent="0.45">
      <c r="A1586" s="1">
        <v>44055</v>
      </c>
      <c r="B1586">
        <f>YEAR(tblData[[#This Row],[Business date]])</f>
        <v>2020</v>
      </c>
      <c r="C1586" t="str">
        <f>TEXT(tblData[[#This Row],[Business date]],"mmmm")</f>
        <v>agosto</v>
      </c>
      <c r="D1586" s="1" t="str">
        <f>"Qtr"&amp;ROUNDUP(MONTH(tblData[[#This Row],[Business date]])/3,0)</f>
        <v>Qtr3</v>
      </c>
      <c r="E1586" t="s">
        <v>4</v>
      </c>
      <c r="F1586" t="s">
        <v>1</v>
      </c>
      <c r="G1586">
        <v>8486.5937052267309</v>
      </c>
      <c r="H1586" t="str">
        <f>VLOOKUP(tblData[[#This Row],[Nominal value]],tblRank[],2,TRUE)&amp;"-"&amp;VLOOKUP(tblData[[#This Row],[Nominal value]],tblRank[],3,TRUE)</f>
        <v>1-Junior clerk</v>
      </c>
    </row>
    <row r="1587" spans="1:8" x14ac:dyDescent="0.45">
      <c r="A1587" s="1">
        <v>44055</v>
      </c>
      <c r="B1587">
        <f>YEAR(tblData[[#This Row],[Business date]])</f>
        <v>2020</v>
      </c>
      <c r="C1587" t="str">
        <f>TEXT(tblData[[#This Row],[Business date]],"mmmm")</f>
        <v>agosto</v>
      </c>
      <c r="D1587" s="1" t="str">
        <f>"Qtr"&amp;ROUNDUP(MONTH(tblData[[#This Row],[Business date]])/3,0)</f>
        <v>Qtr3</v>
      </c>
      <c r="E1587" t="s">
        <v>4</v>
      </c>
      <c r="F1587" t="s">
        <v>2</v>
      </c>
      <c r="G1587">
        <v>24128.727429699225</v>
      </c>
      <c r="H1587" t="str">
        <f>VLOOKUP(tblData[[#This Row],[Nominal value]],tblRank[],2,TRUE)&amp;"-"&amp;VLOOKUP(tblData[[#This Row],[Nominal value]],tblRank[],3,TRUE)</f>
        <v>1-Junior clerk</v>
      </c>
    </row>
    <row r="1588" spans="1:8" x14ac:dyDescent="0.45">
      <c r="A1588" s="1">
        <v>44055</v>
      </c>
      <c r="B1588">
        <f>YEAR(tblData[[#This Row],[Business date]])</f>
        <v>2020</v>
      </c>
      <c r="C1588" t="str">
        <f>TEXT(tblData[[#This Row],[Business date]],"mmmm")</f>
        <v>agosto</v>
      </c>
      <c r="D1588" s="1" t="str">
        <f>"Qtr"&amp;ROUNDUP(MONTH(tblData[[#This Row],[Business date]])/3,0)</f>
        <v>Qtr3</v>
      </c>
      <c r="E1588" t="s">
        <v>4</v>
      </c>
      <c r="F1588" t="s">
        <v>1</v>
      </c>
      <c r="G1588">
        <v>52331.801739527808</v>
      </c>
      <c r="H1588" t="str">
        <f>VLOOKUP(tblData[[#This Row],[Nominal value]],tblRank[],2,TRUE)&amp;"-"&amp;VLOOKUP(tblData[[#This Row],[Nominal value]],tblRank[],3,TRUE)</f>
        <v>1-Junior clerk</v>
      </c>
    </row>
    <row r="1589" spans="1:8" x14ac:dyDescent="0.45">
      <c r="A1589" s="1">
        <v>44056</v>
      </c>
      <c r="B1589">
        <f>YEAR(tblData[[#This Row],[Business date]])</f>
        <v>2020</v>
      </c>
      <c r="C1589" t="str">
        <f>TEXT(tblData[[#This Row],[Business date]],"mmmm")</f>
        <v>agosto</v>
      </c>
      <c r="D1589" s="1" t="str">
        <f>"Qtr"&amp;ROUNDUP(MONTH(tblData[[#This Row],[Business date]])/3,0)</f>
        <v>Qtr3</v>
      </c>
      <c r="E1589" t="s">
        <v>4</v>
      </c>
      <c r="F1589" t="s">
        <v>2</v>
      </c>
      <c r="G1589">
        <v>4561458.8127724631</v>
      </c>
      <c r="H1589" t="str">
        <f>VLOOKUP(tblData[[#This Row],[Nominal value]],tblRank[],2,TRUE)&amp;"-"&amp;VLOOKUP(tblData[[#This Row],[Nominal value]],tblRank[],3,TRUE)</f>
        <v>3-Director</v>
      </c>
    </row>
    <row r="1590" spans="1:8" x14ac:dyDescent="0.45">
      <c r="A1590" s="1">
        <v>44056</v>
      </c>
      <c r="B1590">
        <f>YEAR(tblData[[#This Row],[Business date]])</f>
        <v>2020</v>
      </c>
      <c r="C1590" t="str">
        <f>TEXT(tblData[[#This Row],[Business date]],"mmmm")</f>
        <v>agosto</v>
      </c>
      <c r="D1590" s="1" t="str">
        <f>"Qtr"&amp;ROUNDUP(MONTH(tblData[[#This Row],[Business date]])/3,0)</f>
        <v>Qtr3</v>
      </c>
      <c r="E1590" t="s">
        <v>5</v>
      </c>
      <c r="F1590" t="s">
        <v>0</v>
      </c>
      <c r="G1590">
        <v>9554067.1312145833</v>
      </c>
      <c r="H1590" t="str">
        <f>VLOOKUP(tblData[[#This Row],[Nominal value]],tblRank[],2,TRUE)&amp;"-"&amp;VLOOKUP(tblData[[#This Row],[Nominal value]],tblRank[],3,TRUE)</f>
        <v>4-Senior Manager</v>
      </c>
    </row>
    <row r="1591" spans="1:8" x14ac:dyDescent="0.45">
      <c r="A1591" s="1">
        <v>44056</v>
      </c>
      <c r="B1591">
        <f>YEAR(tblData[[#This Row],[Business date]])</f>
        <v>2020</v>
      </c>
      <c r="C1591" t="str">
        <f>TEXT(tblData[[#This Row],[Business date]],"mmmm")</f>
        <v>agosto</v>
      </c>
      <c r="D1591" s="1" t="str">
        <f>"Qtr"&amp;ROUNDUP(MONTH(tblData[[#This Row],[Business date]])/3,0)</f>
        <v>Qtr3</v>
      </c>
      <c r="E1591" t="s">
        <v>5</v>
      </c>
      <c r="F1591" t="s">
        <v>3</v>
      </c>
      <c r="G1591">
        <v>16582.290077530059</v>
      </c>
      <c r="H1591" t="str">
        <f>VLOOKUP(tblData[[#This Row],[Nominal value]],tblRank[],2,TRUE)&amp;"-"&amp;VLOOKUP(tblData[[#This Row],[Nominal value]],tblRank[],3,TRUE)</f>
        <v>1-Junior clerk</v>
      </c>
    </row>
    <row r="1592" spans="1:8" x14ac:dyDescent="0.45">
      <c r="A1592" s="1">
        <v>44057</v>
      </c>
      <c r="B1592">
        <f>YEAR(tblData[[#This Row],[Business date]])</f>
        <v>2020</v>
      </c>
      <c r="C1592" t="str">
        <f>TEXT(tblData[[#This Row],[Business date]],"mmmm")</f>
        <v>agosto</v>
      </c>
      <c r="D1592" s="1" t="str">
        <f>"Qtr"&amp;ROUNDUP(MONTH(tblData[[#This Row],[Business date]])/3,0)</f>
        <v>Qtr3</v>
      </c>
      <c r="E1592" t="s">
        <v>4</v>
      </c>
      <c r="F1592" t="s">
        <v>2</v>
      </c>
      <c r="G1592">
        <v>79956.549469744859</v>
      </c>
      <c r="H1592" t="str">
        <f>VLOOKUP(tblData[[#This Row],[Nominal value]],tblRank[],2,TRUE)&amp;"-"&amp;VLOOKUP(tblData[[#This Row],[Nominal value]],tblRank[],3,TRUE)</f>
        <v>1-Junior clerk</v>
      </c>
    </row>
    <row r="1593" spans="1:8" x14ac:dyDescent="0.45">
      <c r="A1593" s="1">
        <v>44057</v>
      </c>
      <c r="B1593">
        <f>YEAR(tblData[[#This Row],[Business date]])</f>
        <v>2020</v>
      </c>
      <c r="C1593" t="str">
        <f>TEXT(tblData[[#This Row],[Business date]],"mmmm")</f>
        <v>agosto</v>
      </c>
      <c r="D1593" s="1" t="str">
        <f>"Qtr"&amp;ROUNDUP(MONTH(tblData[[#This Row],[Business date]])/3,0)</f>
        <v>Qtr3</v>
      </c>
      <c r="E1593" t="s">
        <v>5</v>
      </c>
      <c r="F1593" t="s">
        <v>3</v>
      </c>
      <c r="G1593">
        <v>61176.14800351279</v>
      </c>
      <c r="H1593" t="str">
        <f>VLOOKUP(tblData[[#This Row],[Nominal value]],tblRank[],2,TRUE)&amp;"-"&amp;VLOOKUP(tblData[[#This Row],[Nominal value]],tblRank[],3,TRUE)</f>
        <v>1-Junior clerk</v>
      </c>
    </row>
    <row r="1594" spans="1:8" x14ac:dyDescent="0.45">
      <c r="A1594" s="1">
        <v>44057</v>
      </c>
      <c r="B1594">
        <f>YEAR(tblData[[#This Row],[Business date]])</f>
        <v>2020</v>
      </c>
      <c r="C1594" t="str">
        <f>TEXT(tblData[[#This Row],[Business date]],"mmmm")</f>
        <v>agosto</v>
      </c>
      <c r="D1594" s="1" t="str">
        <f>"Qtr"&amp;ROUNDUP(MONTH(tblData[[#This Row],[Business date]])/3,0)</f>
        <v>Qtr3</v>
      </c>
      <c r="E1594" t="s">
        <v>4</v>
      </c>
      <c r="F1594" t="s">
        <v>2</v>
      </c>
      <c r="G1594">
        <v>59723.677652617145</v>
      </c>
      <c r="H1594" t="str">
        <f>VLOOKUP(tblData[[#This Row],[Nominal value]],tblRank[],2,TRUE)&amp;"-"&amp;VLOOKUP(tblData[[#This Row],[Nominal value]],tblRank[],3,TRUE)</f>
        <v>1-Junior clerk</v>
      </c>
    </row>
    <row r="1595" spans="1:8" x14ac:dyDescent="0.45">
      <c r="A1595" s="1">
        <v>44058</v>
      </c>
      <c r="B1595">
        <f>YEAR(tblData[[#This Row],[Business date]])</f>
        <v>2020</v>
      </c>
      <c r="C1595" t="str">
        <f>TEXT(tblData[[#This Row],[Business date]],"mmmm")</f>
        <v>agosto</v>
      </c>
      <c r="D1595" s="1" t="str">
        <f>"Qtr"&amp;ROUNDUP(MONTH(tblData[[#This Row],[Business date]])/3,0)</f>
        <v>Qtr3</v>
      </c>
      <c r="E1595" t="s">
        <v>5</v>
      </c>
      <c r="F1595" t="s">
        <v>3</v>
      </c>
      <c r="G1595">
        <v>3242615.3521792046</v>
      </c>
      <c r="H1595" t="str">
        <f>VLOOKUP(tblData[[#This Row],[Nominal value]],tblRank[],2,TRUE)&amp;"-"&amp;VLOOKUP(tblData[[#This Row],[Nominal value]],tblRank[],3,TRUE)</f>
        <v>3-Director</v>
      </c>
    </row>
    <row r="1596" spans="1:8" x14ac:dyDescent="0.45">
      <c r="A1596" s="1">
        <v>44058</v>
      </c>
      <c r="B1596">
        <f>YEAR(tblData[[#This Row],[Business date]])</f>
        <v>2020</v>
      </c>
      <c r="C1596" t="str">
        <f>TEXT(tblData[[#This Row],[Business date]],"mmmm")</f>
        <v>agosto</v>
      </c>
      <c r="D1596" s="1" t="str">
        <f>"Qtr"&amp;ROUNDUP(MONTH(tblData[[#This Row],[Business date]])/3,0)</f>
        <v>Qtr3</v>
      </c>
      <c r="E1596" t="s">
        <v>5</v>
      </c>
      <c r="F1596" t="s">
        <v>1</v>
      </c>
      <c r="G1596">
        <v>7889.1054740016234</v>
      </c>
      <c r="H1596" t="str">
        <f>VLOOKUP(tblData[[#This Row],[Nominal value]],tblRank[],2,TRUE)&amp;"-"&amp;VLOOKUP(tblData[[#This Row],[Nominal value]],tblRank[],3,TRUE)</f>
        <v>1-Junior clerk</v>
      </c>
    </row>
    <row r="1597" spans="1:8" x14ac:dyDescent="0.45">
      <c r="A1597" s="1">
        <v>44058</v>
      </c>
      <c r="B1597">
        <f>YEAR(tblData[[#This Row],[Business date]])</f>
        <v>2020</v>
      </c>
      <c r="C1597" t="str">
        <f>TEXT(tblData[[#This Row],[Business date]],"mmmm")</f>
        <v>agosto</v>
      </c>
      <c r="D1597" s="1" t="str">
        <f>"Qtr"&amp;ROUNDUP(MONTH(tblData[[#This Row],[Business date]])/3,0)</f>
        <v>Qtr3</v>
      </c>
      <c r="E1597" t="s">
        <v>5</v>
      </c>
      <c r="F1597" t="s">
        <v>0</v>
      </c>
      <c r="G1597">
        <v>98585.997338474408</v>
      </c>
      <c r="H1597" t="str">
        <f>VLOOKUP(tblData[[#This Row],[Nominal value]],tblRank[],2,TRUE)&amp;"-"&amp;VLOOKUP(tblData[[#This Row],[Nominal value]],tblRank[],3,TRUE)</f>
        <v>1-Junior clerk</v>
      </c>
    </row>
    <row r="1598" spans="1:8" x14ac:dyDescent="0.45">
      <c r="A1598" s="1">
        <v>44059</v>
      </c>
      <c r="B1598">
        <f>YEAR(tblData[[#This Row],[Business date]])</f>
        <v>2020</v>
      </c>
      <c r="C1598" t="str">
        <f>TEXT(tblData[[#This Row],[Business date]],"mmmm")</f>
        <v>agosto</v>
      </c>
      <c r="D1598" s="1" t="str">
        <f>"Qtr"&amp;ROUNDUP(MONTH(tblData[[#This Row],[Business date]])/3,0)</f>
        <v>Qtr3</v>
      </c>
      <c r="E1598" t="s">
        <v>5</v>
      </c>
      <c r="F1598" t="s">
        <v>0</v>
      </c>
      <c r="G1598">
        <v>1032049.3104977468</v>
      </c>
      <c r="H1598" t="str">
        <f>VLOOKUP(tblData[[#This Row],[Nominal value]],tblRank[],2,TRUE)&amp;"-"&amp;VLOOKUP(tblData[[#This Row],[Nominal value]],tblRank[],3,TRUE)</f>
        <v>3-Director</v>
      </c>
    </row>
    <row r="1599" spans="1:8" x14ac:dyDescent="0.45">
      <c r="A1599" s="1">
        <v>44059</v>
      </c>
      <c r="B1599">
        <f>YEAR(tblData[[#This Row],[Business date]])</f>
        <v>2020</v>
      </c>
      <c r="C1599" t="str">
        <f>TEXT(tblData[[#This Row],[Business date]],"mmmm")</f>
        <v>agosto</v>
      </c>
      <c r="D1599" s="1" t="str">
        <f>"Qtr"&amp;ROUNDUP(MONTH(tblData[[#This Row],[Business date]])/3,0)</f>
        <v>Qtr3</v>
      </c>
      <c r="E1599" t="s">
        <v>4</v>
      </c>
      <c r="F1599" t="s">
        <v>1</v>
      </c>
      <c r="G1599">
        <v>31285.068520545799</v>
      </c>
      <c r="H1599" t="str">
        <f>VLOOKUP(tblData[[#This Row],[Nominal value]],tblRank[],2,TRUE)&amp;"-"&amp;VLOOKUP(tblData[[#This Row],[Nominal value]],tblRank[],3,TRUE)</f>
        <v>1-Junior clerk</v>
      </c>
    </row>
    <row r="1600" spans="1:8" x14ac:dyDescent="0.45">
      <c r="A1600" s="1">
        <v>44059</v>
      </c>
      <c r="B1600">
        <f>YEAR(tblData[[#This Row],[Business date]])</f>
        <v>2020</v>
      </c>
      <c r="C1600" t="str">
        <f>TEXT(tblData[[#This Row],[Business date]],"mmmm")</f>
        <v>agosto</v>
      </c>
      <c r="D1600" s="1" t="str">
        <f>"Qtr"&amp;ROUNDUP(MONTH(tblData[[#This Row],[Business date]])/3,0)</f>
        <v>Qtr3</v>
      </c>
      <c r="E1600" t="s">
        <v>5</v>
      </c>
      <c r="F1600" t="s">
        <v>1</v>
      </c>
      <c r="G1600">
        <v>77318.909345651628</v>
      </c>
      <c r="H1600" t="str">
        <f>VLOOKUP(tblData[[#This Row],[Nominal value]],tblRank[],2,TRUE)&amp;"-"&amp;VLOOKUP(tblData[[#This Row],[Nominal value]],tblRank[],3,TRUE)</f>
        <v>1-Junior clerk</v>
      </c>
    </row>
    <row r="1601" spans="1:8" x14ac:dyDescent="0.45">
      <c r="A1601" s="1">
        <v>44060</v>
      </c>
      <c r="B1601">
        <f>YEAR(tblData[[#This Row],[Business date]])</f>
        <v>2020</v>
      </c>
      <c r="C1601" t="str">
        <f>TEXT(tblData[[#This Row],[Business date]],"mmmm")</f>
        <v>agosto</v>
      </c>
      <c r="D1601" s="1" t="str">
        <f>"Qtr"&amp;ROUNDUP(MONTH(tblData[[#This Row],[Business date]])/3,0)</f>
        <v>Qtr3</v>
      </c>
      <c r="E1601" t="s">
        <v>5</v>
      </c>
      <c r="F1601" t="s">
        <v>2</v>
      </c>
      <c r="G1601">
        <v>7814762.8483600831</v>
      </c>
      <c r="H1601" t="str">
        <f>VLOOKUP(tblData[[#This Row],[Nominal value]],tblRank[],2,TRUE)&amp;"-"&amp;VLOOKUP(tblData[[#This Row],[Nominal value]],tblRank[],3,TRUE)</f>
        <v>4-Senior Manager</v>
      </c>
    </row>
    <row r="1602" spans="1:8" x14ac:dyDescent="0.45">
      <c r="A1602" s="1">
        <v>44060</v>
      </c>
      <c r="B1602">
        <f>YEAR(tblData[[#This Row],[Business date]])</f>
        <v>2020</v>
      </c>
      <c r="C1602" t="str">
        <f>TEXT(tblData[[#This Row],[Business date]],"mmmm")</f>
        <v>agosto</v>
      </c>
      <c r="D1602" s="1" t="str">
        <f>"Qtr"&amp;ROUNDUP(MONTH(tblData[[#This Row],[Business date]])/3,0)</f>
        <v>Qtr3</v>
      </c>
      <c r="E1602" t="s">
        <v>4</v>
      </c>
      <c r="F1602" t="s">
        <v>2</v>
      </c>
      <c r="G1602">
        <v>14598.376799459822</v>
      </c>
      <c r="H1602" t="str">
        <f>VLOOKUP(tblData[[#This Row],[Nominal value]],tblRank[],2,TRUE)&amp;"-"&amp;VLOOKUP(tblData[[#This Row],[Nominal value]],tblRank[],3,TRUE)</f>
        <v>1-Junior clerk</v>
      </c>
    </row>
    <row r="1603" spans="1:8" x14ac:dyDescent="0.45">
      <c r="A1603" s="1">
        <v>44060</v>
      </c>
      <c r="B1603">
        <f>YEAR(tblData[[#This Row],[Business date]])</f>
        <v>2020</v>
      </c>
      <c r="C1603" t="str">
        <f>TEXT(tblData[[#This Row],[Business date]],"mmmm")</f>
        <v>agosto</v>
      </c>
      <c r="D1603" s="1" t="str">
        <f>"Qtr"&amp;ROUNDUP(MONTH(tblData[[#This Row],[Business date]])/3,0)</f>
        <v>Qtr3</v>
      </c>
      <c r="E1603" t="s">
        <v>5</v>
      </c>
      <c r="F1603" t="s">
        <v>1</v>
      </c>
      <c r="G1603">
        <v>15775.560058094263</v>
      </c>
      <c r="H1603" t="str">
        <f>VLOOKUP(tblData[[#This Row],[Nominal value]],tblRank[],2,TRUE)&amp;"-"&amp;VLOOKUP(tblData[[#This Row],[Nominal value]],tblRank[],3,TRUE)</f>
        <v>1-Junior clerk</v>
      </c>
    </row>
    <row r="1604" spans="1:8" x14ac:dyDescent="0.45">
      <c r="A1604" s="1">
        <v>44061</v>
      </c>
      <c r="B1604">
        <f>YEAR(tblData[[#This Row],[Business date]])</f>
        <v>2020</v>
      </c>
      <c r="C1604" t="str">
        <f>TEXT(tblData[[#This Row],[Business date]],"mmmm")</f>
        <v>agosto</v>
      </c>
      <c r="D1604" s="1" t="str">
        <f>"Qtr"&amp;ROUNDUP(MONTH(tblData[[#This Row],[Business date]])/3,0)</f>
        <v>Qtr3</v>
      </c>
      <c r="E1604" t="s">
        <v>5</v>
      </c>
      <c r="F1604" t="s">
        <v>1</v>
      </c>
      <c r="G1604">
        <v>287447.09193905263</v>
      </c>
      <c r="H1604" t="str">
        <f>VLOOKUP(tblData[[#This Row],[Nominal value]],tblRank[],2,TRUE)&amp;"-"&amp;VLOOKUP(tblData[[#This Row],[Nominal value]],tblRank[],3,TRUE)</f>
        <v>2-Clerk</v>
      </c>
    </row>
    <row r="1605" spans="1:8" x14ac:dyDescent="0.45">
      <c r="A1605" s="1">
        <v>44061</v>
      </c>
      <c r="B1605">
        <f>YEAR(tblData[[#This Row],[Business date]])</f>
        <v>2020</v>
      </c>
      <c r="C1605" t="str">
        <f>TEXT(tblData[[#This Row],[Business date]],"mmmm")</f>
        <v>agosto</v>
      </c>
      <c r="D1605" s="1" t="str">
        <f>"Qtr"&amp;ROUNDUP(MONTH(tblData[[#This Row],[Business date]])/3,0)</f>
        <v>Qtr3</v>
      </c>
      <c r="E1605" t="s">
        <v>5</v>
      </c>
      <c r="F1605" t="s">
        <v>3</v>
      </c>
      <c r="G1605">
        <v>76782.378579729222</v>
      </c>
      <c r="H1605" t="str">
        <f>VLOOKUP(tblData[[#This Row],[Nominal value]],tblRank[],2,TRUE)&amp;"-"&amp;VLOOKUP(tblData[[#This Row],[Nominal value]],tblRank[],3,TRUE)</f>
        <v>1-Junior clerk</v>
      </c>
    </row>
    <row r="1606" spans="1:8" x14ac:dyDescent="0.45">
      <c r="A1606" s="1">
        <v>44061</v>
      </c>
      <c r="B1606">
        <f>YEAR(tblData[[#This Row],[Business date]])</f>
        <v>2020</v>
      </c>
      <c r="C1606" t="str">
        <f>TEXT(tblData[[#This Row],[Business date]],"mmmm")</f>
        <v>agosto</v>
      </c>
      <c r="D1606" s="1" t="str">
        <f>"Qtr"&amp;ROUNDUP(MONTH(tblData[[#This Row],[Business date]])/3,0)</f>
        <v>Qtr3</v>
      </c>
      <c r="E1606" t="s">
        <v>4</v>
      </c>
      <c r="F1606" t="s">
        <v>3</v>
      </c>
      <c r="G1606">
        <v>99051.801397562303</v>
      </c>
      <c r="H1606" t="str">
        <f>VLOOKUP(tblData[[#This Row],[Nominal value]],tblRank[],2,TRUE)&amp;"-"&amp;VLOOKUP(tblData[[#This Row],[Nominal value]],tblRank[],3,TRUE)</f>
        <v>1-Junior clerk</v>
      </c>
    </row>
    <row r="1607" spans="1:8" x14ac:dyDescent="0.45">
      <c r="A1607" s="1">
        <v>44062</v>
      </c>
      <c r="B1607">
        <f>YEAR(tblData[[#This Row],[Business date]])</f>
        <v>2020</v>
      </c>
      <c r="C1607" t="str">
        <f>TEXT(tblData[[#This Row],[Business date]],"mmmm")</f>
        <v>agosto</v>
      </c>
      <c r="D1607" s="1" t="str">
        <f>"Qtr"&amp;ROUNDUP(MONTH(tblData[[#This Row],[Business date]])/3,0)</f>
        <v>Qtr3</v>
      </c>
      <c r="E1607" t="s">
        <v>4</v>
      </c>
      <c r="F1607" t="s">
        <v>0</v>
      </c>
      <c r="G1607">
        <v>6883075.9886201732</v>
      </c>
      <c r="H1607" t="str">
        <f>VLOOKUP(tblData[[#This Row],[Nominal value]],tblRank[],2,TRUE)&amp;"-"&amp;VLOOKUP(tblData[[#This Row],[Nominal value]],tblRank[],3,TRUE)</f>
        <v>4-Senior Manager</v>
      </c>
    </row>
    <row r="1608" spans="1:8" x14ac:dyDescent="0.45">
      <c r="A1608" s="1">
        <v>44062</v>
      </c>
      <c r="B1608">
        <f>YEAR(tblData[[#This Row],[Business date]])</f>
        <v>2020</v>
      </c>
      <c r="C1608" t="str">
        <f>TEXT(tblData[[#This Row],[Business date]],"mmmm")</f>
        <v>agosto</v>
      </c>
      <c r="D1608" s="1" t="str">
        <f>"Qtr"&amp;ROUNDUP(MONTH(tblData[[#This Row],[Business date]])/3,0)</f>
        <v>Qtr3</v>
      </c>
      <c r="E1608" t="s">
        <v>4</v>
      </c>
      <c r="F1608" t="s">
        <v>1</v>
      </c>
      <c r="G1608">
        <v>6474013.1411160147</v>
      </c>
      <c r="H1608" t="str">
        <f>VLOOKUP(tblData[[#This Row],[Nominal value]],tblRank[],2,TRUE)&amp;"-"&amp;VLOOKUP(tblData[[#This Row],[Nominal value]],tblRank[],3,TRUE)</f>
        <v>4-Senior Manager</v>
      </c>
    </row>
    <row r="1609" spans="1:8" x14ac:dyDescent="0.45">
      <c r="A1609" s="1">
        <v>44062</v>
      </c>
      <c r="B1609">
        <f>YEAR(tblData[[#This Row],[Business date]])</f>
        <v>2020</v>
      </c>
      <c r="C1609" t="str">
        <f>TEXT(tblData[[#This Row],[Business date]],"mmmm")</f>
        <v>agosto</v>
      </c>
      <c r="D1609" s="1" t="str">
        <f>"Qtr"&amp;ROUNDUP(MONTH(tblData[[#This Row],[Business date]])/3,0)</f>
        <v>Qtr3</v>
      </c>
      <c r="E1609" t="s">
        <v>5</v>
      </c>
      <c r="F1609" t="s">
        <v>2</v>
      </c>
      <c r="G1609">
        <v>50149.051893245276</v>
      </c>
      <c r="H1609" t="str">
        <f>VLOOKUP(tblData[[#This Row],[Nominal value]],tblRank[],2,TRUE)&amp;"-"&amp;VLOOKUP(tblData[[#This Row],[Nominal value]],tblRank[],3,TRUE)</f>
        <v>1-Junior clerk</v>
      </c>
    </row>
    <row r="1610" spans="1:8" x14ac:dyDescent="0.45">
      <c r="A1610" s="1">
        <v>44063</v>
      </c>
      <c r="B1610">
        <f>YEAR(tblData[[#This Row],[Business date]])</f>
        <v>2020</v>
      </c>
      <c r="C1610" t="str">
        <f>TEXT(tblData[[#This Row],[Business date]],"mmmm")</f>
        <v>agosto</v>
      </c>
      <c r="D1610" s="1" t="str">
        <f>"Qtr"&amp;ROUNDUP(MONTH(tblData[[#This Row],[Business date]])/3,0)</f>
        <v>Qtr3</v>
      </c>
      <c r="E1610" t="s">
        <v>4</v>
      </c>
      <c r="F1610" t="s">
        <v>2</v>
      </c>
      <c r="G1610">
        <v>1896604.955347958</v>
      </c>
      <c r="H1610" t="str">
        <f>VLOOKUP(tblData[[#This Row],[Nominal value]],tblRank[],2,TRUE)&amp;"-"&amp;VLOOKUP(tblData[[#This Row],[Nominal value]],tblRank[],3,TRUE)</f>
        <v>3-Director</v>
      </c>
    </row>
    <row r="1611" spans="1:8" x14ac:dyDescent="0.45">
      <c r="A1611" s="1">
        <v>44063</v>
      </c>
      <c r="B1611">
        <f>YEAR(tblData[[#This Row],[Business date]])</f>
        <v>2020</v>
      </c>
      <c r="C1611" t="str">
        <f>TEXT(tblData[[#This Row],[Business date]],"mmmm")</f>
        <v>agosto</v>
      </c>
      <c r="D1611" s="1" t="str">
        <f>"Qtr"&amp;ROUNDUP(MONTH(tblData[[#This Row],[Business date]])/3,0)</f>
        <v>Qtr3</v>
      </c>
      <c r="E1611" t="s">
        <v>4</v>
      </c>
      <c r="F1611" t="s">
        <v>2</v>
      </c>
      <c r="G1611">
        <v>9927202.6257904842</v>
      </c>
      <c r="H1611" t="str">
        <f>VLOOKUP(tblData[[#This Row],[Nominal value]],tblRank[],2,TRUE)&amp;"-"&amp;VLOOKUP(tblData[[#This Row],[Nominal value]],tblRank[],3,TRUE)</f>
        <v>4-Senior Manager</v>
      </c>
    </row>
    <row r="1612" spans="1:8" x14ac:dyDescent="0.45">
      <c r="A1612" s="1">
        <v>44063</v>
      </c>
      <c r="B1612">
        <f>YEAR(tblData[[#This Row],[Business date]])</f>
        <v>2020</v>
      </c>
      <c r="C1612" t="str">
        <f>TEXT(tblData[[#This Row],[Business date]],"mmmm")</f>
        <v>agosto</v>
      </c>
      <c r="D1612" s="1" t="str">
        <f>"Qtr"&amp;ROUNDUP(MONTH(tblData[[#This Row],[Business date]])/3,0)</f>
        <v>Qtr3</v>
      </c>
      <c r="E1612" t="s">
        <v>5</v>
      </c>
      <c r="F1612" t="s">
        <v>0</v>
      </c>
      <c r="G1612">
        <v>88965.410876850699</v>
      </c>
      <c r="H1612" t="str">
        <f>VLOOKUP(tblData[[#This Row],[Nominal value]],tblRank[],2,TRUE)&amp;"-"&amp;VLOOKUP(tblData[[#This Row],[Nominal value]],tblRank[],3,TRUE)</f>
        <v>1-Junior clerk</v>
      </c>
    </row>
    <row r="1613" spans="1:8" x14ac:dyDescent="0.45">
      <c r="A1613" s="1">
        <v>44064</v>
      </c>
      <c r="B1613">
        <f>YEAR(tblData[[#This Row],[Business date]])</f>
        <v>2020</v>
      </c>
      <c r="C1613" t="str">
        <f>TEXT(tblData[[#This Row],[Business date]],"mmmm")</f>
        <v>agosto</v>
      </c>
      <c r="D1613" s="1" t="str">
        <f>"Qtr"&amp;ROUNDUP(MONTH(tblData[[#This Row],[Business date]])/3,0)</f>
        <v>Qtr3</v>
      </c>
      <c r="E1613" t="s">
        <v>4</v>
      </c>
      <c r="F1613" t="s">
        <v>1</v>
      </c>
      <c r="G1613">
        <v>17723.732324410757</v>
      </c>
      <c r="H1613" t="str">
        <f>VLOOKUP(tblData[[#This Row],[Nominal value]],tblRank[],2,TRUE)&amp;"-"&amp;VLOOKUP(tblData[[#This Row],[Nominal value]],tblRank[],3,TRUE)</f>
        <v>1-Junior clerk</v>
      </c>
    </row>
    <row r="1614" spans="1:8" x14ac:dyDescent="0.45">
      <c r="A1614" s="1">
        <v>44064</v>
      </c>
      <c r="B1614">
        <f>YEAR(tblData[[#This Row],[Business date]])</f>
        <v>2020</v>
      </c>
      <c r="C1614" t="str">
        <f>TEXT(tblData[[#This Row],[Business date]],"mmmm")</f>
        <v>agosto</v>
      </c>
      <c r="D1614" s="1" t="str">
        <f>"Qtr"&amp;ROUNDUP(MONTH(tblData[[#This Row],[Business date]])/3,0)</f>
        <v>Qtr3</v>
      </c>
      <c r="E1614" t="s">
        <v>5</v>
      </c>
      <c r="F1614" t="s">
        <v>2</v>
      </c>
      <c r="G1614">
        <v>40160.651418194517</v>
      </c>
      <c r="H1614" t="str">
        <f>VLOOKUP(tblData[[#This Row],[Nominal value]],tblRank[],2,TRUE)&amp;"-"&amp;VLOOKUP(tblData[[#This Row],[Nominal value]],tblRank[],3,TRUE)</f>
        <v>1-Junior clerk</v>
      </c>
    </row>
    <row r="1615" spans="1:8" x14ac:dyDescent="0.45">
      <c r="A1615" s="1">
        <v>44064</v>
      </c>
      <c r="B1615">
        <f>YEAR(tblData[[#This Row],[Business date]])</f>
        <v>2020</v>
      </c>
      <c r="C1615" t="str">
        <f>TEXT(tblData[[#This Row],[Business date]],"mmmm")</f>
        <v>agosto</v>
      </c>
      <c r="D1615" s="1" t="str">
        <f>"Qtr"&amp;ROUNDUP(MONTH(tblData[[#This Row],[Business date]])/3,0)</f>
        <v>Qtr3</v>
      </c>
      <c r="E1615" t="s">
        <v>5</v>
      </c>
      <c r="F1615" t="s">
        <v>2</v>
      </c>
      <c r="G1615">
        <v>44360.228057810302</v>
      </c>
      <c r="H1615" t="str">
        <f>VLOOKUP(tblData[[#This Row],[Nominal value]],tblRank[],2,TRUE)&amp;"-"&amp;VLOOKUP(tblData[[#This Row],[Nominal value]],tblRank[],3,TRUE)</f>
        <v>1-Junior clerk</v>
      </c>
    </row>
    <row r="1616" spans="1:8" x14ac:dyDescent="0.45">
      <c r="A1616" s="1">
        <v>44065</v>
      </c>
      <c r="B1616">
        <f>YEAR(tblData[[#This Row],[Business date]])</f>
        <v>2020</v>
      </c>
      <c r="C1616" t="str">
        <f>TEXT(tblData[[#This Row],[Business date]],"mmmm")</f>
        <v>agosto</v>
      </c>
      <c r="D1616" s="1" t="str">
        <f>"Qtr"&amp;ROUNDUP(MONTH(tblData[[#This Row],[Business date]])/3,0)</f>
        <v>Qtr3</v>
      </c>
      <c r="E1616" t="s">
        <v>5</v>
      </c>
      <c r="F1616" t="s">
        <v>2</v>
      </c>
      <c r="G1616">
        <v>8517735.1153604314</v>
      </c>
      <c r="H1616" t="str">
        <f>VLOOKUP(tblData[[#This Row],[Nominal value]],tblRank[],2,TRUE)&amp;"-"&amp;VLOOKUP(tblData[[#This Row],[Nominal value]],tblRank[],3,TRUE)</f>
        <v>4-Senior Manager</v>
      </c>
    </row>
    <row r="1617" spans="1:8" x14ac:dyDescent="0.45">
      <c r="A1617" s="1">
        <v>44065</v>
      </c>
      <c r="B1617">
        <f>YEAR(tblData[[#This Row],[Business date]])</f>
        <v>2020</v>
      </c>
      <c r="C1617" t="str">
        <f>TEXT(tblData[[#This Row],[Business date]],"mmmm")</f>
        <v>agosto</v>
      </c>
      <c r="D1617" s="1" t="str">
        <f>"Qtr"&amp;ROUNDUP(MONTH(tblData[[#This Row],[Business date]])/3,0)</f>
        <v>Qtr3</v>
      </c>
      <c r="E1617" t="s">
        <v>5</v>
      </c>
      <c r="F1617" t="s">
        <v>2</v>
      </c>
      <c r="G1617">
        <v>48911.44161822056</v>
      </c>
      <c r="H1617" t="str">
        <f>VLOOKUP(tblData[[#This Row],[Nominal value]],tblRank[],2,TRUE)&amp;"-"&amp;VLOOKUP(tblData[[#This Row],[Nominal value]],tblRank[],3,TRUE)</f>
        <v>1-Junior clerk</v>
      </c>
    </row>
    <row r="1618" spans="1:8" x14ac:dyDescent="0.45">
      <c r="A1618" s="1">
        <v>44065</v>
      </c>
      <c r="B1618">
        <f>YEAR(tblData[[#This Row],[Business date]])</f>
        <v>2020</v>
      </c>
      <c r="C1618" t="str">
        <f>TEXT(tblData[[#This Row],[Business date]],"mmmm")</f>
        <v>agosto</v>
      </c>
      <c r="D1618" s="1" t="str">
        <f>"Qtr"&amp;ROUNDUP(MONTH(tblData[[#This Row],[Business date]])/3,0)</f>
        <v>Qtr3</v>
      </c>
      <c r="E1618" t="s">
        <v>4</v>
      </c>
      <c r="F1618" t="s">
        <v>2</v>
      </c>
      <c r="G1618">
        <v>89516.777917732747</v>
      </c>
      <c r="H1618" t="str">
        <f>VLOOKUP(tblData[[#This Row],[Nominal value]],tblRank[],2,TRUE)&amp;"-"&amp;VLOOKUP(tblData[[#This Row],[Nominal value]],tblRank[],3,TRUE)</f>
        <v>1-Junior clerk</v>
      </c>
    </row>
    <row r="1619" spans="1:8" x14ac:dyDescent="0.45">
      <c r="A1619" s="1">
        <v>44066</v>
      </c>
      <c r="B1619">
        <f>YEAR(tblData[[#This Row],[Business date]])</f>
        <v>2020</v>
      </c>
      <c r="C1619" t="str">
        <f>TEXT(tblData[[#This Row],[Business date]],"mmmm")</f>
        <v>agosto</v>
      </c>
      <c r="D1619" s="1" t="str">
        <f>"Qtr"&amp;ROUNDUP(MONTH(tblData[[#This Row],[Business date]])/3,0)</f>
        <v>Qtr3</v>
      </c>
      <c r="E1619" t="s">
        <v>4</v>
      </c>
      <c r="F1619" t="s">
        <v>1</v>
      </c>
      <c r="G1619">
        <v>6198345.0495746313</v>
      </c>
      <c r="H1619" t="str">
        <f>VLOOKUP(tblData[[#This Row],[Nominal value]],tblRank[],2,TRUE)&amp;"-"&amp;VLOOKUP(tblData[[#This Row],[Nominal value]],tblRank[],3,TRUE)</f>
        <v>4-Senior Manager</v>
      </c>
    </row>
    <row r="1620" spans="1:8" x14ac:dyDescent="0.45">
      <c r="A1620" s="1">
        <v>44066</v>
      </c>
      <c r="B1620">
        <f>YEAR(tblData[[#This Row],[Business date]])</f>
        <v>2020</v>
      </c>
      <c r="C1620" t="str">
        <f>TEXT(tblData[[#This Row],[Business date]],"mmmm")</f>
        <v>agosto</v>
      </c>
      <c r="D1620" s="1" t="str">
        <f>"Qtr"&amp;ROUNDUP(MONTH(tblData[[#This Row],[Business date]])/3,0)</f>
        <v>Qtr3</v>
      </c>
      <c r="E1620" t="s">
        <v>4</v>
      </c>
      <c r="F1620" t="s">
        <v>1</v>
      </c>
      <c r="G1620">
        <v>40777.396220623727</v>
      </c>
      <c r="H1620" t="str">
        <f>VLOOKUP(tblData[[#This Row],[Nominal value]],tblRank[],2,TRUE)&amp;"-"&amp;VLOOKUP(tblData[[#This Row],[Nominal value]],tblRank[],3,TRUE)</f>
        <v>1-Junior clerk</v>
      </c>
    </row>
    <row r="1621" spans="1:8" x14ac:dyDescent="0.45">
      <c r="A1621" s="1">
        <v>44066</v>
      </c>
      <c r="B1621">
        <f>YEAR(tblData[[#This Row],[Business date]])</f>
        <v>2020</v>
      </c>
      <c r="C1621" t="str">
        <f>TEXT(tblData[[#This Row],[Business date]],"mmmm")</f>
        <v>agosto</v>
      </c>
      <c r="D1621" s="1" t="str">
        <f>"Qtr"&amp;ROUNDUP(MONTH(tblData[[#This Row],[Business date]])/3,0)</f>
        <v>Qtr3</v>
      </c>
      <c r="E1621" t="s">
        <v>4</v>
      </c>
      <c r="F1621" t="s">
        <v>1</v>
      </c>
      <c r="G1621">
        <v>61926.581949453604</v>
      </c>
      <c r="H1621" t="str">
        <f>VLOOKUP(tblData[[#This Row],[Nominal value]],tblRank[],2,TRUE)&amp;"-"&amp;VLOOKUP(tblData[[#This Row],[Nominal value]],tblRank[],3,TRUE)</f>
        <v>1-Junior clerk</v>
      </c>
    </row>
    <row r="1622" spans="1:8" x14ac:dyDescent="0.45">
      <c r="A1622" s="1">
        <v>44067</v>
      </c>
      <c r="B1622">
        <f>YEAR(tblData[[#This Row],[Business date]])</f>
        <v>2020</v>
      </c>
      <c r="C1622" t="str">
        <f>TEXT(tblData[[#This Row],[Business date]],"mmmm")</f>
        <v>agosto</v>
      </c>
      <c r="D1622" s="1" t="str">
        <f>"Qtr"&amp;ROUNDUP(MONTH(tblData[[#This Row],[Business date]])/3,0)</f>
        <v>Qtr3</v>
      </c>
      <c r="E1622" t="s">
        <v>5</v>
      </c>
      <c r="F1622" t="s">
        <v>2</v>
      </c>
      <c r="G1622">
        <v>6944315.6772376113</v>
      </c>
      <c r="H1622" t="str">
        <f>VLOOKUP(tblData[[#This Row],[Nominal value]],tblRank[],2,TRUE)&amp;"-"&amp;VLOOKUP(tblData[[#This Row],[Nominal value]],tblRank[],3,TRUE)</f>
        <v>4-Senior Manager</v>
      </c>
    </row>
    <row r="1623" spans="1:8" x14ac:dyDescent="0.45">
      <c r="A1623" s="1">
        <v>44067</v>
      </c>
      <c r="B1623">
        <f>YEAR(tblData[[#This Row],[Business date]])</f>
        <v>2020</v>
      </c>
      <c r="C1623" t="str">
        <f>TEXT(tblData[[#This Row],[Business date]],"mmmm")</f>
        <v>agosto</v>
      </c>
      <c r="D1623" s="1" t="str">
        <f>"Qtr"&amp;ROUNDUP(MONTH(tblData[[#This Row],[Business date]])/3,0)</f>
        <v>Qtr3</v>
      </c>
      <c r="E1623" t="s">
        <v>4</v>
      </c>
      <c r="F1623" t="s">
        <v>3</v>
      </c>
      <c r="G1623">
        <v>87690.505353404777</v>
      </c>
      <c r="H1623" t="str">
        <f>VLOOKUP(tblData[[#This Row],[Nominal value]],tblRank[],2,TRUE)&amp;"-"&amp;VLOOKUP(tblData[[#This Row],[Nominal value]],tblRank[],3,TRUE)</f>
        <v>1-Junior clerk</v>
      </c>
    </row>
    <row r="1624" spans="1:8" x14ac:dyDescent="0.45">
      <c r="A1624" s="1">
        <v>44067</v>
      </c>
      <c r="B1624">
        <f>YEAR(tblData[[#This Row],[Business date]])</f>
        <v>2020</v>
      </c>
      <c r="C1624" t="str">
        <f>TEXT(tblData[[#This Row],[Business date]],"mmmm")</f>
        <v>agosto</v>
      </c>
      <c r="D1624" s="1" t="str">
        <f>"Qtr"&amp;ROUNDUP(MONTH(tblData[[#This Row],[Business date]])/3,0)</f>
        <v>Qtr3</v>
      </c>
      <c r="E1624" t="s">
        <v>5</v>
      </c>
      <c r="F1624" t="s">
        <v>2</v>
      </c>
      <c r="G1624">
        <v>33963.292162888982</v>
      </c>
      <c r="H1624" t="str">
        <f>VLOOKUP(tblData[[#This Row],[Nominal value]],tblRank[],2,TRUE)&amp;"-"&amp;VLOOKUP(tblData[[#This Row],[Nominal value]],tblRank[],3,TRUE)</f>
        <v>1-Junior clerk</v>
      </c>
    </row>
    <row r="1625" spans="1:8" x14ac:dyDescent="0.45">
      <c r="A1625" s="1">
        <v>44068</v>
      </c>
      <c r="B1625">
        <f>YEAR(tblData[[#This Row],[Business date]])</f>
        <v>2020</v>
      </c>
      <c r="C1625" t="str">
        <f>TEXT(tblData[[#This Row],[Business date]],"mmmm")</f>
        <v>agosto</v>
      </c>
      <c r="D1625" s="1" t="str">
        <f>"Qtr"&amp;ROUNDUP(MONTH(tblData[[#This Row],[Business date]])/3,0)</f>
        <v>Qtr3</v>
      </c>
      <c r="E1625" t="s">
        <v>5</v>
      </c>
      <c r="F1625" t="s">
        <v>2</v>
      </c>
      <c r="G1625">
        <v>5588485.5944207953</v>
      </c>
      <c r="H1625" t="str">
        <f>VLOOKUP(tblData[[#This Row],[Nominal value]],tblRank[],2,TRUE)&amp;"-"&amp;VLOOKUP(tblData[[#This Row],[Nominal value]],tblRank[],3,TRUE)</f>
        <v>4-Senior Manager</v>
      </c>
    </row>
    <row r="1626" spans="1:8" x14ac:dyDescent="0.45">
      <c r="A1626" s="1">
        <v>44068</v>
      </c>
      <c r="B1626">
        <f>YEAR(tblData[[#This Row],[Business date]])</f>
        <v>2020</v>
      </c>
      <c r="C1626" t="str">
        <f>TEXT(tblData[[#This Row],[Business date]],"mmmm")</f>
        <v>agosto</v>
      </c>
      <c r="D1626" s="1" t="str">
        <f>"Qtr"&amp;ROUNDUP(MONTH(tblData[[#This Row],[Business date]])/3,0)</f>
        <v>Qtr3</v>
      </c>
      <c r="E1626" t="s">
        <v>5</v>
      </c>
      <c r="F1626" t="s">
        <v>3</v>
      </c>
      <c r="G1626">
        <v>69800.705951604614</v>
      </c>
      <c r="H1626" t="str">
        <f>VLOOKUP(tblData[[#This Row],[Nominal value]],tblRank[],2,TRUE)&amp;"-"&amp;VLOOKUP(tblData[[#This Row],[Nominal value]],tblRank[],3,TRUE)</f>
        <v>1-Junior clerk</v>
      </c>
    </row>
    <row r="1627" spans="1:8" x14ac:dyDescent="0.45">
      <c r="A1627" s="1">
        <v>44068</v>
      </c>
      <c r="B1627">
        <f>YEAR(tblData[[#This Row],[Business date]])</f>
        <v>2020</v>
      </c>
      <c r="C1627" t="str">
        <f>TEXT(tblData[[#This Row],[Business date]],"mmmm")</f>
        <v>agosto</v>
      </c>
      <c r="D1627" s="1" t="str">
        <f>"Qtr"&amp;ROUNDUP(MONTH(tblData[[#This Row],[Business date]])/3,0)</f>
        <v>Qtr3</v>
      </c>
      <c r="E1627" t="s">
        <v>4</v>
      </c>
      <c r="F1627" t="s">
        <v>0</v>
      </c>
      <c r="G1627">
        <v>87426.682108326218</v>
      </c>
      <c r="H1627" t="str">
        <f>VLOOKUP(tblData[[#This Row],[Nominal value]],tblRank[],2,TRUE)&amp;"-"&amp;VLOOKUP(tblData[[#This Row],[Nominal value]],tblRank[],3,TRUE)</f>
        <v>1-Junior clerk</v>
      </c>
    </row>
    <row r="1628" spans="1:8" x14ac:dyDescent="0.45">
      <c r="A1628" s="1">
        <v>44069</v>
      </c>
      <c r="B1628">
        <f>YEAR(tblData[[#This Row],[Business date]])</f>
        <v>2020</v>
      </c>
      <c r="C1628" t="str">
        <f>TEXT(tblData[[#This Row],[Business date]],"mmmm")</f>
        <v>agosto</v>
      </c>
      <c r="D1628" s="1" t="str">
        <f>"Qtr"&amp;ROUNDUP(MONTH(tblData[[#This Row],[Business date]])/3,0)</f>
        <v>Qtr3</v>
      </c>
      <c r="E1628" t="s">
        <v>4</v>
      </c>
      <c r="F1628" t="s">
        <v>2</v>
      </c>
      <c r="G1628">
        <v>47325.246121104894</v>
      </c>
      <c r="H1628" t="str">
        <f>VLOOKUP(tblData[[#This Row],[Nominal value]],tblRank[],2,TRUE)&amp;"-"&amp;VLOOKUP(tblData[[#This Row],[Nominal value]],tblRank[],3,TRUE)</f>
        <v>1-Junior clerk</v>
      </c>
    </row>
    <row r="1629" spans="1:8" x14ac:dyDescent="0.45">
      <c r="A1629" s="1">
        <v>44069</v>
      </c>
      <c r="B1629">
        <f>YEAR(tblData[[#This Row],[Business date]])</f>
        <v>2020</v>
      </c>
      <c r="C1629" t="str">
        <f>TEXT(tblData[[#This Row],[Business date]],"mmmm")</f>
        <v>agosto</v>
      </c>
      <c r="D1629" s="1" t="str">
        <f>"Qtr"&amp;ROUNDUP(MONTH(tblData[[#This Row],[Business date]])/3,0)</f>
        <v>Qtr3</v>
      </c>
      <c r="E1629" t="s">
        <v>4</v>
      </c>
      <c r="F1629" t="s">
        <v>3</v>
      </c>
      <c r="G1629">
        <v>93092.418674765082</v>
      </c>
      <c r="H1629" t="str">
        <f>VLOOKUP(tblData[[#This Row],[Nominal value]],tblRank[],2,TRUE)&amp;"-"&amp;VLOOKUP(tblData[[#This Row],[Nominal value]],tblRank[],3,TRUE)</f>
        <v>1-Junior clerk</v>
      </c>
    </row>
    <row r="1630" spans="1:8" x14ac:dyDescent="0.45">
      <c r="A1630" s="1">
        <v>44069</v>
      </c>
      <c r="B1630">
        <f>YEAR(tblData[[#This Row],[Business date]])</f>
        <v>2020</v>
      </c>
      <c r="C1630" t="str">
        <f>TEXT(tblData[[#This Row],[Business date]],"mmmm")</f>
        <v>agosto</v>
      </c>
      <c r="D1630" s="1" t="str">
        <f>"Qtr"&amp;ROUNDUP(MONTH(tblData[[#This Row],[Business date]])/3,0)</f>
        <v>Qtr3</v>
      </c>
      <c r="E1630" t="s">
        <v>4</v>
      </c>
      <c r="F1630" t="s">
        <v>3</v>
      </c>
      <c r="G1630">
        <v>38550.886536206308</v>
      </c>
      <c r="H1630" t="str">
        <f>VLOOKUP(tblData[[#This Row],[Nominal value]],tblRank[],2,TRUE)&amp;"-"&amp;VLOOKUP(tblData[[#This Row],[Nominal value]],tblRank[],3,TRUE)</f>
        <v>1-Junior clerk</v>
      </c>
    </row>
    <row r="1631" spans="1:8" x14ac:dyDescent="0.45">
      <c r="A1631" s="1">
        <v>44070</v>
      </c>
      <c r="B1631">
        <f>YEAR(tblData[[#This Row],[Business date]])</f>
        <v>2020</v>
      </c>
      <c r="C1631" t="str">
        <f>TEXT(tblData[[#This Row],[Business date]],"mmmm")</f>
        <v>agosto</v>
      </c>
      <c r="D1631" s="1" t="str">
        <f>"Qtr"&amp;ROUNDUP(MONTH(tblData[[#This Row],[Business date]])/3,0)</f>
        <v>Qtr3</v>
      </c>
      <c r="E1631" t="s">
        <v>4</v>
      </c>
      <c r="F1631" t="s">
        <v>0</v>
      </c>
      <c r="G1631">
        <v>4679624.3851980902</v>
      </c>
      <c r="H1631" t="str">
        <f>VLOOKUP(tblData[[#This Row],[Nominal value]],tblRank[],2,TRUE)&amp;"-"&amp;VLOOKUP(tblData[[#This Row],[Nominal value]],tblRank[],3,TRUE)</f>
        <v>3-Director</v>
      </c>
    </row>
    <row r="1632" spans="1:8" x14ac:dyDescent="0.45">
      <c r="A1632" s="1">
        <v>44070</v>
      </c>
      <c r="B1632">
        <f>YEAR(tblData[[#This Row],[Business date]])</f>
        <v>2020</v>
      </c>
      <c r="C1632" t="str">
        <f>TEXT(tblData[[#This Row],[Business date]],"mmmm")</f>
        <v>agosto</v>
      </c>
      <c r="D1632" s="1" t="str">
        <f>"Qtr"&amp;ROUNDUP(MONTH(tblData[[#This Row],[Business date]])/3,0)</f>
        <v>Qtr3</v>
      </c>
      <c r="E1632" t="s">
        <v>5</v>
      </c>
      <c r="F1632" t="s">
        <v>1</v>
      </c>
      <c r="G1632">
        <v>99052.227039846301</v>
      </c>
      <c r="H1632" t="str">
        <f>VLOOKUP(tblData[[#This Row],[Nominal value]],tblRank[],2,TRUE)&amp;"-"&amp;VLOOKUP(tblData[[#This Row],[Nominal value]],tblRank[],3,TRUE)</f>
        <v>1-Junior clerk</v>
      </c>
    </row>
    <row r="1633" spans="1:8" x14ac:dyDescent="0.45">
      <c r="A1633" s="1">
        <v>44070</v>
      </c>
      <c r="B1633">
        <f>YEAR(tblData[[#This Row],[Business date]])</f>
        <v>2020</v>
      </c>
      <c r="C1633" t="str">
        <f>TEXT(tblData[[#This Row],[Business date]],"mmmm")</f>
        <v>agosto</v>
      </c>
      <c r="D1633" s="1" t="str">
        <f>"Qtr"&amp;ROUNDUP(MONTH(tblData[[#This Row],[Business date]])/3,0)</f>
        <v>Qtr3</v>
      </c>
      <c r="E1633" t="s">
        <v>4</v>
      </c>
      <c r="F1633" t="s">
        <v>2</v>
      </c>
      <c r="G1633">
        <v>30324.162913762975</v>
      </c>
      <c r="H1633" t="str">
        <f>VLOOKUP(tblData[[#This Row],[Nominal value]],tblRank[],2,TRUE)&amp;"-"&amp;VLOOKUP(tblData[[#This Row],[Nominal value]],tblRank[],3,TRUE)</f>
        <v>1-Junior clerk</v>
      </c>
    </row>
    <row r="1634" spans="1:8" x14ac:dyDescent="0.45">
      <c r="A1634" s="1">
        <v>44071</v>
      </c>
      <c r="B1634">
        <f>YEAR(tblData[[#This Row],[Business date]])</f>
        <v>2020</v>
      </c>
      <c r="C1634" t="str">
        <f>TEXT(tblData[[#This Row],[Business date]],"mmmm")</f>
        <v>agosto</v>
      </c>
      <c r="D1634" s="1" t="str">
        <f>"Qtr"&amp;ROUNDUP(MONTH(tblData[[#This Row],[Business date]])/3,0)</f>
        <v>Qtr3</v>
      </c>
      <c r="E1634" t="s">
        <v>5</v>
      </c>
      <c r="F1634" t="s">
        <v>3</v>
      </c>
      <c r="G1634">
        <v>48290.365092699096</v>
      </c>
      <c r="H1634" t="str">
        <f>VLOOKUP(tblData[[#This Row],[Nominal value]],tblRank[],2,TRUE)&amp;"-"&amp;VLOOKUP(tblData[[#This Row],[Nominal value]],tblRank[],3,TRUE)</f>
        <v>1-Junior clerk</v>
      </c>
    </row>
    <row r="1635" spans="1:8" x14ac:dyDescent="0.45">
      <c r="A1635" s="1">
        <v>44071</v>
      </c>
      <c r="B1635">
        <f>YEAR(tblData[[#This Row],[Business date]])</f>
        <v>2020</v>
      </c>
      <c r="C1635" t="str">
        <f>TEXT(tblData[[#This Row],[Business date]],"mmmm")</f>
        <v>agosto</v>
      </c>
      <c r="D1635" s="1" t="str">
        <f>"Qtr"&amp;ROUNDUP(MONTH(tblData[[#This Row],[Business date]])/3,0)</f>
        <v>Qtr3</v>
      </c>
      <c r="E1635" t="s">
        <v>4</v>
      </c>
      <c r="F1635" t="s">
        <v>1</v>
      </c>
      <c r="G1635">
        <v>43024.920717495283</v>
      </c>
      <c r="H1635" t="str">
        <f>VLOOKUP(tblData[[#This Row],[Nominal value]],tblRank[],2,TRUE)&amp;"-"&amp;VLOOKUP(tblData[[#This Row],[Nominal value]],tblRank[],3,TRUE)</f>
        <v>1-Junior clerk</v>
      </c>
    </row>
    <row r="1636" spans="1:8" x14ac:dyDescent="0.45">
      <c r="A1636" s="1">
        <v>44071</v>
      </c>
      <c r="B1636">
        <f>YEAR(tblData[[#This Row],[Business date]])</f>
        <v>2020</v>
      </c>
      <c r="C1636" t="str">
        <f>TEXT(tblData[[#This Row],[Business date]],"mmmm")</f>
        <v>agosto</v>
      </c>
      <c r="D1636" s="1" t="str">
        <f>"Qtr"&amp;ROUNDUP(MONTH(tblData[[#This Row],[Business date]])/3,0)</f>
        <v>Qtr3</v>
      </c>
      <c r="E1636" t="s">
        <v>5</v>
      </c>
      <c r="F1636" t="s">
        <v>0</v>
      </c>
      <c r="G1636">
        <v>36886.131980182079</v>
      </c>
      <c r="H1636" t="str">
        <f>VLOOKUP(tblData[[#This Row],[Nominal value]],tblRank[],2,TRUE)&amp;"-"&amp;VLOOKUP(tblData[[#This Row],[Nominal value]],tblRank[],3,TRUE)</f>
        <v>1-Junior clerk</v>
      </c>
    </row>
    <row r="1637" spans="1:8" x14ac:dyDescent="0.45">
      <c r="A1637" s="1">
        <v>44072</v>
      </c>
      <c r="B1637">
        <f>YEAR(tblData[[#This Row],[Business date]])</f>
        <v>2020</v>
      </c>
      <c r="C1637" t="str">
        <f>TEXT(tblData[[#This Row],[Business date]],"mmmm")</f>
        <v>agosto</v>
      </c>
      <c r="D1637" s="1" t="str">
        <f>"Qtr"&amp;ROUNDUP(MONTH(tblData[[#This Row],[Business date]])/3,0)</f>
        <v>Qtr3</v>
      </c>
      <c r="E1637" t="s">
        <v>5</v>
      </c>
      <c r="F1637" t="s">
        <v>3</v>
      </c>
      <c r="G1637">
        <v>8642078.6152355913</v>
      </c>
      <c r="H1637" t="str">
        <f>VLOOKUP(tblData[[#This Row],[Nominal value]],tblRank[],2,TRUE)&amp;"-"&amp;VLOOKUP(tblData[[#This Row],[Nominal value]],tblRank[],3,TRUE)</f>
        <v>4-Senior Manager</v>
      </c>
    </row>
    <row r="1638" spans="1:8" x14ac:dyDescent="0.45">
      <c r="A1638" s="1">
        <v>44072</v>
      </c>
      <c r="B1638">
        <f>YEAR(tblData[[#This Row],[Business date]])</f>
        <v>2020</v>
      </c>
      <c r="C1638" t="str">
        <f>TEXT(tblData[[#This Row],[Business date]],"mmmm")</f>
        <v>agosto</v>
      </c>
      <c r="D1638" s="1" t="str">
        <f>"Qtr"&amp;ROUNDUP(MONTH(tblData[[#This Row],[Business date]])/3,0)</f>
        <v>Qtr3</v>
      </c>
      <c r="E1638" t="s">
        <v>5</v>
      </c>
      <c r="F1638" t="s">
        <v>3</v>
      </c>
      <c r="G1638">
        <v>35447.126228025583</v>
      </c>
      <c r="H1638" t="str">
        <f>VLOOKUP(tblData[[#This Row],[Nominal value]],tblRank[],2,TRUE)&amp;"-"&amp;VLOOKUP(tblData[[#This Row],[Nominal value]],tblRank[],3,TRUE)</f>
        <v>1-Junior clerk</v>
      </c>
    </row>
    <row r="1639" spans="1:8" x14ac:dyDescent="0.45">
      <c r="A1639" s="1">
        <v>44072</v>
      </c>
      <c r="B1639">
        <f>YEAR(tblData[[#This Row],[Business date]])</f>
        <v>2020</v>
      </c>
      <c r="C1639" t="str">
        <f>TEXT(tblData[[#This Row],[Business date]],"mmmm")</f>
        <v>agosto</v>
      </c>
      <c r="D1639" s="1" t="str">
        <f>"Qtr"&amp;ROUNDUP(MONTH(tblData[[#This Row],[Business date]])/3,0)</f>
        <v>Qtr3</v>
      </c>
      <c r="E1639" t="s">
        <v>5</v>
      </c>
      <c r="F1639" t="s">
        <v>3</v>
      </c>
      <c r="G1639">
        <v>46834.090202535881</v>
      </c>
      <c r="H1639" t="str">
        <f>VLOOKUP(tblData[[#This Row],[Nominal value]],tblRank[],2,TRUE)&amp;"-"&amp;VLOOKUP(tblData[[#This Row],[Nominal value]],tblRank[],3,TRUE)</f>
        <v>1-Junior clerk</v>
      </c>
    </row>
    <row r="1640" spans="1:8" x14ac:dyDescent="0.45">
      <c r="A1640" s="1">
        <v>44073</v>
      </c>
      <c r="B1640">
        <f>YEAR(tblData[[#This Row],[Business date]])</f>
        <v>2020</v>
      </c>
      <c r="C1640" t="str">
        <f>TEXT(tblData[[#This Row],[Business date]],"mmmm")</f>
        <v>agosto</v>
      </c>
      <c r="D1640" s="1" t="str">
        <f>"Qtr"&amp;ROUNDUP(MONTH(tblData[[#This Row],[Business date]])/3,0)</f>
        <v>Qtr3</v>
      </c>
      <c r="E1640" t="s">
        <v>4</v>
      </c>
      <c r="F1640" t="s">
        <v>0</v>
      </c>
      <c r="G1640">
        <v>4716768.5975284791</v>
      </c>
      <c r="H1640" t="str">
        <f>VLOOKUP(tblData[[#This Row],[Nominal value]],tblRank[],2,TRUE)&amp;"-"&amp;VLOOKUP(tblData[[#This Row],[Nominal value]],tblRank[],3,TRUE)</f>
        <v>3-Director</v>
      </c>
    </row>
    <row r="1641" spans="1:8" x14ac:dyDescent="0.45">
      <c r="A1641" s="1">
        <v>44073</v>
      </c>
      <c r="B1641">
        <f>YEAR(tblData[[#This Row],[Business date]])</f>
        <v>2020</v>
      </c>
      <c r="C1641" t="str">
        <f>TEXT(tblData[[#This Row],[Business date]],"mmmm")</f>
        <v>agosto</v>
      </c>
      <c r="D1641" s="1" t="str">
        <f>"Qtr"&amp;ROUNDUP(MONTH(tblData[[#This Row],[Business date]])/3,0)</f>
        <v>Qtr3</v>
      </c>
      <c r="E1641" t="s">
        <v>4</v>
      </c>
      <c r="F1641" t="s">
        <v>2</v>
      </c>
      <c r="G1641">
        <v>8166193.1063690204</v>
      </c>
      <c r="H1641" t="str">
        <f>VLOOKUP(tblData[[#This Row],[Nominal value]],tblRank[],2,TRUE)&amp;"-"&amp;VLOOKUP(tblData[[#This Row],[Nominal value]],tblRank[],3,TRUE)</f>
        <v>4-Senior Manager</v>
      </c>
    </row>
    <row r="1642" spans="1:8" x14ac:dyDescent="0.45">
      <c r="A1642" s="1">
        <v>44073</v>
      </c>
      <c r="B1642">
        <f>YEAR(tblData[[#This Row],[Business date]])</f>
        <v>2020</v>
      </c>
      <c r="C1642" t="str">
        <f>TEXT(tblData[[#This Row],[Business date]],"mmmm")</f>
        <v>agosto</v>
      </c>
      <c r="D1642" s="1" t="str">
        <f>"Qtr"&amp;ROUNDUP(MONTH(tblData[[#This Row],[Business date]])/3,0)</f>
        <v>Qtr3</v>
      </c>
      <c r="E1642" t="s">
        <v>5</v>
      </c>
      <c r="F1642" t="s">
        <v>1</v>
      </c>
      <c r="G1642">
        <v>65999.093333434503</v>
      </c>
      <c r="H1642" t="str">
        <f>VLOOKUP(tblData[[#This Row],[Nominal value]],tblRank[],2,TRUE)&amp;"-"&amp;VLOOKUP(tblData[[#This Row],[Nominal value]],tblRank[],3,TRUE)</f>
        <v>1-Junior clerk</v>
      </c>
    </row>
    <row r="1643" spans="1:8" x14ac:dyDescent="0.45">
      <c r="A1643" s="1">
        <v>44074</v>
      </c>
      <c r="B1643">
        <f>YEAR(tblData[[#This Row],[Business date]])</f>
        <v>2020</v>
      </c>
      <c r="C1643" t="str">
        <f>TEXT(tblData[[#This Row],[Business date]],"mmmm")</f>
        <v>agosto</v>
      </c>
      <c r="D1643" s="1" t="str">
        <f>"Qtr"&amp;ROUNDUP(MONTH(tblData[[#This Row],[Business date]])/3,0)</f>
        <v>Qtr3</v>
      </c>
      <c r="E1643" t="s">
        <v>4</v>
      </c>
      <c r="F1643" t="s">
        <v>0</v>
      </c>
      <c r="G1643">
        <v>9930295.0891532023</v>
      </c>
      <c r="H1643" t="str">
        <f>VLOOKUP(tblData[[#This Row],[Nominal value]],tblRank[],2,TRUE)&amp;"-"&amp;VLOOKUP(tblData[[#This Row],[Nominal value]],tblRank[],3,TRUE)</f>
        <v>4-Senior Manager</v>
      </c>
    </row>
    <row r="1644" spans="1:8" x14ac:dyDescent="0.45">
      <c r="A1644" s="1">
        <v>44074</v>
      </c>
      <c r="B1644">
        <f>YEAR(tblData[[#This Row],[Business date]])</f>
        <v>2020</v>
      </c>
      <c r="C1644" t="str">
        <f>TEXT(tblData[[#This Row],[Business date]],"mmmm")</f>
        <v>agosto</v>
      </c>
      <c r="D1644" s="1" t="str">
        <f>"Qtr"&amp;ROUNDUP(MONTH(tblData[[#This Row],[Business date]])/3,0)</f>
        <v>Qtr3</v>
      </c>
      <c r="E1644" t="s">
        <v>5</v>
      </c>
      <c r="F1644" t="s">
        <v>2</v>
      </c>
      <c r="G1644">
        <v>8752355.6331211925</v>
      </c>
      <c r="H1644" t="str">
        <f>VLOOKUP(tblData[[#This Row],[Nominal value]],tblRank[],2,TRUE)&amp;"-"&amp;VLOOKUP(tblData[[#This Row],[Nominal value]],tblRank[],3,TRUE)</f>
        <v>4-Senior Manager</v>
      </c>
    </row>
    <row r="1645" spans="1:8" x14ac:dyDescent="0.45">
      <c r="A1645" s="1">
        <v>44074</v>
      </c>
      <c r="B1645">
        <f>YEAR(tblData[[#This Row],[Business date]])</f>
        <v>2020</v>
      </c>
      <c r="C1645" t="str">
        <f>TEXT(tblData[[#This Row],[Business date]],"mmmm")</f>
        <v>agosto</v>
      </c>
      <c r="D1645" s="1" t="str">
        <f>"Qtr"&amp;ROUNDUP(MONTH(tblData[[#This Row],[Business date]])/3,0)</f>
        <v>Qtr3</v>
      </c>
      <c r="E1645" t="s">
        <v>5</v>
      </c>
      <c r="F1645" t="s">
        <v>0</v>
      </c>
      <c r="G1645">
        <v>30388.174247180355</v>
      </c>
      <c r="H1645" t="str">
        <f>VLOOKUP(tblData[[#This Row],[Nominal value]],tblRank[],2,TRUE)&amp;"-"&amp;VLOOKUP(tblData[[#This Row],[Nominal value]],tblRank[],3,TRUE)</f>
        <v>1-Junior clerk</v>
      </c>
    </row>
    <row r="1646" spans="1:8" x14ac:dyDescent="0.45">
      <c r="A1646" s="1">
        <v>44075</v>
      </c>
      <c r="B1646">
        <f>YEAR(tblData[[#This Row],[Business date]])</f>
        <v>2020</v>
      </c>
      <c r="C1646" t="str">
        <f>TEXT(tblData[[#This Row],[Business date]],"mmmm")</f>
        <v>setembro</v>
      </c>
      <c r="D1646" s="1" t="str">
        <f>"Qtr"&amp;ROUNDUP(MONTH(tblData[[#This Row],[Business date]])/3,0)</f>
        <v>Qtr3</v>
      </c>
      <c r="E1646" t="s">
        <v>5</v>
      </c>
      <c r="F1646" t="s">
        <v>1</v>
      </c>
      <c r="G1646">
        <v>1320867.7339888585</v>
      </c>
      <c r="H1646" t="str">
        <f>VLOOKUP(tblData[[#This Row],[Nominal value]],tblRank[],2,TRUE)&amp;"-"&amp;VLOOKUP(tblData[[#This Row],[Nominal value]],tblRank[],3,TRUE)</f>
        <v>3-Director</v>
      </c>
    </row>
    <row r="1647" spans="1:8" x14ac:dyDescent="0.45">
      <c r="A1647" s="1">
        <v>44075</v>
      </c>
      <c r="B1647">
        <f>YEAR(tblData[[#This Row],[Business date]])</f>
        <v>2020</v>
      </c>
      <c r="C1647" t="str">
        <f>TEXT(tblData[[#This Row],[Business date]],"mmmm")</f>
        <v>setembro</v>
      </c>
      <c r="D1647" s="1" t="str">
        <f>"Qtr"&amp;ROUNDUP(MONTH(tblData[[#This Row],[Business date]])/3,0)</f>
        <v>Qtr3</v>
      </c>
      <c r="E1647" t="s">
        <v>4</v>
      </c>
      <c r="F1647" t="s">
        <v>2</v>
      </c>
      <c r="G1647">
        <v>96107.548934870938</v>
      </c>
      <c r="H1647" t="str">
        <f>VLOOKUP(tblData[[#This Row],[Nominal value]],tblRank[],2,TRUE)&amp;"-"&amp;VLOOKUP(tblData[[#This Row],[Nominal value]],tblRank[],3,TRUE)</f>
        <v>1-Junior clerk</v>
      </c>
    </row>
    <row r="1648" spans="1:8" x14ac:dyDescent="0.45">
      <c r="A1648" s="1">
        <v>44075</v>
      </c>
      <c r="B1648">
        <f>YEAR(tblData[[#This Row],[Business date]])</f>
        <v>2020</v>
      </c>
      <c r="C1648" t="str">
        <f>TEXT(tblData[[#This Row],[Business date]],"mmmm")</f>
        <v>setembro</v>
      </c>
      <c r="D1648" s="1" t="str">
        <f>"Qtr"&amp;ROUNDUP(MONTH(tblData[[#This Row],[Business date]])/3,0)</f>
        <v>Qtr3</v>
      </c>
      <c r="E1648" t="s">
        <v>4</v>
      </c>
      <c r="F1648" t="s">
        <v>1</v>
      </c>
      <c r="G1648">
        <v>61227.119537030325</v>
      </c>
      <c r="H1648" t="str">
        <f>VLOOKUP(tblData[[#This Row],[Nominal value]],tblRank[],2,TRUE)&amp;"-"&amp;VLOOKUP(tblData[[#This Row],[Nominal value]],tblRank[],3,TRUE)</f>
        <v>1-Junior clerk</v>
      </c>
    </row>
    <row r="1649" spans="1:8" x14ac:dyDescent="0.45">
      <c r="A1649" s="1">
        <v>44076</v>
      </c>
      <c r="B1649">
        <f>YEAR(tblData[[#This Row],[Business date]])</f>
        <v>2020</v>
      </c>
      <c r="C1649" t="str">
        <f>TEXT(tblData[[#This Row],[Business date]],"mmmm")</f>
        <v>setembro</v>
      </c>
      <c r="D1649" s="1" t="str">
        <f>"Qtr"&amp;ROUNDUP(MONTH(tblData[[#This Row],[Business date]])/3,0)</f>
        <v>Qtr3</v>
      </c>
      <c r="E1649" t="s">
        <v>5</v>
      </c>
      <c r="F1649" t="s">
        <v>3</v>
      </c>
      <c r="G1649">
        <v>44196.064628490625</v>
      </c>
      <c r="H1649" t="str">
        <f>VLOOKUP(tblData[[#This Row],[Nominal value]],tblRank[],2,TRUE)&amp;"-"&amp;VLOOKUP(tblData[[#This Row],[Nominal value]],tblRank[],3,TRUE)</f>
        <v>1-Junior clerk</v>
      </c>
    </row>
    <row r="1650" spans="1:8" x14ac:dyDescent="0.45">
      <c r="A1650" s="1">
        <v>44076</v>
      </c>
      <c r="B1650">
        <f>YEAR(tblData[[#This Row],[Business date]])</f>
        <v>2020</v>
      </c>
      <c r="C1650" t="str">
        <f>TEXT(tblData[[#This Row],[Business date]],"mmmm")</f>
        <v>setembro</v>
      </c>
      <c r="D1650" s="1" t="str">
        <f>"Qtr"&amp;ROUNDUP(MONTH(tblData[[#This Row],[Business date]])/3,0)</f>
        <v>Qtr3</v>
      </c>
      <c r="E1650" t="s">
        <v>5</v>
      </c>
      <c r="F1650" t="s">
        <v>2</v>
      </c>
      <c r="G1650">
        <v>84962.049926037464</v>
      </c>
      <c r="H1650" t="str">
        <f>VLOOKUP(tblData[[#This Row],[Nominal value]],tblRank[],2,TRUE)&amp;"-"&amp;VLOOKUP(tblData[[#This Row],[Nominal value]],tblRank[],3,TRUE)</f>
        <v>1-Junior clerk</v>
      </c>
    </row>
    <row r="1651" spans="1:8" x14ac:dyDescent="0.45">
      <c r="A1651" s="1">
        <v>44076</v>
      </c>
      <c r="B1651">
        <f>YEAR(tblData[[#This Row],[Business date]])</f>
        <v>2020</v>
      </c>
      <c r="C1651" t="str">
        <f>TEXT(tblData[[#This Row],[Business date]],"mmmm")</f>
        <v>setembro</v>
      </c>
      <c r="D1651" s="1" t="str">
        <f>"Qtr"&amp;ROUNDUP(MONTH(tblData[[#This Row],[Business date]])/3,0)</f>
        <v>Qtr3</v>
      </c>
      <c r="E1651" t="s">
        <v>4</v>
      </c>
      <c r="F1651" t="s">
        <v>0</v>
      </c>
      <c r="G1651">
        <v>72219.987236588873</v>
      </c>
      <c r="H1651" t="str">
        <f>VLOOKUP(tblData[[#This Row],[Nominal value]],tblRank[],2,TRUE)&amp;"-"&amp;VLOOKUP(tblData[[#This Row],[Nominal value]],tblRank[],3,TRUE)</f>
        <v>1-Junior clerk</v>
      </c>
    </row>
    <row r="1652" spans="1:8" x14ac:dyDescent="0.45">
      <c r="A1652" s="1">
        <v>44077</v>
      </c>
      <c r="B1652">
        <f>YEAR(tblData[[#This Row],[Business date]])</f>
        <v>2020</v>
      </c>
      <c r="C1652" t="str">
        <f>TEXT(tblData[[#This Row],[Business date]],"mmmm")</f>
        <v>setembro</v>
      </c>
      <c r="D1652" s="1" t="str">
        <f>"Qtr"&amp;ROUNDUP(MONTH(tblData[[#This Row],[Business date]])/3,0)</f>
        <v>Qtr3</v>
      </c>
      <c r="E1652" t="s">
        <v>4</v>
      </c>
      <c r="F1652" t="s">
        <v>1</v>
      </c>
      <c r="G1652">
        <v>18904.113635351259</v>
      </c>
      <c r="H1652" t="str">
        <f>VLOOKUP(tblData[[#This Row],[Nominal value]],tblRank[],2,TRUE)&amp;"-"&amp;VLOOKUP(tblData[[#This Row],[Nominal value]],tblRank[],3,TRUE)</f>
        <v>1-Junior clerk</v>
      </c>
    </row>
    <row r="1653" spans="1:8" x14ac:dyDescent="0.45">
      <c r="A1653" s="1">
        <v>44077</v>
      </c>
      <c r="B1653">
        <f>YEAR(tblData[[#This Row],[Business date]])</f>
        <v>2020</v>
      </c>
      <c r="C1653" t="str">
        <f>TEXT(tblData[[#This Row],[Business date]],"mmmm")</f>
        <v>setembro</v>
      </c>
      <c r="D1653" s="1" t="str">
        <f>"Qtr"&amp;ROUNDUP(MONTH(tblData[[#This Row],[Business date]])/3,0)</f>
        <v>Qtr3</v>
      </c>
      <c r="E1653" t="s">
        <v>4</v>
      </c>
      <c r="F1653" t="s">
        <v>2</v>
      </c>
      <c r="G1653">
        <v>16141.994515403401</v>
      </c>
      <c r="H1653" t="str">
        <f>VLOOKUP(tblData[[#This Row],[Nominal value]],tblRank[],2,TRUE)&amp;"-"&amp;VLOOKUP(tblData[[#This Row],[Nominal value]],tblRank[],3,TRUE)</f>
        <v>1-Junior clerk</v>
      </c>
    </row>
    <row r="1654" spans="1:8" x14ac:dyDescent="0.45">
      <c r="A1654" s="1">
        <v>44077</v>
      </c>
      <c r="B1654">
        <f>YEAR(tblData[[#This Row],[Business date]])</f>
        <v>2020</v>
      </c>
      <c r="C1654" t="str">
        <f>TEXT(tblData[[#This Row],[Business date]],"mmmm")</f>
        <v>setembro</v>
      </c>
      <c r="D1654" s="1" t="str">
        <f>"Qtr"&amp;ROUNDUP(MONTH(tblData[[#This Row],[Business date]])/3,0)</f>
        <v>Qtr3</v>
      </c>
      <c r="E1654" t="s">
        <v>5</v>
      </c>
      <c r="F1654" t="s">
        <v>3</v>
      </c>
      <c r="G1654">
        <v>53293.443140473937</v>
      </c>
      <c r="H1654" t="str">
        <f>VLOOKUP(tblData[[#This Row],[Nominal value]],tblRank[],2,TRUE)&amp;"-"&amp;VLOOKUP(tblData[[#This Row],[Nominal value]],tblRank[],3,TRUE)</f>
        <v>1-Junior clerk</v>
      </c>
    </row>
    <row r="1655" spans="1:8" x14ac:dyDescent="0.45">
      <c r="A1655" s="1">
        <v>44078</v>
      </c>
      <c r="B1655">
        <f>YEAR(tblData[[#This Row],[Business date]])</f>
        <v>2020</v>
      </c>
      <c r="C1655" t="str">
        <f>TEXT(tblData[[#This Row],[Business date]],"mmmm")</f>
        <v>setembro</v>
      </c>
      <c r="D1655" s="1" t="str">
        <f>"Qtr"&amp;ROUNDUP(MONTH(tblData[[#This Row],[Business date]])/3,0)</f>
        <v>Qtr3</v>
      </c>
      <c r="E1655" t="s">
        <v>5</v>
      </c>
      <c r="F1655" t="s">
        <v>2</v>
      </c>
      <c r="G1655">
        <v>591148.73927633592</v>
      </c>
      <c r="H1655" t="str">
        <f>VLOOKUP(tblData[[#This Row],[Nominal value]],tblRank[],2,TRUE)&amp;"-"&amp;VLOOKUP(tblData[[#This Row],[Nominal value]],tblRank[],3,TRUE)</f>
        <v>2-Clerk</v>
      </c>
    </row>
    <row r="1656" spans="1:8" x14ac:dyDescent="0.45">
      <c r="A1656" s="1">
        <v>44078</v>
      </c>
      <c r="B1656">
        <f>YEAR(tblData[[#This Row],[Business date]])</f>
        <v>2020</v>
      </c>
      <c r="C1656" t="str">
        <f>TEXT(tblData[[#This Row],[Business date]],"mmmm")</f>
        <v>setembro</v>
      </c>
      <c r="D1656" s="1" t="str">
        <f>"Qtr"&amp;ROUNDUP(MONTH(tblData[[#This Row],[Business date]])/3,0)</f>
        <v>Qtr3</v>
      </c>
      <c r="E1656" t="s">
        <v>5</v>
      </c>
      <c r="F1656" t="s">
        <v>1</v>
      </c>
      <c r="G1656">
        <v>15208.359334432907</v>
      </c>
      <c r="H1656" t="str">
        <f>VLOOKUP(tblData[[#This Row],[Nominal value]],tblRank[],2,TRUE)&amp;"-"&amp;VLOOKUP(tblData[[#This Row],[Nominal value]],tblRank[],3,TRUE)</f>
        <v>1-Junior clerk</v>
      </c>
    </row>
    <row r="1657" spans="1:8" x14ac:dyDescent="0.45">
      <c r="A1657" s="1">
        <v>44078</v>
      </c>
      <c r="B1657">
        <f>YEAR(tblData[[#This Row],[Business date]])</f>
        <v>2020</v>
      </c>
      <c r="C1657" t="str">
        <f>TEXT(tblData[[#This Row],[Business date]],"mmmm")</f>
        <v>setembro</v>
      </c>
      <c r="D1657" s="1" t="str">
        <f>"Qtr"&amp;ROUNDUP(MONTH(tblData[[#This Row],[Business date]])/3,0)</f>
        <v>Qtr3</v>
      </c>
      <c r="E1657" t="s">
        <v>5</v>
      </c>
      <c r="F1657" t="s">
        <v>2</v>
      </c>
      <c r="G1657">
        <v>49996.967578289354</v>
      </c>
      <c r="H1657" t="str">
        <f>VLOOKUP(tblData[[#This Row],[Nominal value]],tblRank[],2,TRUE)&amp;"-"&amp;VLOOKUP(tblData[[#This Row],[Nominal value]],tblRank[],3,TRUE)</f>
        <v>1-Junior clerk</v>
      </c>
    </row>
    <row r="1658" spans="1:8" x14ac:dyDescent="0.45">
      <c r="A1658" s="1">
        <v>44079</v>
      </c>
      <c r="B1658">
        <f>YEAR(tblData[[#This Row],[Business date]])</f>
        <v>2020</v>
      </c>
      <c r="C1658" t="str">
        <f>TEXT(tblData[[#This Row],[Business date]],"mmmm")</f>
        <v>setembro</v>
      </c>
      <c r="D1658" s="1" t="str">
        <f>"Qtr"&amp;ROUNDUP(MONTH(tblData[[#This Row],[Business date]])/3,0)</f>
        <v>Qtr3</v>
      </c>
      <c r="E1658" t="s">
        <v>4</v>
      </c>
      <c r="F1658" t="s">
        <v>1</v>
      </c>
      <c r="G1658">
        <v>36785.721167640673</v>
      </c>
      <c r="H1658" t="str">
        <f>VLOOKUP(tblData[[#This Row],[Nominal value]],tblRank[],2,TRUE)&amp;"-"&amp;VLOOKUP(tblData[[#This Row],[Nominal value]],tblRank[],3,TRUE)</f>
        <v>1-Junior clerk</v>
      </c>
    </row>
    <row r="1659" spans="1:8" x14ac:dyDescent="0.45">
      <c r="A1659" s="1">
        <v>44079</v>
      </c>
      <c r="B1659">
        <f>YEAR(tblData[[#This Row],[Business date]])</f>
        <v>2020</v>
      </c>
      <c r="C1659" t="str">
        <f>TEXT(tblData[[#This Row],[Business date]],"mmmm")</f>
        <v>setembro</v>
      </c>
      <c r="D1659" s="1" t="str">
        <f>"Qtr"&amp;ROUNDUP(MONTH(tblData[[#This Row],[Business date]])/3,0)</f>
        <v>Qtr3</v>
      </c>
      <c r="E1659" t="s">
        <v>5</v>
      </c>
      <c r="F1659" t="s">
        <v>3</v>
      </c>
      <c r="G1659">
        <v>4713.2948140868439</v>
      </c>
      <c r="H1659" t="str">
        <f>VLOOKUP(tblData[[#This Row],[Nominal value]],tblRank[],2,TRUE)&amp;"-"&amp;VLOOKUP(tblData[[#This Row],[Nominal value]],tblRank[],3,TRUE)</f>
        <v>1-Junior clerk</v>
      </c>
    </row>
    <row r="1660" spans="1:8" x14ac:dyDescent="0.45">
      <c r="A1660" s="1">
        <v>44079</v>
      </c>
      <c r="B1660">
        <f>YEAR(tblData[[#This Row],[Business date]])</f>
        <v>2020</v>
      </c>
      <c r="C1660" t="str">
        <f>TEXT(tblData[[#This Row],[Business date]],"mmmm")</f>
        <v>setembro</v>
      </c>
      <c r="D1660" s="1" t="str">
        <f>"Qtr"&amp;ROUNDUP(MONTH(tblData[[#This Row],[Business date]])/3,0)</f>
        <v>Qtr3</v>
      </c>
      <c r="E1660" t="s">
        <v>5</v>
      </c>
      <c r="F1660" t="s">
        <v>0</v>
      </c>
      <c r="G1660">
        <v>20802.754698193403</v>
      </c>
      <c r="H1660" t="str">
        <f>VLOOKUP(tblData[[#This Row],[Nominal value]],tblRank[],2,TRUE)&amp;"-"&amp;VLOOKUP(tblData[[#This Row],[Nominal value]],tblRank[],3,TRUE)</f>
        <v>1-Junior clerk</v>
      </c>
    </row>
    <row r="1661" spans="1:8" x14ac:dyDescent="0.45">
      <c r="A1661" s="1">
        <v>44080</v>
      </c>
      <c r="B1661">
        <f>YEAR(tblData[[#This Row],[Business date]])</f>
        <v>2020</v>
      </c>
      <c r="C1661" t="str">
        <f>TEXT(tblData[[#This Row],[Business date]],"mmmm")</f>
        <v>setembro</v>
      </c>
      <c r="D1661" s="1" t="str">
        <f>"Qtr"&amp;ROUNDUP(MONTH(tblData[[#This Row],[Business date]])/3,0)</f>
        <v>Qtr3</v>
      </c>
      <c r="E1661" t="s">
        <v>5</v>
      </c>
      <c r="F1661" t="s">
        <v>2</v>
      </c>
      <c r="G1661">
        <v>52852.402631969046</v>
      </c>
      <c r="H1661" t="str">
        <f>VLOOKUP(tblData[[#This Row],[Nominal value]],tblRank[],2,TRUE)&amp;"-"&amp;VLOOKUP(tblData[[#This Row],[Nominal value]],tblRank[],3,TRUE)</f>
        <v>1-Junior clerk</v>
      </c>
    </row>
    <row r="1662" spans="1:8" x14ac:dyDescent="0.45">
      <c r="A1662" s="1">
        <v>44080</v>
      </c>
      <c r="B1662">
        <f>YEAR(tblData[[#This Row],[Business date]])</f>
        <v>2020</v>
      </c>
      <c r="C1662" t="str">
        <f>TEXT(tblData[[#This Row],[Business date]],"mmmm")</f>
        <v>setembro</v>
      </c>
      <c r="D1662" s="1" t="str">
        <f>"Qtr"&amp;ROUNDUP(MONTH(tblData[[#This Row],[Business date]])/3,0)</f>
        <v>Qtr3</v>
      </c>
      <c r="E1662" t="s">
        <v>4</v>
      </c>
      <c r="F1662" t="s">
        <v>1</v>
      </c>
      <c r="G1662">
        <v>32307.876751723998</v>
      </c>
      <c r="H1662" t="str">
        <f>VLOOKUP(tblData[[#This Row],[Nominal value]],tblRank[],2,TRUE)&amp;"-"&amp;VLOOKUP(tblData[[#This Row],[Nominal value]],tblRank[],3,TRUE)</f>
        <v>1-Junior clerk</v>
      </c>
    </row>
    <row r="1663" spans="1:8" x14ac:dyDescent="0.45">
      <c r="A1663" s="1">
        <v>44080</v>
      </c>
      <c r="B1663">
        <f>YEAR(tblData[[#This Row],[Business date]])</f>
        <v>2020</v>
      </c>
      <c r="C1663" t="str">
        <f>TEXT(tblData[[#This Row],[Business date]],"mmmm")</f>
        <v>setembro</v>
      </c>
      <c r="D1663" s="1" t="str">
        <f>"Qtr"&amp;ROUNDUP(MONTH(tblData[[#This Row],[Business date]])/3,0)</f>
        <v>Qtr3</v>
      </c>
      <c r="E1663" t="s">
        <v>4</v>
      </c>
      <c r="F1663" t="s">
        <v>1</v>
      </c>
      <c r="G1663">
        <v>53543.992964543409</v>
      </c>
      <c r="H1663" t="str">
        <f>VLOOKUP(tblData[[#This Row],[Nominal value]],tblRank[],2,TRUE)&amp;"-"&amp;VLOOKUP(tblData[[#This Row],[Nominal value]],tblRank[],3,TRUE)</f>
        <v>1-Junior clerk</v>
      </c>
    </row>
    <row r="1664" spans="1:8" x14ac:dyDescent="0.45">
      <c r="A1664" s="1">
        <v>44081</v>
      </c>
      <c r="B1664">
        <f>YEAR(tblData[[#This Row],[Business date]])</f>
        <v>2020</v>
      </c>
      <c r="C1664" t="str">
        <f>TEXT(tblData[[#This Row],[Business date]],"mmmm")</f>
        <v>setembro</v>
      </c>
      <c r="D1664" s="1" t="str">
        <f>"Qtr"&amp;ROUNDUP(MONTH(tblData[[#This Row],[Business date]])/3,0)</f>
        <v>Qtr3</v>
      </c>
      <c r="E1664" t="s">
        <v>4</v>
      </c>
      <c r="F1664" t="s">
        <v>2</v>
      </c>
      <c r="G1664">
        <v>4010815.7973171701</v>
      </c>
      <c r="H1664" t="str">
        <f>VLOOKUP(tblData[[#This Row],[Nominal value]],tblRank[],2,TRUE)&amp;"-"&amp;VLOOKUP(tblData[[#This Row],[Nominal value]],tblRank[],3,TRUE)</f>
        <v>3-Director</v>
      </c>
    </row>
    <row r="1665" spans="1:8" x14ac:dyDescent="0.45">
      <c r="A1665" s="1">
        <v>44081</v>
      </c>
      <c r="B1665">
        <f>YEAR(tblData[[#This Row],[Business date]])</f>
        <v>2020</v>
      </c>
      <c r="C1665" t="str">
        <f>TEXT(tblData[[#This Row],[Business date]],"mmmm")</f>
        <v>setembro</v>
      </c>
      <c r="D1665" s="1" t="str">
        <f>"Qtr"&amp;ROUNDUP(MONTH(tblData[[#This Row],[Business date]])/3,0)</f>
        <v>Qtr3</v>
      </c>
      <c r="E1665" t="s">
        <v>5</v>
      </c>
      <c r="F1665" t="s">
        <v>1</v>
      </c>
      <c r="G1665">
        <v>43244.313302213945</v>
      </c>
      <c r="H1665" t="str">
        <f>VLOOKUP(tblData[[#This Row],[Nominal value]],tblRank[],2,TRUE)&amp;"-"&amp;VLOOKUP(tblData[[#This Row],[Nominal value]],tblRank[],3,TRUE)</f>
        <v>1-Junior clerk</v>
      </c>
    </row>
    <row r="1666" spans="1:8" x14ac:dyDescent="0.45">
      <c r="A1666" s="1">
        <v>44081</v>
      </c>
      <c r="B1666">
        <f>YEAR(tblData[[#This Row],[Business date]])</f>
        <v>2020</v>
      </c>
      <c r="C1666" t="str">
        <f>TEXT(tblData[[#This Row],[Business date]],"mmmm")</f>
        <v>setembro</v>
      </c>
      <c r="D1666" s="1" t="str">
        <f>"Qtr"&amp;ROUNDUP(MONTH(tblData[[#This Row],[Business date]])/3,0)</f>
        <v>Qtr3</v>
      </c>
      <c r="E1666" t="s">
        <v>5</v>
      </c>
      <c r="F1666" t="s">
        <v>3</v>
      </c>
      <c r="G1666">
        <v>1607.7886768679939</v>
      </c>
      <c r="H1666" t="str">
        <f>VLOOKUP(tblData[[#This Row],[Nominal value]],tblRank[],2,TRUE)&amp;"-"&amp;VLOOKUP(tblData[[#This Row],[Nominal value]],tblRank[],3,TRUE)</f>
        <v>1-Junior clerk</v>
      </c>
    </row>
    <row r="1667" spans="1:8" x14ac:dyDescent="0.45">
      <c r="A1667" s="1">
        <v>44082</v>
      </c>
      <c r="B1667">
        <f>YEAR(tblData[[#This Row],[Business date]])</f>
        <v>2020</v>
      </c>
      <c r="C1667" t="str">
        <f>TEXT(tblData[[#This Row],[Business date]],"mmmm")</f>
        <v>setembro</v>
      </c>
      <c r="D1667" s="1" t="str">
        <f>"Qtr"&amp;ROUNDUP(MONTH(tblData[[#This Row],[Business date]])/3,0)</f>
        <v>Qtr3</v>
      </c>
      <c r="E1667" t="s">
        <v>4</v>
      </c>
      <c r="F1667" t="s">
        <v>3</v>
      </c>
      <c r="G1667">
        <v>2207743.3240615372</v>
      </c>
      <c r="H1667" t="str">
        <f>VLOOKUP(tblData[[#This Row],[Nominal value]],tblRank[],2,TRUE)&amp;"-"&amp;VLOOKUP(tblData[[#This Row],[Nominal value]],tblRank[],3,TRUE)</f>
        <v>3-Director</v>
      </c>
    </row>
    <row r="1668" spans="1:8" x14ac:dyDescent="0.45">
      <c r="A1668" s="1">
        <v>44082</v>
      </c>
      <c r="B1668">
        <f>YEAR(tblData[[#This Row],[Business date]])</f>
        <v>2020</v>
      </c>
      <c r="C1668" t="str">
        <f>TEXT(tblData[[#This Row],[Business date]],"mmmm")</f>
        <v>setembro</v>
      </c>
      <c r="D1668" s="1" t="str">
        <f>"Qtr"&amp;ROUNDUP(MONTH(tblData[[#This Row],[Business date]])/3,0)</f>
        <v>Qtr3</v>
      </c>
      <c r="E1668" t="s">
        <v>4</v>
      </c>
      <c r="F1668" t="s">
        <v>2</v>
      </c>
      <c r="G1668">
        <v>48382.885946259521</v>
      </c>
      <c r="H1668" t="str">
        <f>VLOOKUP(tblData[[#This Row],[Nominal value]],tblRank[],2,TRUE)&amp;"-"&amp;VLOOKUP(tblData[[#This Row],[Nominal value]],tblRank[],3,TRUE)</f>
        <v>1-Junior clerk</v>
      </c>
    </row>
    <row r="1669" spans="1:8" x14ac:dyDescent="0.45">
      <c r="A1669" s="1">
        <v>44082</v>
      </c>
      <c r="B1669">
        <f>YEAR(tblData[[#This Row],[Business date]])</f>
        <v>2020</v>
      </c>
      <c r="C1669" t="str">
        <f>TEXT(tblData[[#This Row],[Business date]],"mmmm")</f>
        <v>setembro</v>
      </c>
      <c r="D1669" s="1" t="str">
        <f>"Qtr"&amp;ROUNDUP(MONTH(tblData[[#This Row],[Business date]])/3,0)</f>
        <v>Qtr3</v>
      </c>
      <c r="E1669" t="s">
        <v>5</v>
      </c>
      <c r="F1669" t="s">
        <v>1</v>
      </c>
      <c r="G1669">
        <v>84882.962390490895</v>
      </c>
      <c r="H1669" t="str">
        <f>VLOOKUP(tblData[[#This Row],[Nominal value]],tblRank[],2,TRUE)&amp;"-"&amp;VLOOKUP(tblData[[#This Row],[Nominal value]],tblRank[],3,TRUE)</f>
        <v>1-Junior clerk</v>
      </c>
    </row>
    <row r="1670" spans="1:8" x14ac:dyDescent="0.45">
      <c r="A1670" s="1">
        <v>44083</v>
      </c>
      <c r="B1670">
        <f>YEAR(tblData[[#This Row],[Business date]])</f>
        <v>2020</v>
      </c>
      <c r="C1670" t="str">
        <f>TEXT(tblData[[#This Row],[Business date]],"mmmm")</f>
        <v>setembro</v>
      </c>
      <c r="D1670" s="1" t="str">
        <f>"Qtr"&amp;ROUNDUP(MONTH(tblData[[#This Row],[Business date]])/3,0)</f>
        <v>Qtr3</v>
      </c>
      <c r="E1670" t="s">
        <v>5</v>
      </c>
      <c r="F1670" t="s">
        <v>3</v>
      </c>
      <c r="G1670">
        <v>9531713.0044473968</v>
      </c>
      <c r="H1670" t="str">
        <f>VLOOKUP(tblData[[#This Row],[Nominal value]],tblRank[],2,TRUE)&amp;"-"&amp;VLOOKUP(tblData[[#This Row],[Nominal value]],tblRank[],3,TRUE)</f>
        <v>4-Senior Manager</v>
      </c>
    </row>
    <row r="1671" spans="1:8" x14ac:dyDescent="0.45">
      <c r="A1671" s="1">
        <v>44083</v>
      </c>
      <c r="B1671">
        <f>YEAR(tblData[[#This Row],[Business date]])</f>
        <v>2020</v>
      </c>
      <c r="C1671" t="str">
        <f>TEXT(tblData[[#This Row],[Business date]],"mmmm")</f>
        <v>setembro</v>
      </c>
      <c r="D1671" s="1" t="str">
        <f>"Qtr"&amp;ROUNDUP(MONTH(tblData[[#This Row],[Business date]])/3,0)</f>
        <v>Qtr3</v>
      </c>
      <c r="E1671" t="s">
        <v>4</v>
      </c>
      <c r="F1671" t="s">
        <v>3</v>
      </c>
      <c r="G1671">
        <v>1738164.2814162967</v>
      </c>
      <c r="H1671" t="str">
        <f>VLOOKUP(tblData[[#This Row],[Nominal value]],tblRank[],2,TRUE)&amp;"-"&amp;VLOOKUP(tblData[[#This Row],[Nominal value]],tblRank[],3,TRUE)</f>
        <v>3-Director</v>
      </c>
    </row>
    <row r="1672" spans="1:8" x14ac:dyDescent="0.45">
      <c r="A1672" s="1">
        <v>44083</v>
      </c>
      <c r="B1672">
        <f>YEAR(tblData[[#This Row],[Business date]])</f>
        <v>2020</v>
      </c>
      <c r="C1672" t="str">
        <f>TEXT(tblData[[#This Row],[Business date]],"mmmm")</f>
        <v>setembro</v>
      </c>
      <c r="D1672" s="1" t="str">
        <f>"Qtr"&amp;ROUNDUP(MONTH(tblData[[#This Row],[Business date]])/3,0)</f>
        <v>Qtr3</v>
      </c>
      <c r="E1672" t="s">
        <v>4</v>
      </c>
      <c r="F1672" t="s">
        <v>0</v>
      </c>
      <c r="G1672">
        <v>34338.224703802785</v>
      </c>
      <c r="H1672" t="str">
        <f>VLOOKUP(tblData[[#This Row],[Nominal value]],tblRank[],2,TRUE)&amp;"-"&amp;VLOOKUP(tblData[[#This Row],[Nominal value]],tblRank[],3,TRUE)</f>
        <v>1-Junior clerk</v>
      </c>
    </row>
    <row r="1673" spans="1:8" x14ac:dyDescent="0.45">
      <c r="A1673" s="1">
        <v>44084</v>
      </c>
      <c r="B1673">
        <f>YEAR(tblData[[#This Row],[Business date]])</f>
        <v>2020</v>
      </c>
      <c r="C1673" t="str">
        <f>TEXT(tblData[[#This Row],[Business date]],"mmmm")</f>
        <v>setembro</v>
      </c>
      <c r="D1673" s="1" t="str">
        <f>"Qtr"&amp;ROUNDUP(MONTH(tblData[[#This Row],[Business date]])/3,0)</f>
        <v>Qtr3</v>
      </c>
      <c r="E1673" t="s">
        <v>5</v>
      </c>
      <c r="F1673" t="s">
        <v>1</v>
      </c>
      <c r="G1673">
        <v>7875986.840603306</v>
      </c>
      <c r="H1673" t="str">
        <f>VLOOKUP(tblData[[#This Row],[Nominal value]],tblRank[],2,TRUE)&amp;"-"&amp;VLOOKUP(tblData[[#This Row],[Nominal value]],tblRank[],3,TRUE)</f>
        <v>4-Senior Manager</v>
      </c>
    </row>
    <row r="1674" spans="1:8" x14ac:dyDescent="0.45">
      <c r="A1674" s="1">
        <v>44084</v>
      </c>
      <c r="B1674">
        <f>YEAR(tblData[[#This Row],[Business date]])</f>
        <v>2020</v>
      </c>
      <c r="C1674" t="str">
        <f>TEXT(tblData[[#This Row],[Business date]],"mmmm")</f>
        <v>setembro</v>
      </c>
      <c r="D1674" s="1" t="str">
        <f>"Qtr"&amp;ROUNDUP(MONTH(tblData[[#This Row],[Business date]])/3,0)</f>
        <v>Qtr3</v>
      </c>
      <c r="E1674" t="s">
        <v>5</v>
      </c>
      <c r="F1674" t="s">
        <v>2</v>
      </c>
      <c r="G1674">
        <v>64524.413607127462</v>
      </c>
      <c r="H1674" t="str">
        <f>VLOOKUP(tblData[[#This Row],[Nominal value]],tblRank[],2,TRUE)&amp;"-"&amp;VLOOKUP(tblData[[#This Row],[Nominal value]],tblRank[],3,TRUE)</f>
        <v>1-Junior clerk</v>
      </c>
    </row>
    <row r="1675" spans="1:8" x14ac:dyDescent="0.45">
      <c r="A1675" s="1">
        <v>44084</v>
      </c>
      <c r="B1675">
        <f>YEAR(tblData[[#This Row],[Business date]])</f>
        <v>2020</v>
      </c>
      <c r="C1675" t="str">
        <f>TEXT(tblData[[#This Row],[Business date]],"mmmm")</f>
        <v>setembro</v>
      </c>
      <c r="D1675" s="1" t="str">
        <f>"Qtr"&amp;ROUNDUP(MONTH(tblData[[#This Row],[Business date]])/3,0)</f>
        <v>Qtr3</v>
      </c>
      <c r="E1675" t="s">
        <v>5</v>
      </c>
      <c r="F1675" t="s">
        <v>0</v>
      </c>
      <c r="G1675">
        <v>67154.769617027676</v>
      </c>
      <c r="H1675" t="str">
        <f>VLOOKUP(tblData[[#This Row],[Nominal value]],tblRank[],2,TRUE)&amp;"-"&amp;VLOOKUP(tblData[[#This Row],[Nominal value]],tblRank[],3,TRUE)</f>
        <v>1-Junior clerk</v>
      </c>
    </row>
    <row r="1676" spans="1:8" x14ac:dyDescent="0.45">
      <c r="A1676" s="1">
        <v>44085</v>
      </c>
      <c r="B1676">
        <f>YEAR(tblData[[#This Row],[Business date]])</f>
        <v>2020</v>
      </c>
      <c r="C1676" t="str">
        <f>TEXT(tblData[[#This Row],[Business date]],"mmmm")</f>
        <v>setembro</v>
      </c>
      <c r="D1676" s="1" t="str">
        <f>"Qtr"&amp;ROUNDUP(MONTH(tblData[[#This Row],[Business date]])/3,0)</f>
        <v>Qtr3</v>
      </c>
      <c r="E1676" t="s">
        <v>5</v>
      </c>
      <c r="F1676" t="s">
        <v>2</v>
      </c>
      <c r="G1676">
        <v>4697086.7273964845</v>
      </c>
      <c r="H1676" t="str">
        <f>VLOOKUP(tblData[[#This Row],[Nominal value]],tblRank[],2,TRUE)&amp;"-"&amp;VLOOKUP(tblData[[#This Row],[Nominal value]],tblRank[],3,TRUE)</f>
        <v>3-Director</v>
      </c>
    </row>
    <row r="1677" spans="1:8" x14ac:dyDescent="0.45">
      <c r="A1677" s="1">
        <v>44085</v>
      </c>
      <c r="B1677">
        <f>YEAR(tblData[[#This Row],[Business date]])</f>
        <v>2020</v>
      </c>
      <c r="C1677" t="str">
        <f>TEXT(tblData[[#This Row],[Business date]],"mmmm")</f>
        <v>setembro</v>
      </c>
      <c r="D1677" s="1" t="str">
        <f>"Qtr"&amp;ROUNDUP(MONTH(tblData[[#This Row],[Business date]])/3,0)</f>
        <v>Qtr3</v>
      </c>
      <c r="E1677" t="s">
        <v>5</v>
      </c>
      <c r="F1677" t="s">
        <v>3</v>
      </c>
      <c r="G1677">
        <v>76094.732083726471</v>
      </c>
      <c r="H1677" t="str">
        <f>VLOOKUP(tblData[[#This Row],[Nominal value]],tblRank[],2,TRUE)&amp;"-"&amp;VLOOKUP(tblData[[#This Row],[Nominal value]],tblRank[],3,TRUE)</f>
        <v>1-Junior clerk</v>
      </c>
    </row>
    <row r="1678" spans="1:8" x14ac:dyDescent="0.45">
      <c r="A1678" s="1">
        <v>44085</v>
      </c>
      <c r="B1678">
        <f>YEAR(tblData[[#This Row],[Business date]])</f>
        <v>2020</v>
      </c>
      <c r="C1678" t="str">
        <f>TEXT(tblData[[#This Row],[Business date]],"mmmm")</f>
        <v>setembro</v>
      </c>
      <c r="D1678" s="1" t="str">
        <f>"Qtr"&amp;ROUNDUP(MONTH(tblData[[#This Row],[Business date]])/3,0)</f>
        <v>Qtr3</v>
      </c>
      <c r="E1678" t="s">
        <v>5</v>
      </c>
      <c r="F1678" t="s">
        <v>2</v>
      </c>
      <c r="G1678">
        <v>98644.357918723574</v>
      </c>
      <c r="H1678" t="str">
        <f>VLOOKUP(tblData[[#This Row],[Nominal value]],tblRank[],2,TRUE)&amp;"-"&amp;VLOOKUP(tblData[[#This Row],[Nominal value]],tblRank[],3,TRUE)</f>
        <v>1-Junior clerk</v>
      </c>
    </row>
    <row r="1679" spans="1:8" x14ac:dyDescent="0.45">
      <c r="A1679" s="1">
        <v>44086</v>
      </c>
      <c r="B1679">
        <f>YEAR(tblData[[#This Row],[Business date]])</f>
        <v>2020</v>
      </c>
      <c r="C1679" t="str">
        <f>TEXT(tblData[[#This Row],[Business date]],"mmmm")</f>
        <v>setembro</v>
      </c>
      <c r="D1679" s="1" t="str">
        <f>"Qtr"&amp;ROUNDUP(MONTH(tblData[[#This Row],[Business date]])/3,0)</f>
        <v>Qtr3</v>
      </c>
      <c r="E1679" t="s">
        <v>4</v>
      </c>
      <c r="F1679" t="s">
        <v>0</v>
      </c>
      <c r="G1679">
        <v>8879718.6903842743</v>
      </c>
      <c r="H1679" t="str">
        <f>VLOOKUP(tblData[[#This Row],[Nominal value]],tblRank[],2,TRUE)&amp;"-"&amp;VLOOKUP(tblData[[#This Row],[Nominal value]],tblRank[],3,TRUE)</f>
        <v>4-Senior Manager</v>
      </c>
    </row>
    <row r="1680" spans="1:8" x14ac:dyDescent="0.45">
      <c r="A1680" s="1">
        <v>44086</v>
      </c>
      <c r="B1680">
        <f>YEAR(tblData[[#This Row],[Business date]])</f>
        <v>2020</v>
      </c>
      <c r="C1680" t="str">
        <f>TEXT(tblData[[#This Row],[Business date]],"mmmm")</f>
        <v>setembro</v>
      </c>
      <c r="D1680" s="1" t="str">
        <f>"Qtr"&amp;ROUNDUP(MONTH(tblData[[#This Row],[Business date]])/3,0)</f>
        <v>Qtr3</v>
      </c>
      <c r="E1680" t="s">
        <v>4</v>
      </c>
      <c r="F1680" t="s">
        <v>0</v>
      </c>
      <c r="G1680">
        <v>37348.965684188719</v>
      </c>
      <c r="H1680" t="str">
        <f>VLOOKUP(tblData[[#This Row],[Nominal value]],tblRank[],2,TRUE)&amp;"-"&amp;VLOOKUP(tblData[[#This Row],[Nominal value]],tblRank[],3,TRUE)</f>
        <v>1-Junior clerk</v>
      </c>
    </row>
    <row r="1681" spans="1:8" x14ac:dyDescent="0.45">
      <c r="A1681" s="1">
        <v>44086</v>
      </c>
      <c r="B1681">
        <f>YEAR(tblData[[#This Row],[Business date]])</f>
        <v>2020</v>
      </c>
      <c r="C1681" t="str">
        <f>TEXT(tblData[[#This Row],[Business date]],"mmmm")</f>
        <v>setembro</v>
      </c>
      <c r="D1681" s="1" t="str">
        <f>"Qtr"&amp;ROUNDUP(MONTH(tblData[[#This Row],[Business date]])/3,0)</f>
        <v>Qtr3</v>
      </c>
      <c r="E1681" t="s">
        <v>4</v>
      </c>
      <c r="F1681" t="s">
        <v>0</v>
      </c>
      <c r="G1681">
        <v>68705.611252743111</v>
      </c>
      <c r="H1681" t="str">
        <f>VLOOKUP(tblData[[#This Row],[Nominal value]],tblRank[],2,TRUE)&amp;"-"&amp;VLOOKUP(tblData[[#This Row],[Nominal value]],tblRank[],3,TRUE)</f>
        <v>1-Junior clerk</v>
      </c>
    </row>
    <row r="1682" spans="1:8" x14ac:dyDescent="0.45">
      <c r="A1682" s="1">
        <v>44087</v>
      </c>
      <c r="B1682">
        <f>YEAR(tblData[[#This Row],[Business date]])</f>
        <v>2020</v>
      </c>
      <c r="C1682" t="str">
        <f>TEXT(tblData[[#This Row],[Business date]],"mmmm")</f>
        <v>setembro</v>
      </c>
      <c r="D1682" s="1" t="str">
        <f>"Qtr"&amp;ROUNDUP(MONTH(tblData[[#This Row],[Business date]])/3,0)</f>
        <v>Qtr3</v>
      </c>
      <c r="E1682" t="s">
        <v>4</v>
      </c>
      <c r="F1682" t="s">
        <v>3</v>
      </c>
      <c r="G1682">
        <v>3360147.0520119434</v>
      </c>
      <c r="H1682" t="str">
        <f>VLOOKUP(tblData[[#This Row],[Nominal value]],tblRank[],2,TRUE)&amp;"-"&amp;VLOOKUP(tblData[[#This Row],[Nominal value]],tblRank[],3,TRUE)</f>
        <v>3-Director</v>
      </c>
    </row>
    <row r="1683" spans="1:8" x14ac:dyDescent="0.45">
      <c r="A1683" s="1">
        <v>44087</v>
      </c>
      <c r="B1683">
        <f>YEAR(tblData[[#This Row],[Business date]])</f>
        <v>2020</v>
      </c>
      <c r="C1683" t="str">
        <f>TEXT(tblData[[#This Row],[Business date]],"mmmm")</f>
        <v>setembro</v>
      </c>
      <c r="D1683" s="1" t="str">
        <f>"Qtr"&amp;ROUNDUP(MONTH(tblData[[#This Row],[Business date]])/3,0)</f>
        <v>Qtr3</v>
      </c>
      <c r="E1683" t="s">
        <v>5</v>
      </c>
      <c r="F1683" t="s">
        <v>1</v>
      </c>
      <c r="G1683">
        <v>7248862.6771842213</v>
      </c>
      <c r="H1683" t="str">
        <f>VLOOKUP(tblData[[#This Row],[Nominal value]],tblRank[],2,TRUE)&amp;"-"&amp;VLOOKUP(tblData[[#This Row],[Nominal value]],tblRank[],3,TRUE)</f>
        <v>4-Senior Manager</v>
      </c>
    </row>
    <row r="1684" spans="1:8" x14ac:dyDescent="0.45">
      <c r="A1684" s="1">
        <v>44087</v>
      </c>
      <c r="B1684">
        <f>YEAR(tblData[[#This Row],[Business date]])</f>
        <v>2020</v>
      </c>
      <c r="C1684" t="str">
        <f>TEXT(tblData[[#This Row],[Business date]],"mmmm")</f>
        <v>setembro</v>
      </c>
      <c r="D1684" s="1" t="str">
        <f>"Qtr"&amp;ROUNDUP(MONTH(tblData[[#This Row],[Business date]])/3,0)</f>
        <v>Qtr3</v>
      </c>
      <c r="E1684" t="s">
        <v>4</v>
      </c>
      <c r="F1684" t="s">
        <v>2</v>
      </c>
      <c r="G1684">
        <v>45936.154332187652</v>
      </c>
      <c r="H1684" t="str">
        <f>VLOOKUP(tblData[[#This Row],[Nominal value]],tblRank[],2,TRUE)&amp;"-"&amp;VLOOKUP(tblData[[#This Row],[Nominal value]],tblRank[],3,TRUE)</f>
        <v>1-Junior clerk</v>
      </c>
    </row>
    <row r="1685" spans="1:8" x14ac:dyDescent="0.45">
      <c r="A1685" s="1">
        <v>44088</v>
      </c>
      <c r="B1685">
        <f>YEAR(tblData[[#This Row],[Business date]])</f>
        <v>2020</v>
      </c>
      <c r="C1685" t="str">
        <f>TEXT(tblData[[#This Row],[Business date]],"mmmm")</f>
        <v>setembro</v>
      </c>
      <c r="D1685" s="1" t="str">
        <f>"Qtr"&amp;ROUNDUP(MONTH(tblData[[#This Row],[Business date]])/3,0)</f>
        <v>Qtr3</v>
      </c>
      <c r="E1685" t="s">
        <v>4</v>
      </c>
      <c r="F1685" t="s">
        <v>3</v>
      </c>
      <c r="G1685">
        <v>4506815.6137666302</v>
      </c>
      <c r="H1685" t="str">
        <f>VLOOKUP(tblData[[#This Row],[Nominal value]],tblRank[],2,TRUE)&amp;"-"&amp;VLOOKUP(tblData[[#This Row],[Nominal value]],tblRank[],3,TRUE)</f>
        <v>3-Director</v>
      </c>
    </row>
    <row r="1686" spans="1:8" x14ac:dyDescent="0.45">
      <c r="A1686" s="1">
        <v>44088</v>
      </c>
      <c r="B1686">
        <f>YEAR(tblData[[#This Row],[Business date]])</f>
        <v>2020</v>
      </c>
      <c r="C1686" t="str">
        <f>TEXT(tblData[[#This Row],[Business date]],"mmmm")</f>
        <v>setembro</v>
      </c>
      <c r="D1686" s="1" t="str">
        <f>"Qtr"&amp;ROUNDUP(MONTH(tblData[[#This Row],[Business date]])/3,0)</f>
        <v>Qtr3</v>
      </c>
      <c r="E1686" t="s">
        <v>5</v>
      </c>
      <c r="F1686" t="s">
        <v>2</v>
      </c>
      <c r="G1686">
        <v>6208538.6647738768</v>
      </c>
      <c r="H1686" t="str">
        <f>VLOOKUP(tblData[[#This Row],[Nominal value]],tblRank[],2,TRUE)&amp;"-"&amp;VLOOKUP(tblData[[#This Row],[Nominal value]],tblRank[],3,TRUE)</f>
        <v>4-Senior Manager</v>
      </c>
    </row>
    <row r="1687" spans="1:8" x14ac:dyDescent="0.45">
      <c r="A1687" s="1">
        <v>44088</v>
      </c>
      <c r="B1687">
        <f>YEAR(tblData[[#This Row],[Business date]])</f>
        <v>2020</v>
      </c>
      <c r="C1687" t="str">
        <f>TEXT(tblData[[#This Row],[Business date]],"mmmm")</f>
        <v>setembro</v>
      </c>
      <c r="D1687" s="1" t="str">
        <f>"Qtr"&amp;ROUNDUP(MONTH(tblData[[#This Row],[Business date]])/3,0)</f>
        <v>Qtr3</v>
      </c>
      <c r="E1687" t="s">
        <v>4</v>
      </c>
      <c r="F1687" t="s">
        <v>3</v>
      </c>
      <c r="G1687">
        <v>9413459.074380042</v>
      </c>
      <c r="H1687" t="str">
        <f>VLOOKUP(tblData[[#This Row],[Nominal value]],tblRank[],2,TRUE)&amp;"-"&amp;VLOOKUP(tblData[[#This Row],[Nominal value]],tblRank[],3,TRUE)</f>
        <v>4-Senior Manager</v>
      </c>
    </row>
    <row r="1688" spans="1:8" x14ac:dyDescent="0.45">
      <c r="A1688" s="1">
        <v>44089</v>
      </c>
      <c r="B1688">
        <f>YEAR(tblData[[#This Row],[Business date]])</f>
        <v>2020</v>
      </c>
      <c r="C1688" t="str">
        <f>TEXT(tblData[[#This Row],[Business date]],"mmmm")</f>
        <v>setembro</v>
      </c>
      <c r="D1688" s="1" t="str">
        <f>"Qtr"&amp;ROUNDUP(MONTH(tblData[[#This Row],[Business date]])/3,0)</f>
        <v>Qtr3</v>
      </c>
      <c r="E1688" t="s">
        <v>5</v>
      </c>
      <c r="F1688" t="s">
        <v>1</v>
      </c>
      <c r="G1688">
        <v>8553353.5081338957</v>
      </c>
      <c r="H1688" t="str">
        <f>VLOOKUP(tblData[[#This Row],[Nominal value]],tblRank[],2,TRUE)&amp;"-"&amp;VLOOKUP(tblData[[#This Row],[Nominal value]],tblRank[],3,TRUE)</f>
        <v>4-Senior Manager</v>
      </c>
    </row>
    <row r="1689" spans="1:8" x14ac:dyDescent="0.45">
      <c r="A1689" s="1">
        <v>44089</v>
      </c>
      <c r="B1689">
        <f>YEAR(tblData[[#This Row],[Business date]])</f>
        <v>2020</v>
      </c>
      <c r="C1689" t="str">
        <f>TEXT(tblData[[#This Row],[Business date]],"mmmm")</f>
        <v>setembro</v>
      </c>
      <c r="D1689" s="1" t="str">
        <f>"Qtr"&amp;ROUNDUP(MONTH(tblData[[#This Row],[Business date]])/3,0)</f>
        <v>Qtr3</v>
      </c>
      <c r="E1689" t="s">
        <v>5</v>
      </c>
      <c r="F1689" t="s">
        <v>0</v>
      </c>
      <c r="G1689">
        <v>66012.383589997582</v>
      </c>
      <c r="H1689" t="str">
        <f>VLOOKUP(tblData[[#This Row],[Nominal value]],tblRank[],2,TRUE)&amp;"-"&amp;VLOOKUP(tblData[[#This Row],[Nominal value]],tblRank[],3,TRUE)</f>
        <v>1-Junior clerk</v>
      </c>
    </row>
    <row r="1690" spans="1:8" x14ac:dyDescent="0.45">
      <c r="A1690" s="1">
        <v>44089</v>
      </c>
      <c r="B1690">
        <f>YEAR(tblData[[#This Row],[Business date]])</f>
        <v>2020</v>
      </c>
      <c r="C1690" t="str">
        <f>TEXT(tblData[[#This Row],[Business date]],"mmmm")</f>
        <v>setembro</v>
      </c>
      <c r="D1690" s="1" t="str">
        <f>"Qtr"&amp;ROUNDUP(MONTH(tblData[[#This Row],[Business date]])/3,0)</f>
        <v>Qtr3</v>
      </c>
      <c r="E1690" t="s">
        <v>4</v>
      </c>
      <c r="F1690" t="s">
        <v>3</v>
      </c>
      <c r="G1690">
        <v>31282.699948430691</v>
      </c>
      <c r="H1690" t="str">
        <f>VLOOKUP(tblData[[#This Row],[Nominal value]],tblRank[],2,TRUE)&amp;"-"&amp;VLOOKUP(tblData[[#This Row],[Nominal value]],tblRank[],3,TRUE)</f>
        <v>1-Junior clerk</v>
      </c>
    </row>
    <row r="1691" spans="1:8" x14ac:dyDescent="0.45">
      <c r="A1691" s="1">
        <v>44090</v>
      </c>
      <c r="B1691">
        <f>YEAR(tblData[[#This Row],[Business date]])</f>
        <v>2020</v>
      </c>
      <c r="C1691" t="str">
        <f>TEXT(tblData[[#This Row],[Business date]],"mmmm")</f>
        <v>setembro</v>
      </c>
      <c r="D1691" s="1" t="str">
        <f>"Qtr"&amp;ROUNDUP(MONTH(tblData[[#This Row],[Business date]])/3,0)</f>
        <v>Qtr3</v>
      </c>
      <c r="E1691" t="s">
        <v>5</v>
      </c>
      <c r="F1691" t="s">
        <v>0</v>
      </c>
      <c r="G1691">
        <v>7581216.5300401337</v>
      </c>
      <c r="H1691" t="str">
        <f>VLOOKUP(tblData[[#This Row],[Nominal value]],tblRank[],2,TRUE)&amp;"-"&amp;VLOOKUP(tblData[[#This Row],[Nominal value]],tblRank[],3,TRUE)</f>
        <v>4-Senior Manager</v>
      </c>
    </row>
    <row r="1692" spans="1:8" x14ac:dyDescent="0.45">
      <c r="A1692" s="1">
        <v>44090</v>
      </c>
      <c r="B1692">
        <f>YEAR(tblData[[#This Row],[Business date]])</f>
        <v>2020</v>
      </c>
      <c r="C1692" t="str">
        <f>TEXT(tblData[[#This Row],[Business date]],"mmmm")</f>
        <v>setembro</v>
      </c>
      <c r="D1692" s="1" t="str">
        <f>"Qtr"&amp;ROUNDUP(MONTH(tblData[[#This Row],[Business date]])/3,0)</f>
        <v>Qtr3</v>
      </c>
      <c r="E1692" t="s">
        <v>4</v>
      </c>
      <c r="F1692" t="s">
        <v>2</v>
      </c>
      <c r="G1692">
        <v>5340740.7912016651</v>
      </c>
      <c r="H1692" t="str">
        <f>VLOOKUP(tblData[[#This Row],[Nominal value]],tblRank[],2,TRUE)&amp;"-"&amp;VLOOKUP(tblData[[#This Row],[Nominal value]],tblRank[],3,TRUE)</f>
        <v>4-Senior Manager</v>
      </c>
    </row>
    <row r="1693" spans="1:8" x14ac:dyDescent="0.45">
      <c r="A1693" s="1">
        <v>44090</v>
      </c>
      <c r="B1693">
        <f>YEAR(tblData[[#This Row],[Business date]])</f>
        <v>2020</v>
      </c>
      <c r="C1693" t="str">
        <f>TEXT(tblData[[#This Row],[Business date]],"mmmm")</f>
        <v>setembro</v>
      </c>
      <c r="D1693" s="1" t="str">
        <f>"Qtr"&amp;ROUNDUP(MONTH(tblData[[#This Row],[Business date]])/3,0)</f>
        <v>Qtr3</v>
      </c>
      <c r="E1693" t="s">
        <v>4</v>
      </c>
      <c r="F1693" t="s">
        <v>1</v>
      </c>
      <c r="G1693">
        <v>68849.865574314113</v>
      </c>
      <c r="H1693" t="str">
        <f>VLOOKUP(tblData[[#This Row],[Nominal value]],tblRank[],2,TRUE)&amp;"-"&amp;VLOOKUP(tblData[[#This Row],[Nominal value]],tblRank[],3,TRUE)</f>
        <v>1-Junior clerk</v>
      </c>
    </row>
    <row r="1694" spans="1:8" x14ac:dyDescent="0.45">
      <c r="A1694" s="1">
        <v>44091</v>
      </c>
      <c r="B1694">
        <f>YEAR(tblData[[#This Row],[Business date]])</f>
        <v>2020</v>
      </c>
      <c r="C1694" t="str">
        <f>TEXT(tblData[[#This Row],[Business date]],"mmmm")</f>
        <v>setembro</v>
      </c>
      <c r="D1694" s="1" t="str">
        <f>"Qtr"&amp;ROUNDUP(MONTH(tblData[[#This Row],[Business date]])/3,0)</f>
        <v>Qtr3</v>
      </c>
      <c r="E1694" t="s">
        <v>4</v>
      </c>
      <c r="F1694" t="s">
        <v>2</v>
      </c>
      <c r="G1694">
        <v>65120.12832044212</v>
      </c>
      <c r="H1694" t="str">
        <f>VLOOKUP(tblData[[#This Row],[Nominal value]],tblRank[],2,TRUE)&amp;"-"&amp;VLOOKUP(tblData[[#This Row],[Nominal value]],tblRank[],3,TRUE)</f>
        <v>1-Junior clerk</v>
      </c>
    </row>
    <row r="1695" spans="1:8" x14ac:dyDescent="0.45">
      <c r="A1695" s="1">
        <v>44091</v>
      </c>
      <c r="B1695">
        <f>YEAR(tblData[[#This Row],[Business date]])</f>
        <v>2020</v>
      </c>
      <c r="C1695" t="str">
        <f>TEXT(tblData[[#This Row],[Business date]],"mmmm")</f>
        <v>setembro</v>
      </c>
      <c r="D1695" s="1" t="str">
        <f>"Qtr"&amp;ROUNDUP(MONTH(tblData[[#This Row],[Business date]])/3,0)</f>
        <v>Qtr3</v>
      </c>
      <c r="E1695" t="s">
        <v>5</v>
      </c>
      <c r="F1695" t="s">
        <v>1</v>
      </c>
      <c r="G1695">
        <v>83083.495548179897</v>
      </c>
      <c r="H1695" t="str">
        <f>VLOOKUP(tblData[[#This Row],[Nominal value]],tblRank[],2,TRUE)&amp;"-"&amp;VLOOKUP(tblData[[#This Row],[Nominal value]],tblRank[],3,TRUE)</f>
        <v>1-Junior clerk</v>
      </c>
    </row>
    <row r="1696" spans="1:8" x14ac:dyDescent="0.45">
      <c r="A1696" s="1">
        <v>44091</v>
      </c>
      <c r="B1696">
        <f>YEAR(tblData[[#This Row],[Business date]])</f>
        <v>2020</v>
      </c>
      <c r="C1696" t="str">
        <f>TEXT(tblData[[#This Row],[Business date]],"mmmm")</f>
        <v>setembro</v>
      </c>
      <c r="D1696" s="1" t="str">
        <f>"Qtr"&amp;ROUNDUP(MONTH(tblData[[#This Row],[Business date]])/3,0)</f>
        <v>Qtr3</v>
      </c>
      <c r="E1696" t="s">
        <v>5</v>
      </c>
      <c r="F1696" t="s">
        <v>0</v>
      </c>
      <c r="G1696">
        <v>86256.94340372787</v>
      </c>
      <c r="H1696" t="str">
        <f>VLOOKUP(tblData[[#This Row],[Nominal value]],tblRank[],2,TRUE)&amp;"-"&amp;VLOOKUP(tblData[[#This Row],[Nominal value]],tblRank[],3,TRUE)</f>
        <v>1-Junior clerk</v>
      </c>
    </row>
    <row r="1697" spans="1:8" x14ac:dyDescent="0.45">
      <c r="A1697" s="1">
        <v>44092</v>
      </c>
      <c r="B1697">
        <f>YEAR(tblData[[#This Row],[Business date]])</f>
        <v>2020</v>
      </c>
      <c r="C1697" t="str">
        <f>TEXT(tblData[[#This Row],[Business date]],"mmmm")</f>
        <v>setembro</v>
      </c>
      <c r="D1697" s="1" t="str">
        <f>"Qtr"&amp;ROUNDUP(MONTH(tblData[[#This Row],[Business date]])/3,0)</f>
        <v>Qtr3</v>
      </c>
      <c r="E1697" t="s">
        <v>4</v>
      </c>
      <c r="F1697" t="s">
        <v>2</v>
      </c>
      <c r="G1697">
        <v>821281.00413875643</v>
      </c>
      <c r="H1697" t="str">
        <f>VLOOKUP(tblData[[#This Row],[Nominal value]],tblRank[],2,TRUE)&amp;"-"&amp;VLOOKUP(tblData[[#This Row],[Nominal value]],tblRank[],3,TRUE)</f>
        <v>2-Clerk</v>
      </c>
    </row>
    <row r="1698" spans="1:8" x14ac:dyDescent="0.45">
      <c r="A1698" s="1">
        <v>44092</v>
      </c>
      <c r="B1698">
        <f>YEAR(tblData[[#This Row],[Business date]])</f>
        <v>2020</v>
      </c>
      <c r="C1698" t="str">
        <f>TEXT(tblData[[#This Row],[Business date]],"mmmm")</f>
        <v>setembro</v>
      </c>
      <c r="D1698" s="1" t="str">
        <f>"Qtr"&amp;ROUNDUP(MONTH(tblData[[#This Row],[Business date]])/3,0)</f>
        <v>Qtr3</v>
      </c>
      <c r="E1698" t="s">
        <v>5</v>
      </c>
      <c r="F1698" t="s">
        <v>2</v>
      </c>
      <c r="G1698">
        <v>9514773.5447639301</v>
      </c>
      <c r="H1698" t="str">
        <f>VLOOKUP(tblData[[#This Row],[Nominal value]],tblRank[],2,TRUE)&amp;"-"&amp;VLOOKUP(tblData[[#This Row],[Nominal value]],tblRank[],3,TRUE)</f>
        <v>4-Senior Manager</v>
      </c>
    </row>
    <row r="1699" spans="1:8" x14ac:dyDescent="0.45">
      <c r="A1699" s="1">
        <v>44092</v>
      </c>
      <c r="B1699">
        <f>YEAR(tblData[[#This Row],[Business date]])</f>
        <v>2020</v>
      </c>
      <c r="C1699" t="str">
        <f>TEXT(tblData[[#This Row],[Business date]],"mmmm")</f>
        <v>setembro</v>
      </c>
      <c r="D1699" s="1" t="str">
        <f>"Qtr"&amp;ROUNDUP(MONTH(tblData[[#This Row],[Business date]])/3,0)</f>
        <v>Qtr3</v>
      </c>
      <c r="E1699" t="s">
        <v>5</v>
      </c>
      <c r="F1699" t="s">
        <v>3</v>
      </c>
      <c r="G1699">
        <v>71503.476486383137</v>
      </c>
      <c r="H1699" t="str">
        <f>VLOOKUP(tblData[[#This Row],[Nominal value]],tblRank[],2,TRUE)&amp;"-"&amp;VLOOKUP(tblData[[#This Row],[Nominal value]],tblRank[],3,TRUE)</f>
        <v>1-Junior clerk</v>
      </c>
    </row>
    <row r="1700" spans="1:8" x14ac:dyDescent="0.45">
      <c r="A1700" s="1">
        <v>44093</v>
      </c>
      <c r="B1700">
        <f>YEAR(tblData[[#This Row],[Business date]])</f>
        <v>2020</v>
      </c>
      <c r="C1700" t="str">
        <f>TEXT(tblData[[#This Row],[Business date]],"mmmm")</f>
        <v>setembro</v>
      </c>
      <c r="D1700" s="1" t="str">
        <f>"Qtr"&amp;ROUNDUP(MONTH(tblData[[#This Row],[Business date]])/3,0)</f>
        <v>Qtr3</v>
      </c>
      <c r="E1700" t="s">
        <v>4</v>
      </c>
      <c r="F1700" t="s">
        <v>3</v>
      </c>
      <c r="G1700">
        <v>6352620.6485905033</v>
      </c>
      <c r="H1700" t="str">
        <f>VLOOKUP(tblData[[#This Row],[Nominal value]],tblRank[],2,TRUE)&amp;"-"&amp;VLOOKUP(tblData[[#This Row],[Nominal value]],tblRank[],3,TRUE)</f>
        <v>4-Senior Manager</v>
      </c>
    </row>
    <row r="1701" spans="1:8" x14ac:dyDescent="0.45">
      <c r="A1701" s="1">
        <v>44093</v>
      </c>
      <c r="B1701">
        <f>YEAR(tblData[[#This Row],[Business date]])</f>
        <v>2020</v>
      </c>
      <c r="C1701" t="str">
        <f>TEXT(tblData[[#This Row],[Business date]],"mmmm")</f>
        <v>setembro</v>
      </c>
      <c r="D1701" s="1" t="str">
        <f>"Qtr"&amp;ROUNDUP(MONTH(tblData[[#This Row],[Business date]])/3,0)</f>
        <v>Qtr3</v>
      </c>
      <c r="E1701" t="s">
        <v>5</v>
      </c>
      <c r="F1701" t="s">
        <v>2</v>
      </c>
      <c r="G1701">
        <v>6077744.059390313</v>
      </c>
      <c r="H1701" t="str">
        <f>VLOOKUP(tblData[[#This Row],[Nominal value]],tblRank[],2,TRUE)&amp;"-"&amp;VLOOKUP(tblData[[#This Row],[Nominal value]],tblRank[],3,TRUE)</f>
        <v>4-Senior Manager</v>
      </c>
    </row>
    <row r="1702" spans="1:8" x14ac:dyDescent="0.45">
      <c r="A1702" s="1">
        <v>44093</v>
      </c>
      <c r="B1702">
        <f>YEAR(tblData[[#This Row],[Business date]])</f>
        <v>2020</v>
      </c>
      <c r="C1702" t="str">
        <f>TEXT(tblData[[#This Row],[Business date]],"mmmm")</f>
        <v>setembro</v>
      </c>
      <c r="D1702" s="1" t="str">
        <f>"Qtr"&amp;ROUNDUP(MONTH(tblData[[#This Row],[Business date]])/3,0)</f>
        <v>Qtr3</v>
      </c>
      <c r="E1702" t="s">
        <v>4</v>
      </c>
      <c r="F1702" t="s">
        <v>2</v>
      </c>
      <c r="G1702">
        <v>41597.729628620495</v>
      </c>
      <c r="H1702" t="str">
        <f>VLOOKUP(tblData[[#This Row],[Nominal value]],tblRank[],2,TRUE)&amp;"-"&amp;VLOOKUP(tblData[[#This Row],[Nominal value]],tblRank[],3,TRUE)</f>
        <v>1-Junior clerk</v>
      </c>
    </row>
    <row r="1703" spans="1:8" x14ac:dyDescent="0.45">
      <c r="A1703" s="1">
        <v>44094</v>
      </c>
      <c r="B1703">
        <f>YEAR(tblData[[#This Row],[Business date]])</f>
        <v>2020</v>
      </c>
      <c r="C1703" t="str">
        <f>TEXT(tblData[[#This Row],[Business date]],"mmmm")</f>
        <v>setembro</v>
      </c>
      <c r="D1703" s="1" t="str">
        <f>"Qtr"&amp;ROUNDUP(MONTH(tblData[[#This Row],[Business date]])/3,0)</f>
        <v>Qtr3</v>
      </c>
      <c r="E1703" t="s">
        <v>5</v>
      </c>
      <c r="F1703" t="s">
        <v>3</v>
      </c>
      <c r="G1703">
        <v>356730.00638899335</v>
      </c>
      <c r="H1703" t="str">
        <f>VLOOKUP(tblData[[#This Row],[Nominal value]],tblRank[],2,TRUE)&amp;"-"&amp;VLOOKUP(tblData[[#This Row],[Nominal value]],tblRank[],3,TRUE)</f>
        <v>2-Clerk</v>
      </c>
    </row>
    <row r="1704" spans="1:8" x14ac:dyDescent="0.45">
      <c r="A1704" s="1">
        <v>44094</v>
      </c>
      <c r="B1704">
        <f>YEAR(tblData[[#This Row],[Business date]])</f>
        <v>2020</v>
      </c>
      <c r="C1704" t="str">
        <f>TEXT(tblData[[#This Row],[Business date]],"mmmm")</f>
        <v>setembro</v>
      </c>
      <c r="D1704" s="1" t="str">
        <f>"Qtr"&amp;ROUNDUP(MONTH(tblData[[#This Row],[Business date]])/3,0)</f>
        <v>Qtr3</v>
      </c>
      <c r="E1704" t="s">
        <v>4</v>
      </c>
      <c r="F1704" t="s">
        <v>3</v>
      </c>
      <c r="G1704">
        <v>88996.989800496565</v>
      </c>
      <c r="H1704" t="str">
        <f>VLOOKUP(tblData[[#This Row],[Nominal value]],tblRank[],2,TRUE)&amp;"-"&amp;VLOOKUP(tblData[[#This Row],[Nominal value]],tblRank[],3,TRUE)</f>
        <v>1-Junior clerk</v>
      </c>
    </row>
    <row r="1705" spans="1:8" x14ac:dyDescent="0.45">
      <c r="A1705" s="1">
        <v>44094</v>
      </c>
      <c r="B1705">
        <f>YEAR(tblData[[#This Row],[Business date]])</f>
        <v>2020</v>
      </c>
      <c r="C1705" t="str">
        <f>TEXT(tblData[[#This Row],[Business date]],"mmmm")</f>
        <v>setembro</v>
      </c>
      <c r="D1705" s="1" t="str">
        <f>"Qtr"&amp;ROUNDUP(MONTH(tblData[[#This Row],[Business date]])/3,0)</f>
        <v>Qtr3</v>
      </c>
      <c r="E1705" t="s">
        <v>5</v>
      </c>
      <c r="F1705" t="s">
        <v>1</v>
      </c>
      <c r="G1705">
        <v>47940.920441107271</v>
      </c>
      <c r="H1705" t="str">
        <f>VLOOKUP(tblData[[#This Row],[Nominal value]],tblRank[],2,TRUE)&amp;"-"&amp;VLOOKUP(tblData[[#This Row],[Nominal value]],tblRank[],3,TRUE)</f>
        <v>1-Junior clerk</v>
      </c>
    </row>
    <row r="1706" spans="1:8" x14ac:dyDescent="0.45">
      <c r="A1706" s="1">
        <v>44095</v>
      </c>
      <c r="B1706">
        <f>YEAR(tblData[[#This Row],[Business date]])</f>
        <v>2020</v>
      </c>
      <c r="C1706" t="str">
        <f>TEXT(tblData[[#This Row],[Business date]],"mmmm")</f>
        <v>setembro</v>
      </c>
      <c r="D1706" s="1" t="str">
        <f>"Qtr"&amp;ROUNDUP(MONTH(tblData[[#This Row],[Business date]])/3,0)</f>
        <v>Qtr3</v>
      </c>
      <c r="E1706" t="s">
        <v>5</v>
      </c>
      <c r="F1706" t="s">
        <v>3</v>
      </c>
      <c r="G1706">
        <v>615689.68918288557</v>
      </c>
      <c r="H1706" t="str">
        <f>VLOOKUP(tblData[[#This Row],[Nominal value]],tblRank[],2,TRUE)&amp;"-"&amp;VLOOKUP(tblData[[#This Row],[Nominal value]],tblRank[],3,TRUE)</f>
        <v>2-Clerk</v>
      </c>
    </row>
    <row r="1707" spans="1:8" x14ac:dyDescent="0.45">
      <c r="A1707" s="1">
        <v>44095</v>
      </c>
      <c r="B1707">
        <f>YEAR(tblData[[#This Row],[Business date]])</f>
        <v>2020</v>
      </c>
      <c r="C1707" t="str">
        <f>TEXT(tblData[[#This Row],[Business date]],"mmmm")</f>
        <v>setembro</v>
      </c>
      <c r="D1707" s="1" t="str">
        <f>"Qtr"&amp;ROUNDUP(MONTH(tblData[[#This Row],[Business date]])/3,0)</f>
        <v>Qtr3</v>
      </c>
      <c r="E1707" t="s">
        <v>4</v>
      </c>
      <c r="F1707" t="s">
        <v>1</v>
      </c>
      <c r="G1707">
        <v>30715.520660615381</v>
      </c>
      <c r="H1707" t="str">
        <f>VLOOKUP(tblData[[#This Row],[Nominal value]],tblRank[],2,TRUE)&amp;"-"&amp;VLOOKUP(tblData[[#This Row],[Nominal value]],tblRank[],3,TRUE)</f>
        <v>1-Junior clerk</v>
      </c>
    </row>
    <row r="1708" spans="1:8" x14ac:dyDescent="0.45">
      <c r="A1708" s="1">
        <v>44095</v>
      </c>
      <c r="B1708">
        <f>YEAR(tblData[[#This Row],[Business date]])</f>
        <v>2020</v>
      </c>
      <c r="C1708" t="str">
        <f>TEXT(tblData[[#This Row],[Business date]],"mmmm")</f>
        <v>setembro</v>
      </c>
      <c r="D1708" s="1" t="str">
        <f>"Qtr"&amp;ROUNDUP(MONTH(tblData[[#This Row],[Business date]])/3,0)</f>
        <v>Qtr3</v>
      </c>
      <c r="E1708" t="s">
        <v>5</v>
      </c>
      <c r="F1708" t="s">
        <v>1</v>
      </c>
      <c r="G1708">
        <v>23796.48092957788</v>
      </c>
      <c r="H1708" t="str">
        <f>VLOOKUP(tblData[[#This Row],[Nominal value]],tblRank[],2,TRUE)&amp;"-"&amp;VLOOKUP(tblData[[#This Row],[Nominal value]],tblRank[],3,TRUE)</f>
        <v>1-Junior clerk</v>
      </c>
    </row>
    <row r="1709" spans="1:8" x14ac:dyDescent="0.45">
      <c r="A1709" s="1">
        <v>44096</v>
      </c>
      <c r="B1709">
        <f>YEAR(tblData[[#This Row],[Business date]])</f>
        <v>2020</v>
      </c>
      <c r="C1709" t="str">
        <f>TEXT(tblData[[#This Row],[Business date]],"mmmm")</f>
        <v>setembro</v>
      </c>
      <c r="D1709" s="1" t="str">
        <f>"Qtr"&amp;ROUNDUP(MONTH(tblData[[#This Row],[Business date]])/3,0)</f>
        <v>Qtr3</v>
      </c>
      <c r="E1709" t="s">
        <v>4</v>
      </c>
      <c r="F1709" t="s">
        <v>0</v>
      </c>
      <c r="G1709">
        <v>5032564.6845160667</v>
      </c>
      <c r="H1709" t="str">
        <f>VLOOKUP(tblData[[#This Row],[Nominal value]],tblRank[],2,TRUE)&amp;"-"&amp;VLOOKUP(tblData[[#This Row],[Nominal value]],tblRank[],3,TRUE)</f>
        <v>4-Senior Manager</v>
      </c>
    </row>
    <row r="1710" spans="1:8" x14ac:dyDescent="0.45">
      <c r="A1710" s="1">
        <v>44096</v>
      </c>
      <c r="B1710">
        <f>YEAR(tblData[[#This Row],[Business date]])</f>
        <v>2020</v>
      </c>
      <c r="C1710" t="str">
        <f>TEXT(tblData[[#This Row],[Business date]],"mmmm")</f>
        <v>setembro</v>
      </c>
      <c r="D1710" s="1" t="str">
        <f>"Qtr"&amp;ROUNDUP(MONTH(tblData[[#This Row],[Business date]])/3,0)</f>
        <v>Qtr3</v>
      </c>
      <c r="E1710" t="s">
        <v>5</v>
      </c>
      <c r="F1710" t="s">
        <v>3</v>
      </c>
      <c r="G1710">
        <v>5825465.4352209885</v>
      </c>
      <c r="H1710" t="str">
        <f>VLOOKUP(tblData[[#This Row],[Nominal value]],tblRank[],2,TRUE)&amp;"-"&amp;VLOOKUP(tblData[[#This Row],[Nominal value]],tblRank[],3,TRUE)</f>
        <v>4-Senior Manager</v>
      </c>
    </row>
    <row r="1711" spans="1:8" x14ac:dyDescent="0.45">
      <c r="A1711" s="1">
        <v>44096</v>
      </c>
      <c r="B1711">
        <f>YEAR(tblData[[#This Row],[Business date]])</f>
        <v>2020</v>
      </c>
      <c r="C1711" t="str">
        <f>TEXT(tblData[[#This Row],[Business date]],"mmmm")</f>
        <v>setembro</v>
      </c>
      <c r="D1711" s="1" t="str">
        <f>"Qtr"&amp;ROUNDUP(MONTH(tblData[[#This Row],[Business date]])/3,0)</f>
        <v>Qtr3</v>
      </c>
      <c r="E1711" t="s">
        <v>4</v>
      </c>
      <c r="F1711" t="s">
        <v>3</v>
      </c>
      <c r="G1711">
        <v>12019.869460326483</v>
      </c>
      <c r="H1711" t="str">
        <f>VLOOKUP(tblData[[#This Row],[Nominal value]],tblRank[],2,TRUE)&amp;"-"&amp;VLOOKUP(tblData[[#This Row],[Nominal value]],tblRank[],3,TRUE)</f>
        <v>1-Junior clerk</v>
      </c>
    </row>
    <row r="1712" spans="1:8" x14ac:dyDescent="0.45">
      <c r="A1712" s="1">
        <v>44097</v>
      </c>
      <c r="B1712">
        <f>YEAR(tblData[[#This Row],[Business date]])</f>
        <v>2020</v>
      </c>
      <c r="C1712" t="str">
        <f>TEXT(tblData[[#This Row],[Business date]],"mmmm")</f>
        <v>setembro</v>
      </c>
      <c r="D1712" s="1" t="str">
        <f>"Qtr"&amp;ROUNDUP(MONTH(tblData[[#This Row],[Business date]])/3,0)</f>
        <v>Qtr3</v>
      </c>
      <c r="E1712" t="s">
        <v>4</v>
      </c>
      <c r="F1712" t="s">
        <v>3</v>
      </c>
      <c r="G1712">
        <v>3135234.6835467713</v>
      </c>
      <c r="H1712" t="str">
        <f>VLOOKUP(tblData[[#This Row],[Nominal value]],tblRank[],2,TRUE)&amp;"-"&amp;VLOOKUP(tblData[[#This Row],[Nominal value]],tblRank[],3,TRUE)</f>
        <v>3-Director</v>
      </c>
    </row>
    <row r="1713" spans="1:8" x14ac:dyDescent="0.45">
      <c r="A1713" s="1">
        <v>44097</v>
      </c>
      <c r="B1713">
        <f>YEAR(tblData[[#This Row],[Business date]])</f>
        <v>2020</v>
      </c>
      <c r="C1713" t="str">
        <f>TEXT(tblData[[#This Row],[Business date]],"mmmm")</f>
        <v>setembro</v>
      </c>
      <c r="D1713" s="1" t="str">
        <f>"Qtr"&amp;ROUNDUP(MONTH(tblData[[#This Row],[Business date]])/3,0)</f>
        <v>Qtr3</v>
      </c>
      <c r="E1713" t="s">
        <v>5</v>
      </c>
      <c r="F1713" t="s">
        <v>1</v>
      </c>
      <c r="G1713">
        <v>5912079.8487130404</v>
      </c>
      <c r="H1713" t="str">
        <f>VLOOKUP(tblData[[#This Row],[Nominal value]],tblRank[],2,TRUE)&amp;"-"&amp;VLOOKUP(tblData[[#This Row],[Nominal value]],tblRank[],3,TRUE)</f>
        <v>4-Senior Manager</v>
      </c>
    </row>
    <row r="1714" spans="1:8" x14ac:dyDescent="0.45">
      <c r="A1714" s="1">
        <v>44097</v>
      </c>
      <c r="B1714">
        <f>YEAR(tblData[[#This Row],[Business date]])</f>
        <v>2020</v>
      </c>
      <c r="C1714" t="str">
        <f>TEXT(tblData[[#This Row],[Business date]],"mmmm")</f>
        <v>setembro</v>
      </c>
      <c r="D1714" s="1" t="str">
        <f>"Qtr"&amp;ROUNDUP(MONTH(tblData[[#This Row],[Business date]])/3,0)</f>
        <v>Qtr3</v>
      </c>
      <c r="E1714" t="s">
        <v>5</v>
      </c>
      <c r="F1714" t="s">
        <v>2</v>
      </c>
      <c r="G1714">
        <v>19124.192045916778</v>
      </c>
      <c r="H1714" t="str">
        <f>VLOOKUP(tblData[[#This Row],[Nominal value]],tblRank[],2,TRUE)&amp;"-"&amp;VLOOKUP(tblData[[#This Row],[Nominal value]],tblRank[],3,TRUE)</f>
        <v>1-Junior clerk</v>
      </c>
    </row>
    <row r="1715" spans="1:8" x14ac:dyDescent="0.45">
      <c r="A1715" s="1">
        <v>44098</v>
      </c>
      <c r="B1715">
        <f>YEAR(tblData[[#This Row],[Business date]])</f>
        <v>2020</v>
      </c>
      <c r="C1715" t="str">
        <f>TEXT(tblData[[#This Row],[Business date]],"mmmm")</f>
        <v>setembro</v>
      </c>
      <c r="D1715" s="1" t="str">
        <f>"Qtr"&amp;ROUNDUP(MONTH(tblData[[#This Row],[Business date]])/3,0)</f>
        <v>Qtr3</v>
      </c>
      <c r="E1715" t="s">
        <v>5</v>
      </c>
      <c r="F1715" t="s">
        <v>2</v>
      </c>
      <c r="G1715">
        <v>7154090.0452127839</v>
      </c>
      <c r="H1715" t="str">
        <f>VLOOKUP(tblData[[#This Row],[Nominal value]],tblRank[],2,TRUE)&amp;"-"&amp;VLOOKUP(tblData[[#This Row],[Nominal value]],tblRank[],3,TRUE)</f>
        <v>4-Senior Manager</v>
      </c>
    </row>
    <row r="1716" spans="1:8" x14ac:dyDescent="0.45">
      <c r="A1716" s="1">
        <v>44098</v>
      </c>
      <c r="B1716">
        <f>YEAR(tblData[[#This Row],[Business date]])</f>
        <v>2020</v>
      </c>
      <c r="C1716" t="str">
        <f>TEXT(tblData[[#This Row],[Business date]],"mmmm")</f>
        <v>setembro</v>
      </c>
      <c r="D1716" s="1" t="str">
        <f>"Qtr"&amp;ROUNDUP(MONTH(tblData[[#This Row],[Business date]])/3,0)</f>
        <v>Qtr3</v>
      </c>
      <c r="E1716" t="s">
        <v>4</v>
      </c>
      <c r="F1716" t="s">
        <v>1</v>
      </c>
      <c r="G1716">
        <v>49660.44209571102</v>
      </c>
      <c r="H1716" t="str">
        <f>VLOOKUP(tblData[[#This Row],[Nominal value]],tblRank[],2,TRUE)&amp;"-"&amp;VLOOKUP(tblData[[#This Row],[Nominal value]],tblRank[],3,TRUE)</f>
        <v>1-Junior clerk</v>
      </c>
    </row>
    <row r="1717" spans="1:8" x14ac:dyDescent="0.45">
      <c r="A1717" s="1">
        <v>44098</v>
      </c>
      <c r="B1717">
        <f>YEAR(tblData[[#This Row],[Business date]])</f>
        <v>2020</v>
      </c>
      <c r="C1717" t="str">
        <f>TEXT(tblData[[#This Row],[Business date]],"mmmm")</f>
        <v>setembro</v>
      </c>
      <c r="D1717" s="1" t="str">
        <f>"Qtr"&amp;ROUNDUP(MONTH(tblData[[#This Row],[Business date]])/3,0)</f>
        <v>Qtr3</v>
      </c>
      <c r="E1717" t="s">
        <v>4</v>
      </c>
      <c r="F1717" t="s">
        <v>0</v>
      </c>
      <c r="G1717">
        <v>3801.4535876726209</v>
      </c>
      <c r="H1717" t="str">
        <f>VLOOKUP(tblData[[#This Row],[Nominal value]],tblRank[],2,TRUE)&amp;"-"&amp;VLOOKUP(tblData[[#This Row],[Nominal value]],tblRank[],3,TRUE)</f>
        <v>1-Junior clerk</v>
      </c>
    </row>
    <row r="1718" spans="1:8" x14ac:dyDescent="0.45">
      <c r="A1718" s="1">
        <v>44099</v>
      </c>
      <c r="B1718">
        <f>YEAR(tblData[[#This Row],[Business date]])</f>
        <v>2020</v>
      </c>
      <c r="C1718" t="str">
        <f>TEXT(tblData[[#This Row],[Business date]],"mmmm")</f>
        <v>setembro</v>
      </c>
      <c r="D1718" s="1" t="str">
        <f>"Qtr"&amp;ROUNDUP(MONTH(tblData[[#This Row],[Business date]])/3,0)</f>
        <v>Qtr3</v>
      </c>
      <c r="E1718" t="s">
        <v>4</v>
      </c>
      <c r="F1718" t="s">
        <v>3</v>
      </c>
      <c r="G1718">
        <v>1836666.5920683222</v>
      </c>
      <c r="H1718" t="str">
        <f>VLOOKUP(tblData[[#This Row],[Nominal value]],tblRank[],2,TRUE)&amp;"-"&amp;VLOOKUP(tblData[[#This Row],[Nominal value]],tblRank[],3,TRUE)</f>
        <v>3-Director</v>
      </c>
    </row>
    <row r="1719" spans="1:8" x14ac:dyDescent="0.45">
      <c r="A1719" s="1">
        <v>44099</v>
      </c>
      <c r="B1719">
        <f>YEAR(tblData[[#This Row],[Business date]])</f>
        <v>2020</v>
      </c>
      <c r="C1719" t="str">
        <f>TEXT(tblData[[#This Row],[Business date]],"mmmm")</f>
        <v>setembro</v>
      </c>
      <c r="D1719" s="1" t="str">
        <f>"Qtr"&amp;ROUNDUP(MONTH(tblData[[#This Row],[Business date]])/3,0)</f>
        <v>Qtr3</v>
      </c>
      <c r="E1719" t="s">
        <v>5</v>
      </c>
      <c r="F1719" t="s">
        <v>2</v>
      </c>
      <c r="G1719">
        <v>5404849.5929972082</v>
      </c>
      <c r="H1719" t="str">
        <f>VLOOKUP(tblData[[#This Row],[Nominal value]],tblRank[],2,TRUE)&amp;"-"&amp;VLOOKUP(tblData[[#This Row],[Nominal value]],tblRank[],3,TRUE)</f>
        <v>4-Senior Manager</v>
      </c>
    </row>
    <row r="1720" spans="1:8" x14ac:dyDescent="0.45">
      <c r="A1720" s="1">
        <v>44099</v>
      </c>
      <c r="B1720">
        <f>YEAR(tblData[[#This Row],[Business date]])</f>
        <v>2020</v>
      </c>
      <c r="C1720" t="str">
        <f>TEXT(tblData[[#This Row],[Business date]],"mmmm")</f>
        <v>setembro</v>
      </c>
      <c r="D1720" s="1" t="str">
        <f>"Qtr"&amp;ROUNDUP(MONTH(tblData[[#This Row],[Business date]])/3,0)</f>
        <v>Qtr3</v>
      </c>
      <c r="E1720" t="s">
        <v>5</v>
      </c>
      <c r="F1720" t="s">
        <v>1</v>
      </c>
      <c r="G1720">
        <v>17347.991355676993</v>
      </c>
      <c r="H1720" t="str">
        <f>VLOOKUP(tblData[[#This Row],[Nominal value]],tblRank[],2,TRUE)&amp;"-"&amp;VLOOKUP(tblData[[#This Row],[Nominal value]],tblRank[],3,TRUE)</f>
        <v>1-Junior clerk</v>
      </c>
    </row>
    <row r="1721" spans="1:8" x14ac:dyDescent="0.45">
      <c r="A1721" s="1">
        <v>44100</v>
      </c>
      <c r="B1721">
        <f>YEAR(tblData[[#This Row],[Business date]])</f>
        <v>2020</v>
      </c>
      <c r="C1721" t="str">
        <f>TEXT(tblData[[#This Row],[Business date]],"mmmm")</f>
        <v>setembro</v>
      </c>
      <c r="D1721" s="1" t="str">
        <f>"Qtr"&amp;ROUNDUP(MONTH(tblData[[#This Row],[Business date]])/3,0)</f>
        <v>Qtr3</v>
      </c>
      <c r="E1721" t="s">
        <v>4</v>
      </c>
      <c r="F1721" t="s">
        <v>0</v>
      </c>
      <c r="G1721">
        <v>62274.260302133524</v>
      </c>
      <c r="H1721" t="str">
        <f>VLOOKUP(tblData[[#This Row],[Nominal value]],tblRank[],2,TRUE)&amp;"-"&amp;VLOOKUP(tblData[[#This Row],[Nominal value]],tblRank[],3,TRUE)</f>
        <v>1-Junior clerk</v>
      </c>
    </row>
    <row r="1722" spans="1:8" x14ac:dyDescent="0.45">
      <c r="A1722" s="1">
        <v>44100</v>
      </c>
      <c r="B1722">
        <f>YEAR(tblData[[#This Row],[Business date]])</f>
        <v>2020</v>
      </c>
      <c r="C1722" t="str">
        <f>TEXT(tblData[[#This Row],[Business date]],"mmmm")</f>
        <v>setembro</v>
      </c>
      <c r="D1722" s="1" t="str">
        <f>"Qtr"&amp;ROUNDUP(MONTH(tblData[[#This Row],[Business date]])/3,0)</f>
        <v>Qtr3</v>
      </c>
      <c r="E1722" t="s">
        <v>4</v>
      </c>
      <c r="F1722" t="s">
        <v>1</v>
      </c>
      <c r="G1722">
        <v>86865.398358056453</v>
      </c>
      <c r="H1722" t="str">
        <f>VLOOKUP(tblData[[#This Row],[Nominal value]],tblRank[],2,TRUE)&amp;"-"&amp;VLOOKUP(tblData[[#This Row],[Nominal value]],tblRank[],3,TRUE)</f>
        <v>1-Junior clerk</v>
      </c>
    </row>
    <row r="1723" spans="1:8" x14ac:dyDescent="0.45">
      <c r="A1723" s="1">
        <v>44100</v>
      </c>
      <c r="B1723">
        <f>YEAR(tblData[[#This Row],[Business date]])</f>
        <v>2020</v>
      </c>
      <c r="C1723" t="str">
        <f>TEXT(tblData[[#This Row],[Business date]],"mmmm")</f>
        <v>setembro</v>
      </c>
      <c r="D1723" s="1" t="str">
        <f>"Qtr"&amp;ROUNDUP(MONTH(tblData[[#This Row],[Business date]])/3,0)</f>
        <v>Qtr3</v>
      </c>
      <c r="E1723" t="s">
        <v>5</v>
      </c>
      <c r="F1723" t="s">
        <v>0</v>
      </c>
      <c r="G1723">
        <v>58244.979811693775</v>
      </c>
      <c r="H1723" t="str">
        <f>VLOOKUP(tblData[[#This Row],[Nominal value]],tblRank[],2,TRUE)&amp;"-"&amp;VLOOKUP(tblData[[#This Row],[Nominal value]],tblRank[],3,TRUE)</f>
        <v>1-Junior clerk</v>
      </c>
    </row>
    <row r="1724" spans="1:8" x14ac:dyDescent="0.45">
      <c r="A1724" s="1">
        <v>44101</v>
      </c>
      <c r="B1724">
        <f>YEAR(tblData[[#This Row],[Business date]])</f>
        <v>2020</v>
      </c>
      <c r="C1724" t="str">
        <f>TEXT(tblData[[#This Row],[Business date]],"mmmm")</f>
        <v>setembro</v>
      </c>
      <c r="D1724" s="1" t="str">
        <f>"Qtr"&amp;ROUNDUP(MONTH(tblData[[#This Row],[Business date]])/3,0)</f>
        <v>Qtr3</v>
      </c>
      <c r="E1724" t="s">
        <v>4</v>
      </c>
      <c r="F1724" t="s">
        <v>1</v>
      </c>
      <c r="G1724">
        <v>1961703.5251418436</v>
      </c>
      <c r="H1724" t="str">
        <f>VLOOKUP(tblData[[#This Row],[Nominal value]],tblRank[],2,TRUE)&amp;"-"&amp;VLOOKUP(tblData[[#This Row],[Nominal value]],tblRank[],3,TRUE)</f>
        <v>3-Director</v>
      </c>
    </row>
    <row r="1725" spans="1:8" x14ac:dyDescent="0.45">
      <c r="A1725" s="1">
        <v>44101</v>
      </c>
      <c r="B1725">
        <f>YEAR(tblData[[#This Row],[Business date]])</f>
        <v>2020</v>
      </c>
      <c r="C1725" t="str">
        <f>TEXT(tblData[[#This Row],[Business date]],"mmmm")</f>
        <v>setembro</v>
      </c>
      <c r="D1725" s="1" t="str">
        <f>"Qtr"&amp;ROUNDUP(MONTH(tblData[[#This Row],[Business date]])/3,0)</f>
        <v>Qtr3</v>
      </c>
      <c r="E1725" t="s">
        <v>4</v>
      </c>
      <c r="F1725" t="s">
        <v>2</v>
      </c>
      <c r="G1725">
        <v>73417.243328817058</v>
      </c>
      <c r="H1725" t="str">
        <f>VLOOKUP(tblData[[#This Row],[Nominal value]],tblRank[],2,TRUE)&amp;"-"&amp;VLOOKUP(tblData[[#This Row],[Nominal value]],tblRank[],3,TRUE)</f>
        <v>1-Junior clerk</v>
      </c>
    </row>
    <row r="1726" spans="1:8" x14ac:dyDescent="0.45">
      <c r="A1726" s="1">
        <v>44101</v>
      </c>
      <c r="B1726">
        <f>YEAR(tblData[[#This Row],[Business date]])</f>
        <v>2020</v>
      </c>
      <c r="C1726" t="str">
        <f>TEXT(tblData[[#This Row],[Business date]],"mmmm")</f>
        <v>setembro</v>
      </c>
      <c r="D1726" s="1" t="str">
        <f>"Qtr"&amp;ROUNDUP(MONTH(tblData[[#This Row],[Business date]])/3,0)</f>
        <v>Qtr3</v>
      </c>
      <c r="E1726" t="s">
        <v>5</v>
      </c>
      <c r="F1726" t="s">
        <v>3</v>
      </c>
      <c r="G1726">
        <v>46013.214360014899</v>
      </c>
      <c r="H1726" t="str">
        <f>VLOOKUP(tblData[[#This Row],[Nominal value]],tblRank[],2,TRUE)&amp;"-"&amp;VLOOKUP(tblData[[#This Row],[Nominal value]],tblRank[],3,TRUE)</f>
        <v>1-Junior clerk</v>
      </c>
    </row>
    <row r="1727" spans="1:8" x14ac:dyDescent="0.45">
      <c r="A1727" s="1">
        <v>44102</v>
      </c>
      <c r="B1727">
        <f>YEAR(tblData[[#This Row],[Business date]])</f>
        <v>2020</v>
      </c>
      <c r="C1727" t="str">
        <f>TEXT(tblData[[#This Row],[Business date]],"mmmm")</f>
        <v>setembro</v>
      </c>
      <c r="D1727" s="1" t="str">
        <f>"Qtr"&amp;ROUNDUP(MONTH(tblData[[#This Row],[Business date]])/3,0)</f>
        <v>Qtr3</v>
      </c>
      <c r="E1727" t="s">
        <v>4</v>
      </c>
      <c r="F1727" t="s">
        <v>1</v>
      </c>
      <c r="G1727">
        <v>65894.877647590867</v>
      </c>
      <c r="H1727" t="str">
        <f>VLOOKUP(tblData[[#This Row],[Nominal value]],tblRank[],2,TRUE)&amp;"-"&amp;VLOOKUP(tblData[[#This Row],[Nominal value]],tblRank[],3,TRUE)</f>
        <v>1-Junior clerk</v>
      </c>
    </row>
    <row r="1728" spans="1:8" x14ac:dyDescent="0.45">
      <c r="A1728" s="1">
        <v>44102</v>
      </c>
      <c r="B1728">
        <f>YEAR(tblData[[#This Row],[Business date]])</f>
        <v>2020</v>
      </c>
      <c r="C1728" t="str">
        <f>TEXT(tblData[[#This Row],[Business date]],"mmmm")</f>
        <v>setembro</v>
      </c>
      <c r="D1728" s="1" t="str">
        <f>"Qtr"&amp;ROUNDUP(MONTH(tblData[[#This Row],[Business date]])/3,0)</f>
        <v>Qtr3</v>
      </c>
      <c r="E1728" t="s">
        <v>5</v>
      </c>
      <c r="F1728" t="s">
        <v>0</v>
      </c>
      <c r="G1728">
        <v>20722.003776387664</v>
      </c>
      <c r="H1728" t="str">
        <f>VLOOKUP(tblData[[#This Row],[Nominal value]],tblRank[],2,TRUE)&amp;"-"&amp;VLOOKUP(tblData[[#This Row],[Nominal value]],tblRank[],3,TRUE)</f>
        <v>1-Junior clerk</v>
      </c>
    </row>
    <row r="1729" spans="1:8" x14ac:dyDescent="0.45">
      <c r="A1729" s="1">
        <v>44102</v>
      </c>
      <c r="B1729">
        <f>YEAR(tblData[[#This Row],[Business date]])</f>
        <v>2020</v>
      </c>
      <c r="C1729" t="str">
        <f>TEXT(tblData[[#This Row],[Business date]],"mmmm")</f>
        <v>setembro</v>
      </c>
      <c r="D1729" s="1" t="str">
        <f>"Qtr"&amp;ROUNDUP(MONTH(tblData[[#This Row],[Business date]])/3,0)</f>
        <v>Qtr3</v>
      </c>
      <c r="E1729" t="s">
        <v>5</v>
      </c>
      <c r="F1729" t="s">
        <v>0</v>
      </c>
      <c r="G1729">
        <v>57743.758087107963</v>
      </c>
      <c r="H1729" t="str">
        <f>VLOOKUP(tblData[[#This Row],[Nominal value]],tblRank[],2,TRUE)&amp;"-"&amp;VLOOKUP(tblData[[#This Row],[Nominal value]],tblRank[],3,TRUE)</f>
        <v>1-Junior clerk</v>
      </c>
    </row>
    <row r="1730" spans="1:8" x14ac:dyDescent="0.45">
      <c r="A1730" s="1">
        <v>44103</v>
      </c>
      <c r="B1730">
        <f>YEAR(tblData[[#This Row],[Business date]])</f>
        <v>2020</v>
      </c>
      <c r="C1730" t="str">
        <f>TEXT(tblData[[#This Row],[Business date]],"mmmm")</f>
        <v>setembro</v>
      </c>
      <c r="D1730" s="1" t="str">
        <f>"Qtr"&amp;ROUNDUP(MONTH(tblData[[#This Row],[Business date]])/3,0)</f>
        <v>Qtr3</v>
      </c>
      <c r="E1730" t="s">
        <v>4</v>
      </c>
      <c r="F1730" t="s">
        <v>1</v>
      </c>
      <c r="G1730">
        <v>9568419.3683274649</v>
      </c>
      <c r="H1730" t="str">
        <f>VLOOKUP(tblData[[#This Row],[Nominal value]],tblRank[],2,TRUE)&amp;"-"&amp;VLOOKUP(tblData[[#This Row],[Nominal value]],tblRank[],3,TRUE)</f>
        <v>4-Senior Manager</v>
      </c>
    </row>
    <row r="1731" spans="1:8" x14ac:dyDescent="0.45">
      <c r="A1731" s="1">
        <v>44103</v>
      </c>
      <c r="B1731">
        <f>YEAR(tblData[[#This Row],[Business date]])</f>
        <v>2020</v>
      </c>
      <c r="C1731" t="str">
        <f>TEXT(tblData[[#This Row],[Business date]],"mmmm")</f>
        <v>setembro</v>
      </c>
      <c r="D1731" s="1" t="str">
        <f>"Qtr"&amp;ROUNDUP(MONTH(tblData[[#This Row],[Business date]])/3,0)</f>
        <v>Qtr3</v>
      </c>
      <c r="E1731" t="s">
        <v>4</v>
      </c>
      <c r="F1731" t="s">
        <v>2</v>
      </c>
      <c r="G1731">
        <v>5686108.3143665018</v>
      </c>
      <c r="H1731" t="str">
        <f>VLOOKUP(tblData[[#This Row],[Nominal value]],tblRank[],2,TRUE)&amp;"-"&amp;VLOOKUP(tblData[[#This Row],[Nominal value]],tblRank[],3,TRUE)</f>
        <v>4-Senior Manager</v>
      </c>
    </row>
    <row r="1732" spans="1:8" x14ac:dyDescent="0.45">
      <c r="A1732" s="1">
        <v>44103</v>
      </c>
      <c r="B1732">
        <f>YEAR(tblData[[#This Row],[Business date]])</f>
        <v>2020</v>
      </c>
      <c r="C1732" t="str">
        <f>TEXT(tblData[[#This Row],[Business date]],"mmmm")</f>
        <v>setembro</v>
      </c>
      <c r="D1732" s="1" t="str">
        <f>"Qtr"&amp;ROUNDUP(MONTH(tblData[[#This Row],[Business date]])/3,0)</f>
        <v>Qtr3</v>
      </c>
      <c r="E1732" t="s">
        <v>5</v>
      </c>
      <c r="F1732" t="s">
        <v>1</v>
      </c>
      <c r="G1732">
        <v>3364.4329122396675</v>
      </c>
      <c r="H1732" t="str">
        <f>VLOOKUP(tblData[[#This Row],[Nominal value]],tblRank[],2,TRUE)&amp;"-"&amp;VLOOKUP(tblData[[#This Row],[Nominal value]],tblRank[],3,TRUE)</f>
        <v>1-Junior clerk</v>
      </c>
    </row>
    <row r="1733" spans="1:8" x14ac:dyDescent="0.45">
      <c r="A1733" s="1">
        <v>44104</v>
      </c>
      <c r="B1733">
        <f>YEAR(tblData[[#This Row],[Business date]])</f>
        <v>2020</v>
      </c>
      <c r="C1733" t="str">
        <f>TEXT(tblData[[#This Row],[Business date]],"mmmm")</f>
        <v>setembro</v>
      </c>
      <c r="D1733" s="1" t="str">
        <f>"Qtr"&amp;ROUNDUP(MONTH(tblData[[#This Row],[Business date]])/3,0)</f>
        <v>Qtr3</v>
      </c>
      <c r="E1733" t="s">
        <v>4</v>
      </c>
      <c r="F1733" t="s">
        <v>1</v>
      </c>
      <c r="G1733">
        <v>4654913.4173534056</v>
      </c>
      <c r="H1733" t="str">
        <f>VLOOKUP(tblData[[#This Row],[Nominal value]],tblRank[],2,TRUE)&amp;"-"&amp;VLOOKUP(tblData[[#This Row],[Nominal value]],tblRank[],3,TRUE)</f>
        <v>3-Director</v>
      </c>
    </row>
    <row r="1734" spans="1:8" x14ac:dyDescent="0.45">
      <c r="A1734" s="1">
        <v>44104</v>
      </c>
      <c r="B1734">
        <f>YEAR(tblData[[#This Row],[Business date]])</f>
        <v>2020</v>
      </c>
      <c r="C1734" t="str">
        <f>TEXT(tblData[[#This Row],[Business date]],"mmmm")</f>
        <v>setembro</v>
      </c>
      <c r="D1734" s="1" t="str">
        <f>"Qtr"&amp;ROUNDUP(MONTH(tblData[[#This Row],[Business date]])/3,0)</f>
        <v>Qtr3</v>
      </c>
      <c r="E1734" t="s">
        <v>4</v>
      </c>
      <c r="F1734" t="s">
        <v>3</v>
      </c>
      <c r="G1734">
        <v>75922.493464166546</v>
      </c>
      <c r="H1734" t="str">
        <f>VLOOKUP(tblData[[#This Row],[Nominal value]],tblRank[],2,TRUE)&amp;"-"&amp;VLOOKUP(tblData[[#This Row],[Nominal value]],tblRank[],3,TRUE)</f>
        <v>1-Junior clerk</v>
      </c>
    </row>
    <row r="1735" spans="1:8" x14ac:dyDescent="0.45">
      <c r="A1735" s="1">
        <v>44104</v>
      </c>
      <c r="B1735">
        <f>YEAR(tblData[[#This Row],[Business date]])</f>
        <v>2020</v>
      </c>
      <c r="C1735" t="str">
        <f>TEXT(tblData[[#This Row],[Business date]],"mmmm")</f>
        <v>setembro</v>
      </c>
      <c r="D1735" s="1" t="str">
        <f>"Qtr"&amp;ROUNDUP(MONTH(tblData[[#This Row],[Business date]])/3,0)</f>
        <v>Qtr3</v>
      </c>
      <c r="E1735" t="s">
        <v>5</v>
      </c>
      <c r="F1735" t="s">
        <v>0</v>
      </c>
      <c r="G1735">
        <v>77118.405259345498</v>
      </c>
      <c r="H1735" t="str">
        <f>VLOOKUP(tblData[[#This Row],[Nominal value]],tblRank[],2,TRUE)&amp;"-"&amp;VLOOKUP(tblData[[#This Row],[Nominal value]],tblRank[],3,TRUE)</f>
        <v>1-Junior clerk</v>
      </c>
    </row>
    <row r="1736" spans="1:8" x14ac:dyDescent="0.45">
      <c r="A1736" s="1">
        <v>44105</v>
      </c>
      <c r="B1736">
        <f>YEAR(tblData[[#This Row],[Business date]])</f>
        <v>2020</v>
      </c>
      <c r="C1736" t="str">
        <f>TEXT(tblData[[#This Row],[Business date]],"mmmm")</f>
        <v>outubro</v>
      </c>
      <c r="D1736" s="1" t="str">
        <f>"Qtr"&amp;ROUNDUP(MONTH(tblData[[#This Row],[Business date]])/3,0)</f>
        <v>Qtr4</v>
      </c>
      <c r="E1736" t="s">
        <v>4</v>
      </c>
      <c r="F1736" t="s">
        <v>1</v>
      </c>
      <c r="G1736">
        <v>96490.3473446719</v>
      </c>
      <c r="H1736" t="str">
        <f>VLOOKUP(tblData[[#This Row],[Nominal value]],tblRank[],2,TRUE)&amp;"-"&amp;VLOOKUP(tblData[[#This Row],[Nominal value]],tblRank[],3,TRUE)</f>
        <v>1-Junior clerk</v>
      </c>
    </row>
    <row r="1737" spans="1:8" x14ac:dyDescent="0.45">
      <c r="A1737" s="1">
        <v>44105</v>
      </c>
      <c r="B1737">
        <f>YEAR(tblData[[#This Row],[Business date]])</f>
        <v>2020</v>
      </c>
      <c r="C1737" t="str">
        <f>TEXT(tblData[[#This Row],[Business date]],"mmmm")</f>
        <v>outubro</v>
      </c>
      <c r="D1737" s="1" t="str">
        <f>"Qtr"&amp;ROUNDUP(MONTH(tblData[[#This Row],[Business date]])/3,0)</f>
        <v>Qtr4</v>
      </c>
      <c r="E1737" t="s">
        <v>4</v>
      </c>
      <c r="F1737" t="s">
        <v>3</v>
      </c>
      <c r="G1737">
        <v>48612.345029295881</v>
      </c>
      <c r="H1737" t="str">
        <f>VLOOKUP(tblData[[#This Row],[Nominal value]],tblRank[],2,TRUE)&amp;"-"&amp;VLOOKUP(tblData[[#This Row],[Nominal value]],tblRank[],3,TRUE)</f>
        <v>1-Junior clerk</v>
      </c>
    </row>
    <row r="1738" spans="1:8" x14ac:dyDescent="0.45">
      <c r="A1738" s="1">
        <v>44105</v>
      </c>
      <c r="B1738">
        <f>YEAR(tblData[[#This Row],[Business date]])</f>
        <v>2020</v>
      </c>
      <c r="C1738" t="str">
        <f>TEXT(tblData[[#This Row],[Business date]],"mmmm")</f>
        <v>outubro</v>
      </c>
      <c r="D1738" s="1" t="str">
        <f>"Qtr"&amp;ROUNDUP(MONTH(tblData[[#This Row],[Business date]])/3,0)</f>
        <v>Qtr4</v>
      </c>
      <c r="E1738" t="s">
        <v>5</v>
      </c>
      <c r="F1738" t="s">
        <v>1</v>
      </c>
      <c r="G1738">
        <v>17712.552014752026</v>
      </c>
      <c r="H1738" t="str">
        <f>VLOOKUP(tblData[[#This Row],[Nominal value]],tblRank[],2,TRUE)&amp;"-"&amp;VLOOKUP(tblData[[#This Row],[Nominal value]],tblRank[],3,TRUE)</f>
        <v>1-Junior clerk</v>
      </c>
    </row>
    <row r="1739" spans="1:8" x14ac:dyDescent="0.45">
      <c r="A1739" s="1">
        <v>44106</v>
      </c>
      <c r="B1739">
        <f>YEAR(tblData[[#This Row],[Business date]])</f>
        <v>2020</v>
      </c>
      <c r="C1739" t="str">
        <f>TEXT(tblData[[#This Row],[Business date]],"mmmm")</f>
        <v>outubro</v>
      </c>
      <c r="D1739" s="1" t="str">
        <f>"Qtr"&amp;ROUNDUP(MONTH(tblData[[#This Row],[Business date]])/3,0)</f>
        <v>Qtr4</v>
      </c>
      <c r="E1739" t="s">
        <v>5</v>
      </c>
      <c r="F1739" t="s">
        <v>3</v>
      </c>
      <c r="G1739">
        <v>66246.9891203484</v>
      </c>
      <c r="H1739" t="str">
        <f>VLOOKUP(tblData[[#This Row],[Nominal value]],tblRank[],2,TRUE)&amp;"-"&amp;VLOOKUP(tblData[[#This Row],[Nominal value]],tblRank[],3,TRUE)</f>
        <v>1-Junior clerk</v>
      </c>
    </row>
    <row r="1740" spans="1:8" x14ac:dyDescent="0.45">
      <c r="A1740" s="1">
        <v>44106</v>
      </c>
      <c r="B1740">
        <f>YEAR(tblData[[#This Row],[Business date]])</f>
        <v>2020</v>
      </c>
      <c r="C1740" t="str">
        <f>TEXT(tblData[[#This Row],[Business date]],"mmmm")</f>
        <v>outubro</v>
      </c>
      <c r="D1740" s="1" t="str">
        <f>"Qtr"&amp;ROUNDUP(MONTH(tblData[[#This Row],[Business date]])/3,0)</f>
        <v>Qtr4</v>
      </c>
      <c r="E1740" t="s">
        <v>5</v>
      </c>
      <c r="F1740" t="s">
        <v>2</v>
      </c>
      <c r="G1740">
        <v>21505.509054658058</v>
      </c>
      <c r="H1740" t="str">
        <f>VLOOKUP(tblData[[#This Row],[Nominal value]],tblRank[],2,TRUE)&amp;"-"&amp;VLOOKUP(tblData[[#This Row],[Nominal value]],tblRank[],3,TRUE)</f>
        <v>1-Junior clerk</v>
      </c>
    </row>
    <row r="1741" spans="1:8" x14ac:dyDescent="0.45">
      <c r="A1741" s="1">
        <v>44106</v>
      </c>
      <c r="B1741">
        <f>YEAR(tblData[[#This Row],[Business date]])</f>
        <v>2020</v>
      </c>
      <c r="C1741" t="str">
        <f>TEXT(tblData[[#This Row],[Business date]],"mmmm")</f>
        <v>outubro</v>
      </c>
      <c r="D1741" s="1" t="str">
        <f>"Qtr"&amp;ROUNDUP(MONTH(tblData[[#This Row],[Business date]])/3,0)</f>
        <v>Qtr4</v>
      </c>
      <c r="E1741" t="s">
        <v>5</v>
      </c>
      <c r="F1741" t="s">
        <v>1</v>
      </c>
      <c r="G1741">
        <v>89026.714426267499</v>
      </c>
      <c r="H1741" t="str">
        <f>VLOOKUP(tblData[[#This Row],[Nominal value]],tblRank[],2,TRUE)&amp;"-"&amp;VLOOKUP(tblData[[#This Row],[Nominal value]],tblRank[],3,TRUE)</f>
        <v>1-Junior clerk</v>
      </c>
    </row>
    <row r="1742" spans="1:8" x14ac:dyDescent="0.45">
      <c r="A1742" s="1">
        <v>44107</v>
      </c>
      <c r="B1742">
        <f>YEAR(tblData[[#This Row],[Business date]])</f>
        <v>2020</v>
      </c>
      <c r="C1742" t="str">
        <f>TEXT(tblData[[#This Row],[Business date]],"mmmm")</f>
        <v>outubro</v>
      </c>
      <c r="D1742" s="1" t="str">
        <f>"Qtr"&amp;ROUNDUP(MONTH(tblData[[#This Row],[Business date]])/3,0)</f>
        <v>Qtr4</v>
      </c>
      <c r="E1742" t="s">
        <v>4</v>
      </c>
      <c r="F1742" t="s">
        <v>1</v>
      </c>
      <c r="G1742">
        <v>71617.338144744164</v>
      </c>
      <c r="H1742" t="str">
        <f>VLOOKUP(tblData[[#This Row],[Nominal value]],tblRank[],2,TRUE)&amp;"-"&amp;VLOOKUP(tblData[[#This Row],[Nominal value]],tblRank[],3,TRUE)</f>
        <v>1-Junior clerk</v>
      </c>
    </row>
    <row r="1743" spans="1:8" x14ac:dyDescent="0.45">
      <c r="A1743" s="1">
        <v>44107</v>
      </c>
      <c r="B1743">
        <f>YEAR(tblData[[#This Row],[Business date]])</f>
        <v>2020</v>
      </c>
      <c r="C1743" t="str">
        <f>TEXT(tblData[[#This Row],[Business date]],"mmmm")</f>
        <v>outubro</v>
      </c>
      <c r="D1743" s="1" t="str">
        <f>"Qtr"&amp;ROUNDUP(MONTH(tblData[[#This Row],[Business date]])/3,0)</f>
        <v>Qtr4</v>
      </c>
      <c r="E1743" t="s">
        <v>5</v>
      </c>
      <c r="F1743" t="s">
        <v>0</v>
      </c>
      <c r="G1743">
        <v>70968.834027701363</v>
      </c>
      <c r="H1743" t="str">
        <f>VLOOKUP(tblData[[#This Row],[Nominal value]],tblRank[],2,TRUE)&amp;"-"&amp;VLOOKUP(tblData[[#This Row],[Nominal value]],tblRank[],3,TRUE)</f>
        <v>1-Junior clerk</v>
      </c>
    </row>
    <row r="1744" spans="1:8" x14ac:dyDescent="0.45">
      <c r="A1744" s="1">
        <v>44107</v>
      </c>
      <c r="B1744">
        <f>YEAR(tblData[[#This Row],[Business date]])</f>
        <v>2020</v>
      </c>
      <c r="C1744" t="str">
        <f>TEXT(tblData[[#This Row],[Business date]],"mmmm")</f>
        <v>outubro</v>
      </c>
      <c r="D1744" s="1" t="str">
        <f>"Qtr"&amp;ROUNDUP(MONTH(tblData[[#This Row],[Business date]])/3,0)</f>
        <v>Qtr4</v>
      </c>
      <c r="E1744" t="s">
        <v>5</v>
      </c>
      <c r="F1744" t="s">
        <v>2</v>
      </c>
      <c r="G1744">
        <v>20291.702619237483</v>
      </c>
      <c r="H1744" t="str">
        <f>VLOOKUP(tblData[[#This Row],[Nominal value]],tblRank[],2,TRUE)&amp;"-"&amp;VLOOKUP(tblData[[#This Row],[Nominal value]],tblRank[],3,TRUE)</f>
        <v>1-Junior clerk</v>
      </c>
    </row>
    <row r="1745" spans="1:8" x14ac:dyDescent="0.45">
      <c r="A1745" s="1">
        <v>44108</v>
      </c>
      <c r="B1745">
        <f>YEAR(tblData[[#This Row],[Business date]])</f>
        <v>2020</v>
      </c>
      <c r="C1745" t="str">
        <f>TEXT(tblData[[#This Row],[Business date]],"mmmm")</f>
        <v>outubro</v>
      </c>
      <c r="D1745" s="1" t="str">
        <f>"Qtr"&amp;ROUNDUP(MONTH(tblData[[#This Row],[Business date]])/3,0)</f>
        <v>Qtr4</v>
      </c>
      <c r="E1745" t="s">
        <v>4</v>
      </c>
      <c r="F1745" t="s">
        <v>2</v>
      </c>
      <c r="G1745">
        <v>8187669.5633157426</v>
      </c>
      <c r="H1745" t="str">
        <f>VLOOKUP(tblData[[#This Row],[Nominal value]],tblRank[],2,TRUE)&amp;"-"&amp;VLOOKUP(tblData[[#This Row],[Nominal value]],tblRank[],3,TRUE)</f>
        <v>4-Senior Manager</v>
      </c>
    </row>
    <row r="1746" spans="1:8" x14ac:dyDescent="0.45">
      <c r="A1746" s="1">
        <v>44108</v>
      </c>
      <c r="B1746">
        <f>YEAR(tblData[[#This Row],[Business date]])</f>
        <v>2020</v>
      </c>
      <c r="C1746" t="str">
        <f>TEXT(tblData[[#This Row],[Business date]],"mmmm")</f>
        <v>outubro</v>
      </c>
      <c r="D1746" s="1" t="str">
        <f>"Qtr"&amp;ROUNDUP(MONTH(tblData[[#This Row],[Business date]])/3,0)</f>
        <v>Qtr4</v>
      </c>
      <c r="E1746" t="s">
        <v>4</v>
      </c>
      <c r="F1746" t="s">
        <v>0</v>
      </c>
      <c r="G1746">
        <v>84559.443047157896</v>
      </c>
      <c r="H1746" t="str">
        <f>VLOOKUP(tblData[[#This Row],[Nominal value]],tblRank[],2,TRUE)&amp;"-"&amp;VLOOKUP(tblData[[#This Row],[Nominal value]],tblRank[],3,TRUE)</f>
        <v>1-Junior clerk</v>
      </c>
    </row>
    <row r="1747" spans="1:8" x14ac:dyDescent="0.45">
      <c r="A1747" s="1">
        <v>44108</v>
      </c>
      <c r="B1747">
        <f>YEAR(tblData[[#This Row],[Business date]])</f>
        <v>2020</v>
      </c>
      <c r="C1747" t="str">
        <f>TEXT(tblData[[#This Row],[Business date]],"mmmm")</f>
        <v>outubro</v>
      </c>
      <c r="D1747" s="1" t="str">
        <f>"Qtr"&amp;ROUNDUP(MONTH(tblData[[#This Row],[Business date]])/3,0)</f>
        <v>Qtr4</v>
      </c>
      <c r="E1747" t="s">
        <v>4</v>
      </c>
      <c r="F1747" t="s">
        <v>0</v>
      </c>
      <c r="G1747">
        <v>47844.986899968353</v>
      </c>
      <c r="H1747" t="str">
        <f>VLOOKUP(tblData[[#This Row],[Nominal value]],tblRank[],2,TRUE)&amp;"-"&amp;VLOOKUP(tblData[[#This Row],[Nominal value]],tblRank[],3,TRUE)</f>
        <v>1-Junior clerk</v>
      </c>
    </row>
    <row r="1748" spans="1:8" x14ac:dyDescent="0.45">
      <c r="A1748" s="1">
        <v>44109</v>
      </c>
      <c r="B1748">
        <f>YEAR(tblData[[#This Row],[Business date]])</f>
        <v>2020</v>
      </c>
      <c r="C1748" t="str">
        <f>TEXT(tblData[[#This Row],[Business date]],"mmmm")</f>
        <v>outubro</v>
      </c>
      <c r="D1748" s="1" t="str">
        <f>"Qtr"&amp;ROUNDUP(MONTH(tblData[[#This Row],[Business date]])/3,0)</f>
        <v>Qtr4</v>
      </c>
      <c r="E1748" t="s">
        <v>4</v>
      </c>
      <c r="F1748" t="s">
        <v>1</v>
      </c>
      <c r="G1748">
        <v>18703.283049511389</v>
      </c>
      <c r="H1748" t="str">
        <f>VLOOKUP(tblData[[#This Row],[Nominal value]],tblRank[],2,TRUE)&amp;"-"&amp;VLOOKUP(tblData[[#This Row],[Nominal value]],tblRank[],3,TRUE)</f>
        <v>1-Junior clerk</v>
      </c>
    </row>
    <row r="1749" spans="1:8" x14ac:dyDescent="0.45">
      <c r="A1749" s="1">
        <v>44109</v>
      </c>
      <c r="B1749">
        <f>YEAR(tblData[[#This Row],[Business date]])</f>
        <v>2020</v>
      </c>
      <c r="C1749" t="str">
        <f>TEXT(tblData[[#This Row],[Business date]],"mmmm")</f>
        <v>outubro</v>
      </c>
      <c r="D1749" s="1" t="str">
        <f>"Qtr"&amp;ROUNDUP(MONTH(tblData[[#This Row],[Business date]])/3,0)</f>
        <v>Qtr4</v>
      </c>
      <c r="E1749" t="s">
        <v>5</v>
      </c>
      <c r="F1749" t="s">
        <v>3</v>
      </c>
      <c r="G1749">
        <v>51041.699809122052</v>
      </c>
      <c r="H1749" t="str">
        <f>VLOOKUP(tblData[[#This Row],[Nominal value]],tblRank[],2,TRUE)&amp;"-"&amp;VLOOKUP(tblData[[#This Row],[Nominal value]],tblRank[],3,TRUE)</f>
        <v>1-Junior clerk</v>
      </c>
    </row>
    <row r="1750" spans="1:8" x14ac:dyDescent="0.45">
      <c r="A1750" s="1">
        <v>44109</v>
      </c>
      <c r="B1750">
        <f>YEAR(tblData[[#This Row],[Business date]])</f>
        <v>2020</v>
      </c>
      <c r="C1750" t="str">
        <f>TEXT(tblData[[#This Row],[Business date]],"mmmm")</f>
        <v>outubro</v>
      </c>
      <c r="D1750" s="1" t="str">
        <f>"Qtr"&amp;ROUNDUP(MONTH(tblData[[#This Row],[Business date]])/3,0)</f>
        <v>Qtr4</v>
      </c>
      <c r="E1750" t="s">
        <v>5</v>
      </c>
      <c r="F1750" t="s">
        <v>3</v>
      </c>
      <c r="G1750">
        <v>52054.194852658184</v>
      </c>
      <c r="H1750" t="str">
        <f>VLOOKUP(tblData[[#This Row],[Nominal value]],tblRank[],2,TRUE)&amp;"-"&amp;VLOOKUP(tblData[[#This Row],[Nominal value]],tblRank[],3,TRUE)</f>
        <v>1-Junior clerk</v>
      </c>
    </row>
    <row r="1751" spans="1:8" x14ac:dyDescent="0.45">
      <c r="A1751" s="1">
        <v>44110</v>
      </c>
      <c r="B1751">
        <f>YEAR(tblData[[#This Row],[Business date]])</f>
        <v>2020</v>
      </c>
      <c r="C1751" t="str">
        <f>TEXT(tblData[[#This Row],[Business date]],"mmmm")</f>
        <v>outubro</v>
      </c>
      <c r="D1751" s="1" t="str">
        <f>"Qtr"&amp;ROUNDUP(MONTH(tblData[[#This Row],[Business date]])/3,0)</f>
        <v>Qtr4</v>
      </c>
      <c r="E1751" t="s">
        <v>4</v>
      </c>
      <c r="F1751" t="s">
        <v>2</v>
      </c>
      <c r="G1751">
        <v>9842973.7305009179</v>
      </c>
      <c r="H1751" t="str">
        <f>VLOOKUP(tblData[[#This Row],[Nominal value]],tblRank[],2,TRUE)&amp;"-"&amp;VLOOKUP(tblData[[#This Row],[Nominal value]],tblRank[],3,TRUE)</f>
        <v>4-Senior Manager</v>
      </c>
    </row>
    <row r="1752" spans="1:8" x14ac:dyDescent="0.45">
      <c r="A1752" s="1">
        <v>44110</v>
      </c>
      <c r="B1752">
        <f>YEAR(tblData[[#This Row],[Business date]])</f>
        <v>2020</v>
      </c>
      <c r="C1752" t="str">
        <f>TEXT(tblData[[#This Row],[Business date]],"mmmm")</f>
        <v>outubro</v>
      </c>
      <c r="D1752" s="1" t="str">
        <f>"Qtr"&amp;ROUNDUP(MONTH(tblData[[#This Row],[Business date]])/3,0)</f>
        <v>Qtr4</v>
      </c>
      <c r="E1752" t="s">
        <v>5</v>
      </c>
      <c r="F1752" t="s">
        <v>2</v>
      </c>
      <c r="G1752">
        <v>7852333.7016652096</v>
      </c>
      <c r="H1752" t="str">
        <f>VLOOKUP(tblData[[#This Row],[Nominal value]],tblRank[],2,TRUE)&amp;"-"&amp;VLOOKUP(tblData[[#This Row],[Nominal value]],tblRank[],3,TRUE)</f>
        <v>4-Senior Manager</v>
      </c>
    </row>
    <row r="1753" spans="1:8" x14ac:dyDescent="0.45">
      <c r="A1753" s="1">
        <v>44110</v>
      </c>
      <c r="B1753">
        <f>YEAR(tblData[[#This Row],[Business date]])</f>
        <v>2020</v>
      </c>
      <c r="C1753" t="str">
        <f>TEXT(tblData[[#This Row],[Business date]],"mmmm")</f>
        <v>outubro</v>
      </c>
      <c r="D1753" s="1" t="str">
        <f>"Qtr"&amp;ROUNDUP(MONTH(tblData[[#This Row],[Business date]])/3,0)</f>
        <v>Qtr4</v>
      </c>
      <c r="E1753" t="s">
        <v>4</v>
      </c>
      <c r="F1753" t="s">
        <v>3</v>
      </c>
      <c r="G1753">
        <v>59067.600303464016</v>
      </c>
      <c r="H1753" t="str">
        <f>VLOOKUP(tblData[[#This Row],[Nominal value]],tblRank[],2,TRUE)&amp;"-"&amp;VLOOKUP(tblData[[#This Row],[Nominal value]],tblRank[],3,TRUE)</f>
        <v>1-Junior clerk</v>
      </c>
    </row>
    <row r="1754" spans="1:8" x14ac:dyDescent="0.45">
      <c r="A1754" s="1">
        <v>44111</v>
      </c>
      <c r="B1754">
        <f>YEAR(tblData[[#This Row],[Business date]])</f>
        <v>2020</v>
      </c>
      <c r="C1754" t="str">
        <f>TEXT(tblData[[#This Row],[Business date]],"mmmm")</f>
        <v>outubro</v>
      </c>
      <c r="D1754" s="1" t="str">
        <f>"Qtr"&amp;ROUNDUP(MONTH(tblData[[#This Row],[Business date]])/3,0)</f>
        <v>Qtr4</v>
      </c>
      <c r="E1754" t="s">
        <v>4</v>
      </c>
      <c r="F1754" t="s">
        <v>2</v>
      </c>
      <c r="G1754">
        <v>655423.2727066112</v>
      </c>
      <c r="H1754" t="str">
        <f>VLOOKUP(tblData[[#This Row],[Nominal value]],tblRank[],2,TRUE)&amp;"-"&amp;VLOOKUP(tblData[[#This Row],[Nominal value]],tblRank[],3,TRUE)</f>
        <v>2-Clerk</v>
      </c>
    </row>
    <row r="1755" spans="1:8" x14ac:dyDescent="0.45">
      <c r="A1755" s="1">
        <v>44111</v>
      </c>
      <c r="B1755">
        <f>YEAR(tblData[[#This Row],[Business date]])</f>
        <v>2020</v>
      </c>
      <c r="C1755" t="str">
        <f>TEXT(tblData[[#This Row],[Business date]],"mmmm")</f>
        <v>outubro</v>
      </c>
      <c r="D1755" s="1" t="str">
        <f>"Qtr"&amp;ROUNDUP(MONTH(tblData[[#This Row],[Business date]])/3,0)</f>
        <v>Qtr4</v>
      </c>
      <c r="E1755" t="s">
        <v>5</v>
      </c>
      <c r="F1755" t="s">
        <v>0</v>
      </c>
      <c r="G1755">
        <v>152398.90999606208</v>
      </c>
      <c r="H1755" t="str">
        <f>VLOOKUP(tblData[[#This Row],[Nominal value]],tblRank[],2,TRUE)&amp;"-"&amp;VLOOKUP(tblData[[#This Row],[Nominal value]],tblRank[],3,TRUE)</f>
        <v>2-Clerk</v>
      </c>
    </row>
    <row r="1756" spans="1:8" x14ac:dyDescent="0.45">
      <c r="A1756" s="1">
        <v>44111</v>
      </c>
      <c r="B1756">
        <f>YEAR(tblData[[#This Row],[Business date]])</f>
        <v>2020</v>
      </c>
      <c r="C1756" t="str">
        <f>TEXT(tblData[[#This Row],[Business date]],"mmmm")</f>
        <v>outubro</v>
      </c>
      <c r="D1756" s="1" t="str">
        <f>"Qtr"&amp;ROUNDUP(MONTH(tblData[[#This Row],[Business date]])/3,0)</f>
        <v>Qtr4</v>
      </c>
      <c r="E1756" t="s">
        <v>5</v>
      </c>
      <c r="F1756" t="s">
        <v>2</v>
      </c>
      <c r="G1756">
        <v>89341.292872949969</v>
      </c>
      <c r="H1756" t="str">
        <f>VLOOKUP(tblData[[#This Row],[Nominal value]],tblRank[],2,TRUE)&amp;"-"&amp;VLOOKUP(tblData[[#This Row],[Nominal value]],tblRank[],3,TRUE)</f>
        <v>1-Junior clerk</v>
      </c>
    </row>
    <row r="1757" spans="1:8" x14ac:dyDescent="0.45">
      <c r="A1757" s="1">
        <v>44112</v>
      </c>
      <c r="B1757">
        <f>YEAR(tblData[[#This Row],[Business date]])</f>
        <v>2020</v>
      </c>
      <c r="C1757" t="str">
        <f>TEXT(tblData[[#This Row],[Business date]],"mmmm")</f>
        <v>outubro</v>
      </c>
      <c r="D1757" s="1" t="str">
        <f>"Qtr"&amp;ROUNDUP(MONTH(tblData[[#This Row],[Business date]])/3,0)</f>
        <v>Qtr4</v>
      </c>
      <c r="E1757" t="s">
        <v>5</v>
      </c>
      <c r="F1757" t="s">
        <v>0</v>
      </c>
      <c r="G1757">
        <v>9724997.9370732289</v>
      </c>
      <c r="H1757" t="str">
        <f>VLOOKUP(tblData[[#This Row],[Nominal value]],tblRank[],2,TRUE)&amp;"-"&amp;VLOOKUP(tblData[[#This Row],[Nominal value]],tblRank[],3,TRUE)</f>
        <v>4-Senior Manager</v>
      </c>
    </row>
    <row r="1758" spans="1:8" x14ac:dyDescent="0.45">
      <c r="A1758" s="1">
        <v>44112</v>
      </c>
      <c r="B1758">
        <f>YEAR(tblData[[#This Row],[Business date]])</f>
        <v>2020</v>
      </c>
      <c r="C1758" t="str">
        <f>TEXT(tblData[[#This Row],[Business date]],"mmmm")</f>
        <v>outubro</v>
      </c>
      <c r="D1758" s="1" t="str">
        <f>"Qtr"&amp;ROUNDUP(MONTH(tblData[[#This Row],[Business date]])/3,0)</f>
        <v>Qtr4</v>
      </c>
      <c r="E1758" t="s">
        <v>5</v>
      </c>
      <c r="F1758" t="s">
        <v>1</v>
      </c>
      <c r="G1758">
        <v>94393.466561768699</v>
      </c>
      <c r="H1758" t="str">
        <f>VLOOKUP(tblData[[#This Row],[Nominal value]],tblRank[],2,TRUE)&amp;"-"&amp;VLOOKUP(tblData[[#This Row],[Nominal value]],tblRank[],3,TRUE)</f>
        <v>1-Junior clerk</v>
      </c>
    </row>
    <row r="1759" spans="1:8" x14ac:dyDescent="0.45">
      <c r="A1759" s="1">
        <v>44112</v>
      </c>
      <c r="B1759">
        <f>YEAR(tblData[[#This Row],[Business date]])</f>
        <v>2020</v>
      </c>
      <c r="C1759" t="str">
        <f>TEXT(tblData[[#This Row],[Business date]],"mmmm")</f>
        <v>outubro</v>
      </c>
      <c r="D1759" s="1" t="str">
        <f>"Qtr"&amp;ROUNDUP(MONTH(tblData[[#This Row],[Business date]])/3,0)</f>
        <v>Qtr4</v>
      </c>
      <c r="E1759" t="s">
        <v>5</v>
      </c>
      <c r="F1759" t="s">
        <v>1</v>
      </c>
      <c r="G1759">
        <v>38877.451315208164</v>
      </c>
      <c r="H1759" t="str">
        <f>VLOOKUP(tblData[[#This Row],[Nominal value]],tblRank[],2,TRUE)&amp;"-"&amp;VLOOKUP(tblData[[#This Row],[Nominal value]],tblRank[],3,TRUE)</f>
        <v>1-Junior clerk</v>
      </c>
    </row>
    <row r="1760" spans="1:8" x14ac:dyDescent="0.45">
      <c r="A1760" s="1">
        <v>44113</v>
      </c>
      <c r="B1760">
        <f>YEAR(tblData[[#This Row],[Business date]])</f>
        <v>2020</v>
      </c>
      <c r="C1760" t="str">
        <f>TEXT(tblData[[#This Row],[Business date]],"mmmm")</f>
        <v>outubro</v>
      </c>
      <c r="D1760" s="1" t="str">
        <f>"Qtr"&amp;ROUNDUP(MONTH(tblData[[#This Row],[Business date]])/3,0)</f>
        <v>Qtr4</v>
      </c>
      <c r="E1760" t="s">
        <v>5</v>
      </c>
      <c r="F1760" t="s">
        <v>1</v>
      </c>
      <c r="G1760">
        <v>9722232.9786786828</v>
      </c>
      <c r="H1760" t="str">
        <f>VLOOKUP(tblData[[#This Row],[Nominal value]],tblRank[],2,TRUE)&amp;"-"&amp;VLOOKUP(tblData[[#This Row],[Nominal value]],tblRank[],3,TRUE)</f>
        <v>4-Senior Manager</v>
      </c>
    </row>
    <row r="1761" spans="1:8" x14ac:dyDescent="0.45">
      <c r="A1761" s="1">
        <v>44113</v>
      </c>
      <c r="B1761">
        <f>YEAR(tblData[[#This Row],[Business date]])</f>
        <v>2020</v>
      </c>
      <c r="C1761" t="str">
        <f>TEXT(tblData[[#This Row],[Business date]],"mmmm")</f>
        <v>outubro</v>
      </c>
      <c r="D1761" s="1" t="str">
        <f>"Qtr"&amp;ROUNDUP(MONTH(tblData[[#This Row],[Business date]])/3,0)</f>
        <v>Qtr4</v>
      </c>
      <c r="E1761" t="s">
        <v>5</v>
      </c>
      <c r="F1761" t="s">
        <v>0</v>
      </c>
      <c r="G1761">
        <v>18217.790876915296</v>
      </c>
      <c r="H1761" t="str">
        <f>VLOOKUP(tblData[[#This Row],[Nominal value]],tblRank[],2,TRUE)&amp;"-"&amp;VLOOKUP(tblData[[#This Row],[Nominal value]],tblRank[],3,TRUE)</f>
        <v>1-Junior clerk</v>
      </c>
    </row>
    <row r="1762" spans="1:8" x14ac:dyDescent="0.45">
      <c r="A1762" s="1">
        <v>44113</v>
      </c>
      <c r="B1762">
        <f>YEAR(tblData[[#This Row],[Business date]])</f>
        <v>2020</v>
      </c>
      <c r="C1762" t="str">
        <f>TEXT(tblData[[#This Row],[Business date]],"mmmm")</f>
        <v>outubro</v>
      </c>
      <c r="D1762" s="1" t="str">
        <f>"Qtr"&amp;ROUNDUP(MONTH(tblData[[#This Row],[Business date]])/3,0)</f>
        <v>Qtr4</v>
      </c>
      <c r="E1762" t="s">
        <v>5</v>
      </c>
      <c r="F1762" t="s">
        <v>0</v>
      </c>
      <c r="G1762">
        <v>14529.95483495677</v>
      </c>
      <c r="H1762" t="str">
        <f>VLOOKUP(tblData[[#This Row],[Nominal value]],tblRank[],2,TRUE)&amp;"-"&amp;VLOOKUP(tblData[[#This Row],[Nominal value]],tblRank[],3,TRUE)</f>
        <v>1-Junior clerk</v>
      </c>
    </row>
    <row r="1763" spans="1:8" x14ac:dyDescent="0.45">
      <c r="A1763" s="1">
        <v>44114</v>
      </c>
      <c r="B1763">
        <f>YEAR(tblData[[#This Row],[Business date]])</f>
        <v>2020</v>
      </c>
      <c r="C1763" t="str">
        <f>TEXT(tblData[[#This Row],[Business date]],"mmmm")</f>
        <v>outubro</v>
      </c>
      <c r="D1763" s="1" t="str">
        <f>"Qtr"&amp;ROUNDUP(MONTH(tblData[[#This Row],[Business date]])/3,0)</f>
        <v>Qtr4</v>
      </c>
      <c r="E1763" t="s">
        <v>5</v>
      </c>
      <c r="F1763" t="s">
        <v>2</v>
      </c>
      <c r="G1763">
        <v>8877115.6248334721</v>
      </c>
      <c r="H1763" t="str">
        <f>VLOOKUP(tblData[[#This Row],[Nominal value]],tblRank[],2,TRUE)&amp;"-"&amp;VLOOKUP(tblData[[#This Row],[Nominal value]],tblRank[],3,TRUE)</f>
        <v>4-Senior Manager</v>
      </c>
    </row>
    <row r="1764" spans="1:8" x14ac:dyDescent="0.45">
      <c r="A1764" s="1">
        <v>44114</v>
      </c>
      <c r="B1764">
        <f>YEAR(tblData[[#This Row],[Business date]])</f>
        <v>2020</v>
      </c>
      <c r="C1764" t="str">
        <f>TEXT(tblData[[#This Row],[Business date]],"mmmm")</f>
        <v>outubro</v>
      </c>
      <c r="D1764" s="1" t="str">
        <f>"Qtr"&amp;ROUNDUP(MONTH(tblData[[#This Row],[Business date]])/3,0)</f>
        <v>Qtr4</v>
      </c>
      <c r="E1764" t="s">
        <v>5</v>
      </c>
      <c r="F1764" t="s">
        <v>1</v>
      </c>
      <c r="G1764">
        <v>8220169.5903060837</v>
      </c>
      <c r="H1764" t="str">
        <f>VLOOKUP(tblData[[#This Row],[Nominal value]],tblRank[],2,TRUE)&amp;"-"&amp;VLOOKUP(tblData[[#This Row],[Nominal value]],tblRank[],3,TRUE)</f>
        <v>4-Senior Manager</v>
      </c>
    </row>
    <row r="1765" spans="1:8" x14ac:dyDescent="0.45">
      <c r="A1765" s="1">
        <v>44114</v>
      </c>
      <c r="B1765">
        <f>YEAR(tblData[[#This Row],[Business date]])</f>
        <v>2020</v>
      </c>
      <c r="C1765" t="str">
        <f>TEXT(tblData[[#This Row],[Business date]],"mmmm")</f>
        <v>outubro</v>
      </c>
      <c r="D1765" s="1" t="str">
        <f>"Qtr"&amp;ROUNDUP(MONTH(tblData[[#This Row],[Business date]])/3,0)</f>
        <v>Qtr4</v>
      </c>
      <c r="E1765" t="s">
        <v>5</v>
      </c>
      <c r="F1765" t="s">
        <v>2</v>
      </c>
      <c r="G1765">
        <v>37641.592336365917</v>
      </c>
      <c r="H1765" t="str">
        <f>VLOOKUP(tblData[[#This Row],[Nominal value]],tblRank[],2,TRUE)&amp;"-"&amp;VLOOKUP(tblData[[#This Row],[Nominal value]],tblRank[],3,TRUE)</f>
        <v>1-Junior clerk</v>
      </c>
    </row>
    <row r="1766" spans="1:8" x14ac:dyDescent="0.45">
      <c r="A1766" s="1">
        <v>44115</v>
      </c>
      <c r="B1766">
        <f>YEAR(tblData[[#This Row],[Business date]])</f>
        <v>2020</v>
      </c>
      <c r="C1766" t="str">
        <f>TEXT(tblData[[#This Row],[Business date]],"mmmm")</f>
        <v>outubro</v>
      </c>
      <c r="D1766" s="1" t="str">
        <f>"Qtr"&amp;ROUNDUP(MONTH(tblData[[#This Row],[Business date]])/3,0)</f>
        <v>Qtr4</v>
      </c>
      <c r="E1766" t="s">
        <v>4</v>
      </c>
      <c r="F1766" t="s">
        <v>3</v>
      </c>
      <c r="G1766">
        <v>5557038.4008369353</v>
      </c>
      <c r="H1766" t="str">
        <f>VLOOKUP(tblData[[#This Row],[Nominal value]],tblRank[],2,TRUE)&amp;"-"&amp;VLOOKUP(tblData[[#This Row],[Nominal value]],tblRank[],3,TRUE)</f>
        <v>4-Senior Manager</v>
      </c>
    </row>
    <row r="1767" spans="1:8" x14ac:dyDescent="0.45">
      <c r="A1767" s="1">
        <v>44115</v>
      </c>
      <c r="B1767">
        <f>YEAR(tblData[[#This Row],[Business date]])</f>
        <v>2020</v>
      </c>
      <c r="C1767" t="str">
        <f>TEXT(tblData[[#This Row],[Business date]],"mmmm")</f>
        <v>outubro</v>
      </c>
      <c r="D1767" s="1" t="str">
        <f>"Qtr"&amp;ROUNDUP(MONTH(tblData[[#This Row],[Business date]])/3,0)</f>
        <v>Qtr4</v>
      </c>
      <c r="E1767" t="s">
        <v>5</v>
      </c>
      <c r="F1767" t="s">
        <v>3</v>
      </c>
      <c r="G1767">
        <v>5688311.7548371842</v>
      </c>
      <c r="H1767" t="str">
        <f>VLOOKUP(tblData[[#This Row],[Nominal value]],tblRank[],2,TRUE)&amp;"-"&amp;VLOOKUP(tblData[[#This Row],[Nominal value]],tblRank[],3,TRUE)</f>
        <v>4-Senior Manager</v>
      </c>
    </row>
    <row r="1768" spans="1:8" x14ac:dyDescent="0.45">
      <c r="A1768" s="1">
        <v>44115</v>
      </c>
      <c r="B1768">
        <f>YEAR(tblData[[#This Row],[Business date]])</f>
        <v>2020</v>
      </c>
      <c r="C1768" t="str">
        <f>TEXT(tblData[[#This Row],[Business date]],"mmmm")</f>
        <v>outubro</v>
      </c>
      <c r="D1768" s="1" t="str">
        <f>"Qtr"&amp;ROUNDUP(MONTH(tblData[[#This Row],[Business date]])/3,0)</f>
        <v>Qtr4</v>
      </c>
      <c r="E1768" t="s">
        <v>4</v>
      </c>
      <c r="F1768" t="s">
        <v>3</v>
      </c>
      <c r="G1768">
        <v>36516.062963078446</v>
      </c>
      <c r="H1768" t="str">
        <f>VLOOKUP(tblData[[#This Row],[Nominal value]],tblRank[],2,TRUE)&amp;"-"&amp;VLOOKUP(tblData[[#This Row],[Nominal value]],tblRank[],3,TRUE)</f>
        <v>1-Junior clerk</v>
      </c>
    </row>
    <row r="1769" spans="1:8" x14ac:dyDescent="0.45">
      <c r="A1769" s="1">
        <v>44116</v>
      </c>
      <c r="B1769">
        <f>YEAR(tblData[[#This Row],[Business date]])</f>
        <v>2020</v>
      </c>
      <c r="C1769" t="str">
        <f>TEXT(tblData[[#This Row],[Business date]],"mmmm")</f>
        <v>outubro</v>
      </c>
      <c r="D1769" s="1" t="str">
        <f>"Qtr"&amp;ROUNDUP(MONTH(tblData[[#This Row],[Business date]])/3,0)</f>
        <v>Qtr4</v>
      </c>
      <c r="E1769" t="s">
        <v>4</v>
      </c>
      <c r="F1769" t="s">
        <v>3</v>
      </c>
      <c r="G1769">
        <v>31928.548424217661</v>
      </c>
      <c r="H1769" t="str">
        <f>VLOOKUP(tblData[[#This Row],[Nominal value]],tblRank[],2,TRUE)&amp;"-"&amp;VLOOKUP(tblData[[#This Row],[Nominal value]],tblRank[],3,TRUE)</f>
        <v>1-Junior clerk</v>
      </c>
    </row>
    <row r="1770" spans="1:8" x14ac:dyDescent="0.45">
      <c r="A1770" s="1">
        <v>44116</v>
      </c>
      <c r="B1770">
        <f>YEAR(tblData[[#This Row],[Business date]])</f>
        <v>2020</v>
      </c>
      <c r="C1770" t="str">
        <f>TEXT(tblData[[#This Row],[Business date]],"mmmm")</f>
        <v>outubro</v>
      </c>
      <c r="D1770" s="1" t="str">
        <f>"Qtr"&amp;ROUNDUP(MONTH(tblData[[#This Row],[Business date]])/3,0)</f>
        <v>Qtr4</v>
      </c>
      <c r="E1770" t="s">
        <v>5</v>
      </c>
      <c r="F1770" t="s">
        <v>2</v>
      </c>
      <c r="G1770">
        <v>16864.084017818092</v>
      </c>
      <c r="H1770" t="str">
        <f>VLOOKUP(tblData[[#This Row],[Nominal value]],tblRank[],2,TRUE)&amp;"-"&amp;VLOOKUP(tblData[[#This Row],[Nominal value]],tblRank[],3,TRUE)</f>
        <v>1-Junior clerk</v>
      </c>
    </row>
    <row r="1771" spans="1:8" x14ac:dyDescent="0.45">
      <c r="A1771" s="1">
        <v>44116</v>
      </c>
      <c r="B1771">
        <f>YEAR(tblData[[#This Row],[Business date]])</f>
        <v>2020</v>
      </c>
      <c r="C1771" t="str">
        <f>TEXT(tblData[[#This Row],[Business date]],"mmmm")</f>
        <v>outubro</v>
      </c>
      <c r="D1771" s="1" t="str">
        <f>"Qtr"&amp;ROUNDUP(MONTH(tblData[[#This Row],[Business date]])/3,0)</f>
        <v>Qtr4</v>
      </c>
      <c r="E1771" t="s">
        <v>4</v>
      </c>
      <c r="F1771" t="s">
        <v>3</v>
      </c>
      <c r="G1771">
        <v>55967.263155583343</v>
      </c>
      <c r="H1771" t="str">
        <f>VLOOKUP(tblData[[#This Row],[Nominal value]],tblRank[],2,TRUE)&amp;"-"&amp;VLOOKUP(tblData[[#This Row],[Nominal value]],tblRank[],3,TRUE)</f>
        <v>1-Junior clerk</v>
      </c>
    </row>
    <row r="1772" spans="1:8" x14ac:dyDescent="0.45">
      <c r="A1772" s="1">
        <v>44117</v>
      </c>
      <c r="B1772">
        <f>YEAR(tblData[[#This Row],[Business date]])</f>
        <v>2020</v>
      </c>
      <c r="C1772" t="str">
        <f>TEXT(tblData[[#This Row],[Business date]],"mmmm")</f>
        <v>outubro</v>
      </c>
      <c r="D1772" s="1" t="str">
        <f>"Qtr"&amp;ROUNDUP(MONTH(tblData[[#This Row],[Business date]])/3,0)</f>
        <v>Qtr4</v>
      </c>
      <c r="E1772" t="s">
        <v>5</v>
      </c>
      <c r="F1772" t="s">
        <v>0</v>
      </c>
      <c r="G1772">
        <v>9652813.9162842203</v>
      </c>
      <c r="H1772" t="str">
        <f>VLOOKUP(tblData[[#This Row],[Nominal value]],tblRank[],2,TRUE)&amp;"-"&amp;VLOOKUP(tblData[[#This Row],[Nominal value]],tblRank[],3,TRUE)</f>
        <v>4-Senior Manager</v>
      </c>
    </row>
    <row r="1773" spans="1:8" x14ac:dyDescent="0.45">
      <c r="A1773" s="1">
        <v>44117</v>
      </c>
      <c r="B1773">
        <f>YEAR(tblData[[#This Row],[Business date]])</f>
        <v>2020</v>
      </c>
      <c r="C1773" t="str">
        <f>TEXT(tblData[[#This Row],[Business date]],"mmmm")</f>
        <v>outubro</v>
      </c>
      <c r="D1773" s="1" t="str">
        <f>"Qtr"&amp;ROUNDUP(MONTH(tblData[[#This Row],[Business date]])/3,0)</f>
        <v>Qtr4</v>
      </c>
      <c r="E1773" t="s">
        <v>4</v>
      </c>
      <c r="F1773" t="s">
        <v>3</v>
      </c>
      <c r="G1773">
        <v>2858742.443896207</v>
      </c>
      <c r="H1773" t="str">
        <f>VLOOKUP(tblData[[#This Row],[Nominal value]],tblRank[],2,TRUE)&amp;"-"&amp;VLOOKUP(tblData[[#This Row],[Nominal value]],tblRank[],3,TRUE)</f>
        <v>3-Director</v>
      </c>
    </row>
    <row r="1774" spans="1:8" x14ac:dyDescent="0.45">
      <c r="A1774" s="1">
        <v>44117</v>
      </c>
      <c r="B1774">
        <f>YEAR(tblData[[#This Row],[Business date]])</f>
        <v>2020</v>
      </c>
      <c r="C1774" t="str">
        <f>TEXT(tblData[[#This Row],[Business date]],"mmmm")</f>
        <v>outubro</v>
      </c>
      <c r="D1774" s="1" t="str">
        <f>"Qtr"&amp;ROUNDUP(MONTH(tblData[[#This Row],[Business date]])/3,0)</f>
        <v>Qtr4</v>
      </c>
      <c r="E1774" t="s">
        <v>5</v>
      </c>
      <c r="F1774" t="s">
        <v>3</v>
      </c>
      <c r="G1774">
        <v>57160.74739478025</v>
      </c>
      <c r="H1774" t="str">
        <f>VLOOKUP(tblData[[#This Row],[Nominal value]],tblRank[],2,TRUE)&amp;"-"&amp;VLOOKUP(tblData[[#This Row],[Nominal value]],tblRank[],3,TRUE)</f>
        <v>1-Junior clerk</v>
      </c>
    </row>
    <row r="1775" spans="1:8" x14ac:dyDescent="0.45">
      <c r="A1775" s="1">
        <v>44118</v>
      </c>
      <c r="B1775">
        <f>YEAR(tblData[[#This Row],[Business date]])</f>
        <v>2020</v>
      </c>
      <c r="C1775" t="str">
        <f>TEXT(tblData[[#This Row],[Business date]],"mmmm")</f>
        <v>outubro</v>
      </c>
      <c r="D1775" s="1" t="str">
        <f>"Qtr"&amp;ROUNDUP(MONTH(tblData[[#This Row],[Business date]])/3,0)</f>
        <v>Qtr4</v>
      </c>
      <c r="E1775" t="s">
        <v>5</v>
      </c>
      <c r="F1775" t="s">
        <v>0</v>
      </c>
      <c r="G1775">
        <v>80213.63605283403</v>
      </c>
      <c r="H1775" t="str">
        <f>VLOOKUP(tblData[[#This Row],[Nominal value]],tblRank[],2,TRUE)&amp;"-"&amp;VLOOKUP(tblData[[#This Row],[Nominal value]],tblRank[],3,TRUE)</f>
        <v>1-Junior clerk</v>
      </c>
    </row>
    <row r="1776" spans="1:8" x14ac:dyDescent="0.45">
      <c r="A1776" s="1">
        <v>44118</v>
      </c>
      <c r="B1776">
        <f>YEAR(tblData[[#This Row],[Business date]])</f>
        <v>2020</v>
      </c>
      <c r="C1776" t="str">
        <f>TEXT(tblData[[#This Row],[Business date]],"mmmm")</f>
        <v>outubro</v>
      </c>
      <c r="D1776" s="1" t="str">
        <f>"Qtr"&amp;ROUNDUP(MONTH(tblData[[#This Row],[Business date]])/3,0)</f>
        <v>Qtr4</v>
      </c>
      <c r="E1776" t="s">
        <v>5</v>
      </c>
      <c r="F1776" t="s">
        <v>0</v>
      </c>
      <c r="G1776">
        <v>12407.766106530693</v>
      </c>
      <c r="H1776" t="str">
        <f>VLOOKUP(tblData[[#This Row],[Nominal value]],tblRank[],2,TRUE)&amp;"-"&amp;VLOOKUP(tblData[[#This Row],[Nominal value]],tblRank[],3,TRUE)</f>
        <v>1-Junior clerk</v>
      </c>
    </row>
    <row r="1777" spans="1:8" x14ac:dyDescent="0.45">
      <c r="A1777" s="1">
        <v>44118</v>
      </c>
      <c r="B1777">
        <f>YEAR(tblData[[#This Row],[Business date]])</f>
        <v>2020</v>
      </c>
      <c r="C1777" t="str">
        <f>TEXT(tblData[[#This Row],[Business date]],"mmmm")</f>
        <v>outubro</v>
      </c>
      <c r="D1777" s="1" t="str">
        <f>"Qtr"&amp;ROUNDUP(MONTH(tblData[[#This Row],[Business date]])/3,0)</f>
        <v>Qtr4</v>
      </c>
      <c r="E1777" t="s">
        <v>5</v>
      </c>
      <c r="F1777" t="s">
        <v>0</v>
      </c>
      <c r="G1777">
        <v>6944.0997774057105</v>
      </c>
      <c r="H1777" t="str">
        <f>VLOOKUP(tblData[[#This Row],[Nominal value]],tblRank[],2,TRUE)&amp;"-"&amp;VLOOKUP(tblData[[#This Row],[Nominal value]],tblRank[],3,TRUE)</f>
        <v>1-Junior clerk</v>
      </c>
    </row>
    <row r="1778" spans="1:8" x14ac:dyDescent="0.45">
      <c r="A1778" s="1">
        <v>44119</v>
      </c>
      <c r="B1778">
        <f>YEAR(tblData[[#This Row],[Business date]])</f>
        <v>2020</v>
      </c>
      <c r="C1778" t="str">
        <f>TEXT(tblData[[#This Row],[Business date]],"mmmm")</f>
        <v>outubro</v>
      </c>
      <c r="D1778" s="1" t="str">
        <f>"Qtr"&amp;ROUNDUP(MONTH(tblData[[#This Row],[Business date]])/3,0)</f>
        <v>Qtr4</v>
      </c>
      <c r="E1778" t="s">
        <v>5</v>
      </c>
      <c r="F1778" t="s">
        <v>0</v>
      </c>
      <c r="G1778">
        <v>1755202.4086475438</v>
      </c>
      <c r="H1778" t="str">
        <f>VLOOKUP(tblData[[#This Row],[Nominal value]],tblRank[],2,TRUE)&amp;"-"&amp;VLOOKUP(tblData[[#This Row],[Nominal value]],tblRank[],3,TRUE)</f>
        <v>3-Director</v>
      </c>
    </row>
    <row r="1779" spans="1:8" x14ac:dyDescent="0.45">
      <c r="A1779" s="1">
        <v>44119</v>
      </c>
      <c r="B1779">
        <f>YEAR(tblData[[#This Row],[Business date]])</f>
        <v>2020</v>
      </c>
      <c r="C1779" t="str">
        <f>TEXT(tblData[[#This Row],[Business date]],"mmmm")</f>
        <v>outubro</v>
      </c>
      <c r="D1779" s="1" t="str">
        <f>"Qtr"&amp;ROUNDUP(MONTH(tblData[[#This Row],[Business date]])/3,0)</f>
        <v>Qtr4</v>
      </c>
      <c r="E1779" t="s">
        <v>4</v>
      </c>
      <c r="F1779" t="s">
        <v>1</v>
      </c>
      <c r="G1779">
        <v>19024.568246277195</v>
      </c>
      <c r="H1779" t="str">
        <f>VLOOKUP(tblData[[#This Row],[Nominal value]],tblRank[],2,TRUE)&amp;"-"&amp;VLOOKUP(tblData[[#This Row],[Nominal value]],tblRank[],3,TRUE)</f>
        <v>1-Junior clerk</v>
      </c>
    </row>
    <row r="1780" spans="1:8" x14ac:dyDescent="0.45">
      <c r="A1780" s="1">
        <v>44119</v>
      </c>
      <c r="B1780">
        <f>YEAR(tblData[[#This Row],[Business date]])</f>
        <v>2020</v>
      </c>
      <c r="C1780" t="str">
        <f>TEXT(tblData[[#This Row],[Business date]],"mmmm")</f>
        <v>outubro</v>
      </c>
      <c r="D1780" s="1" t="str">
        <f>"Qtr"&amp;ROUNDUP(MONTH(tblData[[#This Row],[Business date]])/3,0)</f>
        <v>Qtr4</v>
      </c>
      <c r="E1780" t="s">
        <v>4</v>
      </c>
      <c r="F1780" t="s">
        <v>3</v>
      </c>
      <c r="G1780">
        <v>56582.864421111801</v>
      </c>
      <c r="H1780" t="str">
        <f>VLOOKUP(tblData[[#This Row],[Nominal value]],tblRank[],2,TRUE)&amp;"-"&amp;VLOOKUP(tblData[[#This Row],[Nominal value]],tblRank[],3,TRUE)</f>
        <v>1-Junior clerk</v>
      </c>
    </row>
    <row r="1781" spans="1:8" x14ac:dyDescent="0.45">
      <c r="A1781" s="1">
        <v>44120</v>
      </c>
      <c r="B1781">
        <f>YEAR(tblData[[#This Row],[Business date]])</f>
        <v>2020</v>
      </c>
      <c r="C1781" t="str">
        <f>TEXT(tblData[[#This Row],[Business date]],"mmmm")</f>
        <v>outubro</v>
      </c>
      <c r="D1781" s="1" t="str">
        <f>"Qtr"&amp;ROUNDUP(MONTH(tblData[[#This Row],[Business date]])/3,0)</f>
        <v>Qtr4</v>
      </c>
      <c r="E1781" t="s">
        <v>5</v>
      </c>
      <c r="F1781" t="s">
        <v>3</v>
      </c>
      <c r="G1781">
        <v>34815.773819370414</v>
      </c>
      <c r="H1781" t="str">
        <f>VLOOKUP(tblData[[#This Row],[Nominal value]],tblRank[],2,TRUE)&amp;"-"&amp;VLOOKUP(tblData[[#This Row],[Nominal value]],tblRank[],3,TRUE)</f>
        <v>1-Junior clerk</v>
      </c>
    </row>
    <row r="1782" spans="1:8" x14ac:dyDescent="0.45">
      <c r="A1782" s="1">
        <v>44120</v>
      </c>
      <c r="B1782">
        <f>YEAR(tblData[[#This Row],[Business date]])</f>
        <v>2020</v>
      </c>
      <c r="C1782" t="str">
        <f>TEXT(tblData[[#This Row],[Business date]],"mmmm")</f>
        <v>outubro</v>
      </c>
      <c r="D1782" s="1" t="str">
        <f>"Qtr"&amp;ROUNDUP(MONTH(tblData[[#This Row],[Business date]])/3,0)</f>
        <v>Qtr4</v>
      </c>
      <c r="E1782" t="s">
        <v>5</v>
      </c>
      <c r="F1782" t="s">
        <v>0</v>
      </c>
      <c r="G1782">
        <v>46682.631973329837</v>
      </c>
      <c r="H1782" t="str">
        <f>VLOOKUP(tblData[[#This Row],[Nominal value]],tblRank[],2,TRUE)&amp;"-"&amp;VLOOKUP(tblData[[#This Row],[Nominal value]],tblRank[],3,TRUE)</f>
        <v>1-Junior clerk</v>
      </c>
    </row>
    <row r="1783" spans="1:8" x14ac:dyDescent="0.45">
      <c r="A1783" s="1">
        <v>44120</v>
      </c>
      <c r="B1783">
        <f>YEAR(tblData[[#This Row],[Business date]])</f>
        <v>2020</v>
      </c>
      <c r="C1783" t="str">
        <f>TEXT(tblData[[#This Row],[Business date]],"mmmm")</f>
        <v>outubro</v>
      </c>
      <c r="D1783" s="1" t="str">
        <f>"Qtr"&amp;ROUNDUP(MONTH(tblData[[#This Row],[Business date]])/3,0)</f>
        <v>Qtr4</v>
      </c>
      <c r="E1783" t="s">
        <v>5</v>
      </c>
      <c r="F1783" t="s">
        <v>3</v>
      </c>
      <c r="G1783">
        <v>6989.0797427113794</v>
      </c>
      <c r="H1783" t="str">
        <f>VLOOKUP(tblData[[#This Row],[Nominal value]],tblRank[],2,TRUE)&amp;"-"&amp;VLOOKUP(tblData[[#This Row],[Nominal value]],tblRank[],3,TRUE)</f>
        <v>1-Junior clerk</v>
      </c>
    </row>
    <row r="1784" spans="1:8" x14ac:dyDescent="0.45">
      <c r="A1784" s="1">
        <v>44121</v>
      </c>
      <c r="B1784">
        <f>YEAR(tblData[[#This Row],[Business date]])</f>
        <v>2020</v>
      </c>
      <c r="C1784" t="str">
        <f>TEXT(tblData[[#This Row],[Business date]],"mmmm")</f>
        <v>outubro</v>
      </c>
      <c r="D1784" s="1" t="str">
        <f>"Qtr"&amp;ROUNDUP(MONTH(tblData[[#This Row],[Business date]])/3,0)</f>
        <v>Qtr4</v>
      </c>
      <c r="E1784" t="s">
        <v>5</v>
      </c>
      <c r="F1784" t="s">
        <v>1</v>
      </c>
      <c r="G1784">
        <v>9672477.2321500704</v>
      </c>
      <c r="H1784" t="str">
        <f>VLOOKUP(tblData[[#This Row],[Nominal value]],tblRank[],2,TRUE)&amp;"-"&amp;VLOOKUP(tblData[[#This Row],[Nominal value]],tblRank[],3,TRUE)</f>
        <v>4-Senior Manager</v>
      </c>
    </row>
    <row r="1785" spans="1:8" x14ac:dyDescent="0.45">
      <c r="A1785" s="1">
        <v>44121</v>
      </c>
      <c r="B1785">
        <f>YEAR(tblData[[#This Row],[Business date]])</f>
        <v>2020</v>
      </c>
      <c r="C1785" t="str">
        <f>TEXT(tblData[[#This Row],[Business date]],"mmmm")</f>
        <v>outubro</v>
      </c>
      <c r="D1785" s="1" t="str">
        <f>"Qtr"&amp;ROUNDUP(MONTH(tblData[[#This Row],[Business date]])/3,0)</f>
        <v>Qtr4</v>
      </c>
      <c r="E1785" t="s">
        <v>4</v>
      </c>
      <c r="F1785" t="s">
        <v>1</v>
      </c>
      <c r="G1785">
        <v>68292.717661547285</v>
      </c>
      <c r="H1785" t="str">
        <f>VLOOKUP(tblData[[#This Row],[Nominal value]],tblRank[],2,TRUE)&amp;"-"&amp;VLOOKUP(tblData[[#This Row],[Nominal value]],tblRank[],3,TRUE)</f>
        <v>1-Junior clerk</v>
      </c>
    </row>
    <row r="1786" spans="1:8" x14ac:dyDescent="0.45">
      <c r="A1786" s="1">
        <v>44121</v>
      </c>
      <c r="B1786">
        <f>YEAR(tblData[[#This Row],[Business date]])</f>
        <v>2020</v>
      </c>
      <c r="C1786" t="str">
        <f>TEXT(tblData[[#This Row],[Business date]],"mmmm")</f>
        <v>outubro</v>
      </c>
      <c r="D1786" s="1" t="str">
        <f>"Qtr"&amp;ROUNDUP(MONTH(tblData[[#This Row],[Business date]])/3,0)</f>
        <v>Qtr4</v>
      </c>
      <c r="E1786" t="s">
        <v>5</v>
      </c>
      <c r="F1786" t="s">
        <v>0</v>
      </c>
      <c r="G1786">
        <v>45158.176352099181</v>
      </c>
      <c r="H1786" t="str">
        <f>VLOOKUP(tblData[[#This Row],[Nominal value]],tblRank[],2,TRUE)&amp;"-"&amp;VLOOKUP(tblData[[#This Row],[Nominal value]],tblRank[],3,TRUE)</f>
        <v>1-Junior clerk</v>
      </c>
    </row>
    <row r="1787" spans="1:8" x14ac:dyDescent="0.45">
      <c r="A1787" s="1">
        <v>44122</v>
      </c>
      <c r="B1787">
        <f>YEAR(tblData[[#This Row],[Business date]])</f>
        <v>2020</v>
      </c>
      <c r="C1787" t="str">
        <f>TEXT(tblData[[#This Row],[Business date]],"mmmm")</f>
        <v>outubro</v>
      </c>
      <c r="D1787" s="1" t="str">
        <f>"Qtr"&amp;ROUNDUP(MONTH(tblData[[#This Row],[Business date]])/3,0)</f>
        <v>Qtr4</v>
      </c>
      <c r="E1787" t="s">
        <v>4</v>
      </c>
      <c r="F1787" t="s">
        <v>0</v>
      </c>
      <c r="G1787">
        <v>42984.714192216234</v>
      </c>
      <c r="H1787" t="str">
        <f>VLOOKUP(tblData[[#This Row],[Nominal value]],tblRank[],2,TRUE)&amp;"-"&amp;VLOOKUP(tblData[[#This Row],[Nominal value]],tblRank[],3,TRUE)</f>
        <v>1-Junior clerk</v>
      </c>
    </row>
    <row r="1788" spans="1:8" x14ac:dyDescent="0.45">
      <c r="A1788" s="1">
        <v>44122</v>
      </c>
      <c r="B1788">
        <f>YEAR(tblData[[#This Row],[Business date]])</f>
        <v>2020</v>
      </c>
      <c r="C1788" t="str">
        <f>TEXT(tblData[[#This Row],[Business date]],"mmmm")</f>
        <v>outubro</v>
      </c>
      <c r="D1788" s="1" t="str">
        <f>"Qtr"&amp;ROUNDUP(MONTH(tblData[[#This Row],[Business date]])/3,0)</f>
        <v>Qtr4</v>
      </c>
      <c r="E1788" t="s">
        <v>5</v>
      </c>
      <c r="F1788" t="s">
        <v>1</v>
      </c>
      <c r="G1788">
        <v>16837.797428554368</v>
      </c>
      <c r="H1788" t="str">
        <f>VLOOKUP(tblData[[#This Row],[Nominal value]],tblRank[],2,TRUE)&amp;"-"&amp;VLOOKUP(tblData[[#This Row],[Nominal value]],tblRank[],3,TRUE)</f>
        <v>1-Junior clerk</v>
      </c>
    </row>
    <row r="1789" spans="1:8" x14ac:dyDescent="0.45">
      <c r="A1789" s="1">
        <v>44122</v>
      </c>
      <c r="B1789">
        <f>YEAR(tblData[[#This Row],[Business date]])</f>
        <v>2020</v>
      </c>
      <c r="C1789" t="str">
        <f>TEXT(tblData[[#This Row],[Business date]],"mmmm")</f>
        <v>outubro</v>
      </c>
      <c r="D1789" s="1" t="str">
        <f>"Qtr"&amp;ROUNDUP(MONTH(tblData[[#This Row],[Business date]])/3,0)</f>
        <v>Qtr4</v>
      </c>
      <c r="E1789" t="s">
        <v>4</v>
      </c>
      <c r="F1789" t="s">
        <v>3</v>
      </c>
      <c r="G1789">
        <v>26557.058764723872</v>
      </c>
      <c r="H1789" t="str">
        <f>VLOOKUP(tblData[[#This Row],[Nominal value]],tblRank[],2,TRUE)&amp;"-"&amp;VLOOKUP(tblData[[#This Row],[Nominal value]],tblRank[],3,TRUE)</f>
        <v>1-Junior clerk</v>
      </c>
    </row>
    <row r="1790" spans="1:8" x14ac:dyDescent="0.45">
      <c r="A1790" s="1">
        <v>44123</v>
      </c>
      <c r="B1790">
        <f>YEAR(tblData[[#This Row],[Business date]])</f>
        <v>2020</v>
      </c>
      <c r="C1790" t="str">
        <f>TEXT(tblData[[#This Row],[Business date]],"mmmm")</f>
        <v>outubro</v>
      </c>
      <c r="D1790" s="1" t="str">
        <f>"Qtr"&amp;ROUNDUP(MONTH(tblData[[#This Row],[Business date]])/3,0)</f>
        <v>Qtr4</v>
      </c>
      <c r="E1790" t="s">
        <v>4</v>
      </c>
      <c r="F1790" t="s">
        <v>2</v>
      </c>
      <c r="G1790">
        <v>9597529.2773179561</v>
      </c>
      <c r="H1790" t="str">
        <f>VLOOKUP(tblData[[#This Row],[Nominal value]],tblRank[],2,TRUE)&amp;"-"&amp;VLOOKUP(tblData[[#This Row],[Nominal value]],tblRank[],3,TRUE)</f>
        <v>4-Senior Manager</v>
      </c>
    </row>
    <row r="1791" spans="1:8" x14ac:dyDescent="0.45">
      <c r="A1791" s="1">
        <v>44123</v>
      </c>
      <c r="B1791">
        <f>YEAR(tblData[[#This Row],[Business date]])</f>
        <v>2020</v>
      </c>
      <c r="C1791" t="str">
        <f>TEXT(tblData[[#This Row],[Business date]],"mmmm")</f>
        <v>outubro</v>
      </c>
      <c r="D1791" s="1" t="str">
        <f>"Qtr"&amp;ROUNDUP(MONTH(tblData[[#This Row],[Business date]])/3,0)</f>
        <v>Qtr4</v>
      </c>
      <c r="E1791" t="s">
        <v>5</v>
      </c>
      <c r="F1791" t="s">
        <v>3</v>
      </c>
      <c r="G1791">
        <v>6086796.0884156069</v>
      </c>
      <c r="H1791" t="str">
        <f>VLOOKUP(tblData[[#This Row],[Nominal value]],tblRank[],2,TRUE)&amp;"-"&amp;VLOOKUP(tblData[[#This Row],[Nominal value]],tblRank[],3,TRUE)</f>
        <v>4-Senior Manager</v>
      </c>
    </row>
    <row r="1792" spans="1:8" x14ac:dyDescent="0.45">
      <c r="A1792" s="1">
        <v>44123</v>
      </c>
      <c r="B1792">
        <f>YEAR(tblData[[#This Row],[Business date]])</f>
        <v>2020</v>
      </c>
      <c r="C1792" t="str">
        <f>TEXT(tblData[[#This Row],[Business date]],"mmmm")</f>
        <v>outubro</v>
      </c>
      <c r="D1792" s="1" t="str">
        <f>"Qtr"&amp;ROUNDUP(MONTH(tblData[[#This Row],[Business date]])/3,0)</f>
        <v>Qtr4</v>
      </c>
      <c r="E1792" t="s">
        <v>4</v>
      </c>
      <c r="F1792" t="s">
        <v>0</v>
      </c>
      <c r="G1792">
        <v>35909.003884886195</v>
      </c>
      <c r="H1792" t="str">
        <f>VLOOKUP(tblData[[#This Row],[Nominal value]],tblRank[],2,TRUE)&amp;"-"&amp;VLOOKUP(tblData[[#This Row],[Nominal value]],tblRank[],3,TRUE)</f>
        <v>1-Junior clerk</v>
      </c>
    </row>
    <row r="1793" spans="1:8" x14ac:dyDescent="0.45">
      <c r="A1793" s="1">
        <v>44124</v>
      </c>
      <c r="B1793">
        <f>YEAR(tblData[[#This Row],[Business date]])</f>
        <v>2020</v>
      </c>
      <c r="C1793" t="str">
        <f>TEXT(tblData[[#This Row],[Business date]],"mmmm")</f>
        <v>outubro</v>
      </c>
      <c r="D1793" s="1" t="str">
        <f>"Qtr"&amp;ROUNDUP(MONTH(tblData[[#This Row],[Business date]])/3,0)</f>
        <v>Qtr4</v>
      </c>
      <c r="E1793" t="s">
        <v>5</v>
      </c>
      <c r="F1793" t="s">
        <v>1</v>
      </c>
      <c r="G1793">
        <v>4097724.9872267516</v>
      </c>
      <c r="H1793" t="str">
        <f>VLOOKUP(tblData[[#This Row],[Nominal value]],tblRank[],2,TRUE)&amp;"-"&amp;VLOOKUP(tblData[[#This Row],[Nominal value]],tblRank[],3,TRUE)</f>
        <v>3-Director</v>
      </c>
    </row>
    <row r="1794" spans="1:8" x14ac:dyDescent="0.45">
      <c r="A1794" s="1">
        <v>44124</v>
      </c>
      <c r="B1794">
        <f>YEAR(tblData[[#This Row],[Business date]])</f>
        <v>2020</v>
      </c>
      <c r="C1794" t="str">
        <f>TEXT(tblData[[#This Row],[Business date]],"mmmm")</f>
        <v>outubro</v>
      </c>
      <c r="D1794" s="1" t="str">
        <f>"Qtr"&amp;ROUNDUP(MONTH(tblData[[#This Row],[Business date]])/3,0)</f>
        <v>Qtr4</v>
      </c>
      <c r="E1794" t="s">
        <v>5</v>
      </c>
      <c r="F1794" t="s">
        <v>2</v>
      </c>
      <c r="G1794">
        <v>96980.329756432257</v>
      </c>
      <c r="H1794" t="str">
        <f>VLOOKUP(tblData[[#This Row],[Nominal value]],tblRank[],2,TRUE)&amp;"-"&amp;VLOOKUP(tblData[[#This Row],[Nominal value]],tblRank[],3,TRUE)</f>
        <v>1-Junior clerk</v>
      </c>
    </row>
    <row r="1795" spans="1:8" x14ac:dyDescent="0.45">
      <c r="A1795" s="1">
        <v>44124</v>
      </c>
      <c r="B1795">
        <f>YEAR(tblData[[#This Row],[Business date]])</f>
        <v>2020</v>
      </c>
      <c r="C1795" t="str">
        <f>TEXT(tblData[[#This Row],[Business date]],"mmmm")</f>
        <v>outubro</v>
      </c>
      <c r="D1795" s="1" t="str">
        <f>"Qtr"&amp;ROUNDUP(MONTH(tblData[[#This Row],[Business date]])/3,0)</f>
        <v>Qtr4</v>
      </c>
      <c r="E1795" t="s">
        <v>5</v>
      </c>
      <c r="F1795" t="s">
        <v>1</v>
      </c>
      <c r="G1795">
        <v>93119.666832193965</v>
      </c>
      <c r="H1795" t="str">
        <f>VLOOKUP(tblData[[#This Row],[Nominal value]],tblRank[],2,TRUE)&amp;"-"&amp;VLOOKUP(tblData[[#This Row],[Nominal value]],tblRank[],3,TRUE)</f>
        <v>1-Junior clerk</v>
      </c>
    </row>
    <row r="1796" spans="1:8" x14ac:dyDescent="0.45">
      <c r="A1796" s="1">
        <v>44125</v>
      </c>
      <c r="B1796">
        <f>YEAR(tblData[[#This Row],[Business date]])</f>
        <v>2020</v>
      </c>
      <c r="C1796" t="str">
        <f>TEXT(tblData[[#This Row],[Business date]],"mmmm")</f>
        <v>outubro</v>
      </c>
      <c r="D1796" s="1" t="str">
        <f>"Qtr"&amp;ROUNDUP(MONTH(tblData[[#This Row],[Business date]])/3,0)</f>
        <v>Qtr4</v>
      </c>
      <c r="E1796" t="s">
        <v>4</v>
      </c>
      <c r="F1796" t="s">
        <v>3</v>
      </c>
      <c r="G1796">
        <v>9477569.1403651796</v>
      </c>
      <c r="H1796" t="str">
        <f>VLOOKUP(tblData[[#This Row],[Nominal value]],tblRank[],2,TRUE)&amp;"-"&amp;VLOOKUP(tblData[[#This Row],[Nominal value]],tblRank[],3,TRUE)</f>
        <v>4-Senior Manager</v>
      </c>
    </row>
    <row r="1797" spans="1:8" x14ac:dyDescent="0.45">
      <c r="A1797" s="1">
        <v>44125</v>
      </c>
      <c r="B1797">
        <f>YEAR(tblData[[#This Row],[Business date]])</f>
        <v>2020</v>
      </c>
      <c r="C1797" t="str">
        <f>TEXT(tblData[[#This Row],[Business date]],"mmmm")</f>
        <v>outubro</v>
      </c>
      <c r="D1797" s="1" t="str">
        <f>"Qtr"&amp;ROUNDUP(MONTH(tblData[[#This Row],[Business date]])/3,0)</f>
        <v>Qtr4</v>
      </c>
      <c r="E1797" t="s">
        <v>4</v>
      </c>
      <c r="F1797" t="s">
        <v>3</v>
      </c>
      <c r="G1797">
        <v>25426.68369385762</v>
      </c>
      <c r="H1797" t="str">
        <f>VLOOKUP(tblData[[#This Row],[Nominal value]],tblRank[],2,TRUE)&amp;"-"&amp;VLOOKUP(tblData[[#This Row],[Nominal value]],tblRank[],3,TRUE)</f>
        <v>1-Junior clerk</v>
      </c>
    </row>
    <row r="1798" spans="1:8" x14ac:dyDescent="0.45">
      <c r="A1798" s="1">
        <v>44125</v>
      </c>
      <c r="B1798">
        <f>YEAR(tblData[[#This Row],[Business date]])</f>
        <v>2020</v>
      </c>
      <c r="C1798" t="str">
        <f>TEXT(tblData[[#This Row],[Business date]],"mmmm")</f>
        <v>outubro</v>
      </c>
      <c r="D1798" s="1" t="str">
        <f>"Qtr"&amp;ROUNDUP(MONTH(tblData[[#This Row],[Business date]])/3,0)</f>
        <v>Qtr4</v>
      </c>
      <c r="E1798" t="s">
        <v>5</v>
      </c>
      <c r="F1798" t="s">
        <v>0</v>
      </c>
      <c r="G1798">
        <v>38819.831075526621</v>
      </c>
      <c r="H1798" t="str">
        <f>VLOOKUP(tblData[[#This Row],[Nominal value]],tblRank[],2,TRUE)&amp;"-"&amp;VLOOKUP(tblData[[#This Row],[Nominal value]],tblRank[],3,TRUE)</f>
        <v>1-Junior clerk</v>
      </c>
    </row>
    <row r="1799" spans="1:8" x14ac:dyDescent="0.45">
      <c r="A1799" s="1">
        <v>44126</v>
      </c>
      <c r="B1799">
        <f>YEAR(tblData[[#This Row],[Business date]])</f>
        <v>2020</v>
      </c>
      <c r="C1799" t="str">
        <f>TEXT(tblData[[#This Row],[Business date]],"mmmm")</f>
        <v>outubro</v>
      </c>
      <c r="D1799" s="1" t="str">
        <f>"Qtr"&amp;ROUNDUP(MONTH(tblData[[#This Row],[Business date]])/3,0)</f>
        <v>Qtr4</v>
      </c>
      <c r="E1799" t="s">
        <v>4</v>
      </c>
      <c r="F1799" t="s">
        <v>0</v>
      </c>
      <c r="G1799">
        <v>6724.7488449213797</v>
      </c>
      <c r="H1799" t="str">
        <f>VLOOKUP(tblData[[#This Row],[Nominal value]],tblRank[],2,TRUE)&amp;"-"&amp;VLOOKUP(tblData[[#This Row],[Nominal value]],tblRank[],3,TRUE)</f>
        <v>1-Junior clerk</v>
      </c>
    </row>
    <row r="1800" spans="1:8" x14ac:dyDescent="0.45">
      <c r="A1800" s="1">
        <v>44126</v>
      </c>
      <c r="B1800">
        <f>YEAR(tblData[[#This Row],[Business date]])</f>
        <v>2020</v>
      </c>
      <c r="C1800" t="str">
        <f>TEXT(tblData[[#This Row],[Business date]],"mmmm")</f>
        <v>outubro</v>
      </c>
      <c r="D1800" s="1" t="str">
        <f>"Qtr"&amp;ROUNDUP(MONTH(tblData[[#This Row],[Business date]])/3,0)</f>
        <v>Qtr4</v>
      </c>
      <c r="E1800" t="s">
        <v>4</v>
      </c>
      <c r="F1800" t="s">
        <v>3</v>
      </c>
      <c r="G1800">
        <v>82786.002187555365</v>
      </c>
      <c r="H1800" t="str">
        <f>VLOOKUP(tblData[[#This Row],[Nominal value]],tblRank[],2,TRUE)&amp;"-"&amp;VLOOKUP(tblData[[#This Row],[Nominal value]],tblRank[],3,TRUE)</f>
        <v>1-Junior clerk</v>
      </c>
    </row>
    <row r="1801" spans="1:8" x14ac:dyDescent="0.45">
      <c r="A1801" s="1">
        <v>44126</v>
      </c>
      <c r="B1801">
        <f>YEAR(tblData[[#This Row],[Business date]])</f>
        <v>2020</v>
      </c>
      <c r="C1801" t="str">
        <f>TEXT(tblData[[#This Row],[Business date]],"mmmm")</f>
        <v>outubro</v>
      </c>
      <c r="D1801" s="1" t="str">
        <f>"Qtr"&amp;ROUNDUP(MONTH(tblData[[#This Row],[Business date]])/3,0)</f>
        <v>Qtr4</v>
      </c>
      <c r="E1801" t="s">
        <v>4</v>
      </c>
      <c r="F1801" t="s">
        <v>1</v>
      </c>
      <c r="G1801">
        <v>59487.623267420589</v>
      </c>
      <c r="H1801" t="str">
        <f>VLOOKUP(tblData[[#This Row],[Nominal value]],tblRank[],2,TRUE)&amp;"-"&amp;VLOOKUP(tblData[[#This Row],[Nominal value]],tblRank[],3,TRUE)</f>
        <v>1-Junior clerk</v>
      </c>
    </row>
    <row r="1802" spans="1:8" x14ac:dyDescent="0.45">
      <c r="A1802" s="1">
        <v>44127</v>
      </c>
      <c r="B1802">
        <f>YEAR(tblData[[#This Row],[Business date]])</f>
        <v>2020</v>
      </c>
      <c r="C1802" t="str">
        <f>TEXT(tblData[[#This Row],[Business date]],"mmmm")</f>
        <v>outubro</v>
      </c>
      <c r="D1802" s="1" t="str">
        <f>"Qtr"&amp;ROUNDUP(MONTH(tblData[[#This Row],[Business date]])/3,0)</f>
        <v>Qtr4</v>
      </c>
      <c r="E1802" t="s">
        <v>5</v>
      </c>
      <c r="F1802" t="s">
        <v>1</v>
      </c>
      <c r="G1802">
        <v>6598111.3661331637</v>
      </c>
      <c r="H1802" t="str">
        <f>VLOOKUP(tblData[[#This Row],[Nominal value]],tblRank[],2,TRUE)&amp;"-"&amp;VLOOKUP(tblData[[#This Row],[Nominal value]],tblRank[],3,TRUE)</f>
        <v>4-Senior Manager</v>
      </c>
    </row>
    <row r="1803" spans="1:8" x14ac:dyDescent="0.45">
      <c r="A1803" s="1">
        <v>44127</v>
      </c>
      <c r="B1803">
        <f>YEAR(tblData[[#This Row],[Business date]])</f>
        <v>2020</v>
      </c>
      <c r="C1803" t="str">
        <f>TEXT(tblData[[#This Row],[Business date]],"mmmm")</f>
        <v>outubro</v>
      </c>
      <c r="D1803" s="1" t="str">
        <f>"Qtr"&amp;ROUNDUP(MONTH(tblData[[#This Row],[Business date]])/3,0)</f>
        <v>Qtr4</v>
      </c>
      <c r="E1803" t="s">
        <v>5</v>
      </c>
      <c r="F1803" t="s">
        <v>0</v>
      </c>
      <c r="G1803">
        <v>8855062.9837161582</v>
      </c>
      <c r="H1803" t="str">
        <f>VLOOKUP(tblData[[#This Row],[Nominal value]],tblRank[],2,TRUE)&amp;"-"&amp;VLOOKUP(tblData[[#This Row],[Nominal value]],tblRank[],3,TRUE)</f>
        <v>4-Senior Manager</v>
      </c>
    </row>
    <row r="1804" spans="1:8" x14ac:dyDescent="0.45">
      <c r="A1804" s="1">
        <v>44127</v>
      </c>
      <c r="B1804">
        <f>YEAR(tblData[[#This Row],[Business date]])</f>
        <v>2020</v>
      </c>
      <c r="C1804" t="str">
        <f>TEXT(tblData[[#This Row],[Business date]],"mmmm")</f>
        <v>outubro</v>
      </c>
      <c r="D1804" s="1" t="str">
        <f>"Qtr"&amp;ROUNDUP(MONTH(tblData[[#This Row],[Business date]])/3,0)</f>
        <v>Qtr4</v>
      </c>
      <c r="E1804" t="s">
        <v>5</v>
      </c>
      <c r="F1804" t="s">
        <v>1</v>
      </c>
      <c r="G1804">
        <v>77316.337553814592</v>
      </c>
      <c r="H1804" t="str">
        <f>VLOOKUP(tblData[[#This Row],[Nominal value]],tblRank[],2,TRUE)&amp;"-"&amp;VLOOKUP(tblData[[#This Row],[Nominal value]],tblRank[],3,TRUE)</f>
        <v>1-Junior clerk</v>
      </c>
    </row>
    <row r="1805" spans="1:8" x14ac:dyDescent="0.45">
      <c r="A1805" s="1">
        <v>44128</v>
      </c>
      <c r="B1805">
        <f>YEAR(tblData[[#This Row],[Business date]])</f>
        <v>2020</v>
      </c>
      <c r="C1805" t="str">
        <f>TEXT(tblData[[#This Row],[Business date]],"mmmm")</f>
        <v>outubro</v>
      </c>
      <c r="D1805" s="1" t="str">
        <f>"Qtr"&amp;ROUNDUP(MONTH(tblData[[#This Row],[Business date]])/3,0)</f>
        <v>Qtr4</v>
      </c>
      <c r="E1805" t="s">
        <v>5</v>
      </c>
      <c r="F1805" t="s">
        <v>2</v>
      </c>
      <c r="G1805">
        <v>1018463.2098306479</v>
      </c>
      <c r="H1805" t="str">
        <f>VLOOKUP(tblData[[#This Row],[Nominal value]],tblRank[],2,TRUE)&amp;"-"&amp;VLOOKUP(tblData[[#This Row],[Nominal value]],tblRank[],3,TRUE)</f>
        <v>3-Director</v>
      </c>
    </row>
    <row r="1806" spans="1:8" x14ac:dyDescent="0.45">
      <c r="A1806" s="1">
        <v>44128</v>
      </c>
      <c r="B1806">
        <f>YEAR(tblData[[#This Row],[Business date]])</f>
        <v>2020</v>
      </c>
      <c r="C1806" t="str">
        <f>TEXT(tblData[[#This Row],[Business date]],"mmmm")</f>
        <v>outubro</v>
      </c>
      <c r="D1806" s="1" t="str">
        <f>"Qtr"&amp;ROUNDUP(MONTH(tblData[[#This Row],[Business date]])/3,0)</f>
        <v>Qtr4</v>
      </c>
      <c r="E1806" t="s">
        <v>4</v>
      </c>
      <c r="F1806" t="s">
        <v>1</v>
      </c>
      <c r="G1806">
        <v>1913612.7718341057</v>
      </c>
      <c r="H1806" t="str">
        <f>VLOOKUP(tblData[[#This Row],[Nominal value]],tblRank[],2,TRUE)&amp;"-"&amp;VLOOKUP(tblData[[#This Row],[Nominal value]],tblRank[],3,TRUE)</f>
        <v>3-Director</v>
      </c>
    </row>
    <row r="1807" spans="1:8" x14ac:dyDescent="0.45">
      <c r="A1807" s="1">
        <v>44128</v>
      </c>
      <c r="B1807">
        <f>YEAR(tblData[[#This Row],[Business date]])</f>
        <v>2020</v>
      </c>
      <c r="C1807" t="str">
        <f>TEXT(tblData[[#This Row],[Business date]],"mmmm")</f>
        <v>outubro</v>
      </c>
      <c r="D1807" s="1" t="str">
        <f>"Qtr"&amp;ROUNDUP(MONTH(tblData[[#This Row],[Business date]])/3,0)</f>
        <v>Qtr4</v>
      </c>
      <c r="E1807" t="s">
        <v>5</v>
      </c>
      <c r="F1807" t="s">
        <v>2</v>
      </c>
      <c r="G1807">
        <v>10505.154194039213</v>
      </c>
      <c r="H1807" t="str">
        <f>VLOOKUP(tblData[[#This Row],[Nominal value]],tblRank[],2,TRUE)&amp;"-"&amp;VLOOKUP(tblData[[#This Row],[Nominal value]],tblRank[],3,TRUE)</f>
        <v>1-Junior clerk</v>
      </c>
    </row>
    <row r="1808" spans="1:8" x14ac:dyDescent="0.45">
      <c r="A1808" s="1">
        <v>44129</v>
      </c>
      <c r="B1808">
        <f>YEAR(tblData[[#This Row],[Business date]])</f>
        <v>2020</v>
      </c>
      <c r="C1808" t="str">
        <f>TEXT(tblData[[#This Row],[Business date]],"mmmm")</f>
        <v>outubro</v>
      </c>
      <c r="D1808" s="1" t="str">
        <f>"Qtr"&amp;ROUNDUP(MONTH(tblData[[#This Row],[Business date]])/3,0)</f>
        <v>Qtr4</v>
      </c>
      <c r="E1808" t="s">
        <v>5</v>
      </c>
      <c r="F1808" t="s">
        <v>3</v>
      </c>
      <c r="G1808">
        <v>5201917.9956082571</v>
      </c>
      <c r="H1808" t="str">
        <f>VLOOKUP(tblData[[#This Row],[Nominal value]],tblRank[],2,TRUE)&amp;"-"&amp;VLOOKUP(tblData[[#This Row],[Nominal value]],tblRank[],3,TRUE)</f>
        <v>4-Senior Manager</v>
      </c>
    </row>
    <row r="1809" spans="1:8" x14ac:dyDescent="0.45">
      <c r="A1809" s="1">
        <v>44129</v>
      </c>
      <c r="B1809">
        <f>YEAR(tblData[[#This Row],[Business date]])</f>
        <v>2020</v>
      </c>
      <c r="C1809" t="str">
        <f>TEXT(tblData[[#This Row],[Business date]],"mmmm")</f>
        <v>outubro</v>
      </c>
      <c r="D1809" s="1" t="str">
        <f>"Qtr"&amp;ROUNDUP(MONTH(tblData[[#This Row],[Business date]])/3,0)</f>
        <v>Qtr4</v>
      </c>
      <c r="E1809" t="s">
        <v>4</v>
      </c>
      <c r="F1809" t="s">
        <v>2</v>
      </c>
      <c r="G1809">
        <v>85937.772821566454</v>
      </c>
      <c r="H1809" t="str">
        <f>VLOOKUP(tblData[[#This Row],[Nominal value]],tblRank[],2,TRUE)&amp;"-"&amp;VLOOKUP(tblData[[#This Row],[Nominal value]],tblRank[],3,TRUE)</f>
        <v>1-Junior clerk</v>
      </c>
    </row>
    <row r="1810" spans="1:8" x14ac:dyDescent="0.45">
      <c r="A1810" s="1">
        <v>44129</v>
      </c>
      <c r="B1810">
        <f>YEAR(tblData[[#This Row],[Business date]])</f>
        <v>2020</v>
      </c>
      <c r="C1810" t="str">
        <f>TEXT(tblData[[#This Row],[Business date]],"mmmm")</f>
        <v>outubro</v>
      </c>
      <c r="D1810" s="1" t="str">
        <f>"Qtr"&amp;ROUNDUP(MONTH(tblData[[#This Row],[Business date]])/3,0)</f>
        <v>Qtr4</v>
      </c>
      <c r="E1810" t="s">
        <v>5</v>
      </c>
      <c r="F1810" t="s">
        <v>0</v>
      </c>
      <c r="G1810">
        <v>46911.735148546315</v>
      </c>
      <c r="H1810" t="str">
        <f>VLOOKUP(tblData[[#This Row],[Nominal value]],tblRank[],2,TRUE)&amp;"-"&amp;VLOOKUP(tblData[[#This Row],[Nominal value]],tblRank[],3,TRUE)</f>
        <v>1-Junior clerk</v>
      </c>
    </row>
    <row r="1811" spans="1:8" x14ac:dyDescent="0.45">
      <c r="A1811" s="1">
        <v>44130</v>
      </c>
      <c r="B1811">
        <f>YEAR(tblData[[#This Row],[Business date]])</f>
        <v>2020</v>
      </c>
      <c r="C1811" t="str">
        <f>TEXT(tblData[[#This Row],[Business date]],"mmmm")</f>
        <v>outubro</v>
      </c>
      <c r="D1811" s="1" t="str">
        <f>"Qtr"&amp;ROUNDUP(MONTH(tblData[[#This Row],[Business date]])/3,0)</f>
        <v>Qtr4</v>
      </c>
      <c r="E1811" t="s">
        <v>4</v>
      </c>
      <c r="F1811" t="s">
        <v>1</v>
      </c>
      <c r="G1811">
        <v>2303636.3701202977</v>
      </c>
      <c r="H1811" t="str">
        <f>VLOOKUP(tblData[[#This Row],[Nominal value]],tblRank[],2,TRUE)&amp;"-"&amp;VLOOKUP(tblData[[#This Row],[Nominal value]],tblRank[],3,TRUE)</f>
        <v>3-Director</v>
      </c>
    </row>
    <row r="1812" spans="1:8" x14ac:dyDescent="0.45">
      <c r="A1812" s="1">
        <v>44130</v>
      </c>
      <c r="B1812">
        <f>YEAR(tblData[[#This Row],[Business date]])</f>
        <v>2020</v>
      </c>
      <c r="C1812" t="str">
        <f>TEXT(tblData[[#This Row],[Business date]],"mmmm")</f>
        <v>outubro</v>
      </c>
      <c r="D1812" s="1" t="str">
        <f>"Qtr"&amp;ROUNDUP(MONTH(tblData[[#This Row],[Business date]])/3,0)</f>
        <v>Qtr4</v>
      </c>
      <c r="E1812" t="s">
        <v>4</v>
      </c>
      <c r="F1812" t="s">
        <v>0</v>
      </c>
      <c r="G1812">
        <v>19516.408405561568</v>
      </c>
      <c r="H1812" t="str">
        <f>VLOOKUP(tblData[[#This Row],[Nominal value]],tblRank[],2,TRUE)&amp;"-"&amp;VLOOKUP(tblData[[#This Row],[Nominal value]],tblRank[],3,TRUE)</f>
        <v>1-Junior clerk</v>
      </c>
    </row>
    <row r="1813" spans="1:8" x14ac:dyDescent="0.45">
      <c r="A1813" s="1">
        <v>44130</v>
      </c>
      <c r="B1813">
        <f>YEAR(tblData[[#This Row],[Business date]])</f>
        <v>2020</v>
      </c>
      <c r="C1813" t="str">
        <f>TEXT(tblData[[#This Row],[Business date]],"mmmm")</f>
        <v>outubro</v>
      </c>
      <c r="D1813" s="1" t="str">
        <f>"Qtr"&amp;ROUNDUP(MONTH(tblData[[#This Row],[Business date]])/3,0)</f>
        <v>Qtr4</v>
      </c>
      <c r="E1813" t="s">
        <v>4</v>
      </c>
      <c r="F1813" t="s">
        <v>1</v>
      </c>
      <c r="G1813">
        <v>92118.587094305098</v>
      </c>
      <c r="H1813" t="str">
        <f>VLOOKUP(tblData[[#This Row],[Nominal value]],tblRank[],2,TRUE)&amp;"-"&amp;VLOOKUP(tblData[[#This Row],[Nominal value]],tblRank[],3,TRUE)</f>
        <v>1-Junior clerk</v>
      </c>
    </row>
    <row r="1814" spans="1:8" x14ac:dyDescent="0.45">
      <c r="A1814" s="1">
        <v>44131</v>
      </c>
      <c r="B1814">
        <f>YEAR(tblData[[#This Row],[Business date]])</f>
        <v>2020</v>
      </c>
      <c r="C1814" t="str">
        <f>TEXT(tblData[[#This Row],[Business date]],"mmmm")</f>
        <v>outubro</v>
      </c>
      <c r="D1814" s="1" t="str">
        <f>"Qtr"&amp;ROUNDUP(MONTH(tblData[[#This Row],[Business date]])/3,0)</f>
        <v>Qtr4</v>
      </c>
      <c r="E1814" t="s">
        <v>4</v>
      </c>
      <c r="F1814" t="s">
        <v>0</v>
      </c>
      <c r="G1814">
        <v>23733.938239825802</v>
      </c>
      <c r="H1814" t="str">
        <f>VLOOKUP(tblData[[#This Row],[Nominal value]],tblRank[],2,TRUE)&amp;"-"&amp;VLOOKUP(tblData[[#This Row],[Nominal value]],tblRank[],3,TRUE)</f>
        <v>1-Junior clerk</v>
      </c>
    </row>
    <row r="1815" spans="1:8" x14ac:dyDescent="0.45">
      <c r="A1815" s="1">
        <v>44131</v>
      </c>
      <c r="B1815">
        <f>YEAR(tblData[[#This Row],[Business date]])</f>
        <v>2020</v>
      </c>
      <c r="C1815" t="str">
        <f>TEXT(tblData[[#This Row],[Business date]],"mmmm")</f>
        <v>outubro</v>
      </c>
      <c r="D1815" s="1" t="str">
        <f>"Qtr"&amp;ROUNDUP(MONTH(tblData[[#This Row],[Business date]])/3,0)</f>
        <v>Qtr4</v>
      </c>
      <c r="E1815" t="s">
        <v>4</v>
      </c>
      <c r="F1815" t="s">
        <v>2</v>
      </c>
      <c r="G1815">
        <v>39008.01573634037</v>
      </c>
      <c r="H1815" t="str">
        <f>VLOOKUP(tblData[[#This Row],[Nominal value]],tblRank[],2,TRUE)&amp;"-"&amp;VLOOKUP(tblData[[#This Row],[Nominal value]],tblRank[],3,TRUE)</f>
        <v>1-Junior clerk</v>
      </c>
    </row>
    <row r="1816" spans="1:8" x14ac:dyDescent="0.45">
      <c r="A1816" s="1">
        <v>44131</v>
      </c>
      <c r="B1816">
        <f>YEAR(tblData[[#This Row],[Business date]])</f>
        <v>2020</v>
      </c>
      <c r="C1816" t="str">
        <f>TEXT(tblData[[#This Row],[Business date]],"mmmm")</f>
        <v>outubro</v>
      </c>
      <c r="D1816" s="1" t="str">
        <f>"Qtr"&amp;ROUNDUP(MONTH(tblData[[#This Row],[Business date]])/3,0)</f>
        <v>Qtr4</v>
      </c>
      <c r="E1816" t="s">
        <v>5</v>
      </c>
      <c r="F1816" t="s">
        <v>3</v>
      </c>
      <c r="G1816">
        <v>72927.151035054689</v>
      </c>
      <c r="H1816" t="str">
        <f>VLOOKUP(tblData[[#This Row],[Nominal value]],tblRank[],2,TRUE)&amp;"-"&amp;VLOOKUP(tblData[[#This Row],[Nominal value]],tblRank[],3,TRUE)</f>
        <v>1-Junior clerk</v>
      </c>
    </row>
    <row r="1817" spans="1:8" x14ac:dyDescent="0.45">
      <c r="A1817" s="1">
        <v>44132</v>
      </c>
      <c r="B1817">
        <f>YEAR(tblData[[#This Row],[Business date]])</f>
        <v>2020</v>
      </c>
      <c r="C1817" t="str">
        <f>TEXT(tblData[[#This Row],[Business date]],"mmmm")</f>
        <v>outubro</v>
      </c>
      <c r="D1817" s="1" t="str">
        <f>"Qtr"&amp;ROUNDUP(MONTH(tblData[[#This Row],[Business date]])/3,0)</f>
        <v>Qtr4</v>
      </c>
      <c r="E1817" t="s">
        <v>4</v>
      </c>
      <c r="F1817" t="s">
        <v>3</v>
      </c>
      <c r="G1817">
        <v>70176.231495504762</v>
      </c>
      <c r="H1817" t="str">
        <f>VLOOKUP(tblData[[#This Row],[Nominal value]],tblRank[],2,TRUE)&amp;"-"&amp;VLOOKUP(tblData[[#This Row],[Nominal value]],tblRank[],3,TRUE)</f>
        <v>1-Junior clerk</v>
      </c>
    </row>
    <row r="1818" spans="1:8" x14ac:dyDescent="0.45">
      <c r="A1818" s="1">
        <v>44132</v>
      </c>
      <c r="B1818">
        <f>YEAR(tblData[[#This Row],[Business date]])</f>
        <v>2020</v>
      </c>
      <c r="C1818" t="str">
        <f>TEXT(tblData[[#This Row],[Business date]],"mmmm")</f>
        <v>outubro</v>
      </c>
      <c r="D1818" s="1" t="str">
        <f>"Qtr"&amp;ROUNDUP(MONTH(tblData[[#This Row],[Business date]])/3,0)</f>
        <v>Qtr4</v>
      </c>
      <c r="E1818" t="s">
        <v>4</v>
      </c>
      <c r="F1818" t="s">
        <v>0</v>
      </c>
      <c r="G1818">
        <v>94695.852909331428</v>
      </c>
      <c r="H1818" t="str">
        <f>VLOOKUP(tblData[[#This Row],[Nominal value]],tblRank[],2,TRUE)&amp;"-"&amp;VLOOKUP(tblData[[#This Row],[Nominal value]],tblRank[],3,TRUE)</f>
        <v>1-Junior clerk</v>
      </c>
    </row>
    <row r="1819" spans="1:8" x14ac:dyDescent="0.45">
      <c r="A1819" s="1">
        <v>44132</v>
      </c>
      <c r="B1819">
        <f>YEAR(tblData[[#This Row],[Business date]])</f>
        <v>2020</v>
      </c>
      <c r="C1819" t="str">
        <f>TEXT(tblData[[#This Row],[Business date]],"mmmm")</f>
        <v>outubro</v>
      </c>
      <c r="D1819" s="1" t="str">
        <f>"Qtr"&amp;ROUNDUP(MONTH(tblData[[#This Row],[Business date]])/3,0)</f>
        <v>Qtr4</v>
      </c>
      <c r="E1819" t="s">
        <v>5</v>
      </c>
      <c r="F1819" t="s">
        <v>3</v>
      </c>
      <c r="G1819">
        <v>82785.547440155555</v>
      </c>
      <c r="H1819" t="str">
        <f>VLOOKUP(tblData[[#This Row],[Nominal value]],tblRank[],2,TRUE)&amp;"-"&amp;VLOOKUP(tblData[[#This Row],[Nominal value]],tblRank[],3,TRUE)</f>
        <v>1-Junior clerk</v>
      </c>
    </row>
    <row r="1820" spans="1:8" x14ac:dyDescent="0.45">
      <c r="A1820" s="1">
        <v>44133</v>
      </c>
      <c r="B1820">
        <f>YEAR(tblData[[#This Row],[Business date]])</f>
        <v>2020</v>
      </c>
      <c r="C1820" t="str">
        <f>TEXT(tblData[[#This Row],[Business date]],"mmmm")</f>
        <v>outubro</v>
      </c>
      <c r="D1820" s="1" t="str">
        <f>"Qtr"&amp;ROUNDUP(MONTH(tblData[[#This Row],[Business date]])/3,0)</f>
        <v>Qtr4</v>
      </c>
      <c r="E1820" t="s">
        <v>5</v>
      </c>
      <c r="F1820" t="s">
        <v>3</v>
      </c>
      <c r="G1820">
        <v>8075017.4172044117</v>
      </c>
      <c r="H1820" t="str">
        <f>VLOOKUP(tblData[[#This Row],[Nominal value]],tblRank[],2,TRUE)&amp;"-"&amp;VLOOKUP(tblData[[#This Row],[Nominal value]],tblRank[],3,TRUE)</f>
        <v>4-Senior Manager</v>
      </c>
    </row>
    <row r="1821" spans="1:8" x14ac:dyDescent="0.45">
      <c r="A1821" s="1">
        <v>44133</v>
      </c>
      <c r="B1821">
        <f>YEAR(tblData[[#This Row],[Business date]])</f>
        <v>2020</v>
      </c>
      <c r="C1821" t="str">
        <f>TEXT(tblData[[#This Row],[Business date]],"mmmm")</f>
        <v>outubro</v>
      </c>
      <c r="D1821" s="1" t="str">
        <f>"Qtr"&amp;ROUNDUP(MONTH(tblData[[#This Row],[Business date]])/3,0)</f>
        <v>Qtr4</v>
      </c>
      <c r="E1821" t="s">
        <v>4</v>
      </c>
      <c r="F1821" t="s">
        <v>0</v>
      </c>
      <c r="G1821">
        <v>11183.321775351873</v>
      </c>
      <c r="H1821" t="str">
        <f>VLOOKUP(tblData[[#This Row],[Nominal value]],tblRank[],2,TRUE)&amp;"-"&amp;VLOOKUP(tblData[[#This Row],[Nominal value]],tblRank[],3,TRUE)</f>
        <v>1-Junior clerk</v>
      </c>
    </row>
    <row r="1822" spans="1:8" x14ac:dyDescent="0.45">
      <c r="A1822" s="1">
        <v>44133</v>
      </c>
      <c r="B1822">
        <f>YEAR(tblData[[#This Row],[Business date]])</f>
        <v>2020</v>
      </c>
      <c r="C1822" t="str">
        <f>TEXT(tblData[[#This Row],[Business date]],"mmmm")</f>
        <v>outubro</v>
      </c>
      <c r="D1822" s="1" t="str">
        <f>"Qtr"&amp;ROUNDUP(MONTH(tblData[[#This Row],[Business date]])/3,0)</f>
        <v>Qtr4</v>
      </c>
      <c r="E1822" t="s">
        <v>4</v>
      </c>
      <c r="F1822" t="s">
        <v>3</v>
      </c>
      <c r="G1822">
        <v>25569.297375413968</v>
      </c>
      <c r="H1822" t="str">
        <f>VLOOKUP(tblData[[#This Row],[Nominal value]],tblRank[],2,TRUE)&amp;"-"&amp;VLOOKUP(tblData[[#This Row],[Nominal value]],tblRank[],3,TRUE)</f>
        <v>1-Junior clerk</v>
      </c>
    </row>
    <row r="1823" spans="1:8" x14ac:dyDescent="0.45">
      <c r="A1823" s="1">
        <v>44134</v>
      </c>
      <c r="B1823">
        <f>YEAR(tblData[[#This Row],[Business date]])</f>
        <v>2020</v>
      </c>
      <c r="C1823" t="str">
        <f>TEXT(tblData[[#This Row],[Business date]],"mmmm")</f>
        <v>outubro</v>
      </c>
      <c r="D1823" s="1" t="str">
        <f>"Qtr"&amp;ROUNDUP(MONTH(tblData[[#This Row],[Business date]])/3,0)</f>
        <v>Qtr4</v>
      </c>
      <c r="E1823" t="s">
        <v>4</v>
      </c>
      <c r="F1823" t="s">
        <v>1</v>
      </c>
      <c r="G1823">
        <v>9282597.6085162535</v>
      </c>
      <c r="H1823" t="str">
        <f>VLOOKUP(tblData[[#This Row],[Nominal value]],tblRank[],2,TRUE)&amp;"-"&amp;VLOOKUP(tblData[[#This Row],[Nominal value]],tblRank[],3,TRUE)</f>
        <v>4-Senior Manager</v>
      </c>
    </row>
    <row r="1824" spans="1:8" x14ac:dyDescent="0.45">
      <c r="A1824" s="1">
        <v>44134</v>
      </c>
      <c r="B1824">
        <f>YEAR(tblData[[#This Row],[Business date]])</f>
        <v>2020</v>
      </c>
      <c r="C1824" t="str">
        <f>TEXT(tblData[[#This Row],[Business date]],"mmmm")</f>
        <v>outubro</v>
      </c>
      <c r="D1824" s="1" t="str">
        <f>"Qtr"&amp;ROUNDUP(MONTH(tblData[[#This Row],[Business date]])/3,0)</f>
        <v>Qtr4</v>
      </c>
      <c r="E1824" t="s">
        <v>4</v>
      </c>
      <c r="F1824" t="s">
        <v>0</v>
      </c>
      <c r="G1824">
        <v>96053.958876708595</v>
      </c>
      <c r="H1824" t="str">
        <f>VLOOKUP(tblData[[#This Row],[Nominal value]],tblRank[],2,TRUE)&amp;"-"&amp;VLOOKUP(tblData[[#This Row],[Nominal value]],tblRank[],3,TRUE)</f>
        <v>1-Junior clerk</v>
      </c>
    </row>
    <row r="1825" spans="1:8" x14ac:dyDescent="0.45">
      <c r="A1825" s="1">
        <v>44134</v>
      </c>
      <c r="B1825">
        <f>YEAR(tblData[[#This Row],[Business date]])</f>
        <v>2020</v>
      </c>
      <c r="C1825" t="str">
        <f>TEXT(tblData[[#This Row],[Business date]],"mmmm")</f>
        <v>outubro</v>
      </c>
      <c r="D1825" s="1" t="str">
        <f>"Qtr"&amp;ROUNDUP(MONTH(tblData[[#This Row],[Business date]])/3,0)</f>
        <v>Qtr4</v>
      </c>
      <c r="E1825" t="s">
        <v>5</v>
      </c>
      <c r="F1825" t="s">
        <v>1</v>
      </c>
      <c r="G1825">
        <v>28874.597096857156</v>
      </c>
      <c r="H1825" t="str">
        <f>VLOOKUP(tblData[[#This Row],[Nominal value]],tblRank[],2,TRUE)&amp;"-"&amp;VLOOKUP(tblData[[#This Row],[Nominal value]],tblRank[],3,TRUE)</f>
        <v>1-Junior clerk</v>
      </c>
    </row>
    <row r="1826" spans="1:8" x14ac:dyDescent="0.45">
      <c r="A1826" s="1">
        <v>44135</v>
      </c>
      <c r="B1826">
        <f>YEAR(tblData[[#This Row],[Business date]])</f>
        <v>2020</v>
      </c>
      <c r="C1826" t="str">
        <f>TEXT(tblData[[#This Row],[Business date]],"mmmm")</f>
        <v>outubro</v>
      </c>
      <c r="D1826" s="1" t="str">
        <f>"Qtr"&amp;ROUNDUP(MONTH(tblData[[#This Row],[Business date]])/3,0)</f>
        <v>Qtr4</v>
      </c>
      <c r="E1826" t="s">
        <v>5</v>
      </c>
      <c r="F1826" t="s">
        <v>2</v>
      </c>
      <c r="G1826">
        <v>12457.018530349917</v>
      </c>
      <c r="H1826" t="str">
        <f>VLOOKUP(tblData[[#This Row],[Nominal value]],tblRank[],2,TRUE)&amp;"-"&amp;VLOOKUP(tblData[[#This Row],[Nominal value]],tblRank[],3,TRUE)</f>
        <v>1-Junior clerk</v>
      </c>
    </row>
    <row r="1827" spans="1:8" x14ac:dyDescent="0.45">
      <c r="A1827" s="1">
        <v>44135</v>
      </c>
      <c r="B1827">
        <f>YEAR(tblData[[#This Row],[Business date]])</f>
        <v>2020</v>
      </c>
      <c r="C1827" t="str">
        <f>TEXT(tblData[[#This Row],[Business date]],"mmmm")</f>
        <v>outubro</v>
      </c>
      <c r="D1827" s="1" t="str">
        <f>"Qtr"&amp;ROUNDUP(MONTH(tblData[[#This Row],[Business date]])/3,0)</f>
        <v>Qtr4</v>
      </c>
      <c r="E1827" t="s">
        <v>4</v>
      </c>
      <c r="F1827" t="s">
        <v>1</v>
      </c>
      <c r="G1827">
        <v>1495.6812075315518</v>
      </c>
      <c r="H1827" t="str">
        <f>VLOOKUP(tblData[[#This Row],[Nominal value]],tblRank[],2,TRUE)&amp;"-"&amp;VLOOKUP(tblData[[#This Row],[Nominal value]],tblRank[],3,TRUE)</f>
        <v>1-Junior clerk</v>
      </c>
    </row>
    <row r="1828" spans="1:8" x14ac:dyDescent="0.45">
      <c r="A1828" s="1">
        <v>44135</v>
      </c>
      <c r="B1828">
        <f>YEAR(tblData[[#This Row],[Business date]])</f>
        <v>2020</v>
      </c>
      <c r="C1828" t="str">
        <f>TEXT(tblData[[#This Row],[Business date]],"mmmm")</f>
        <v>outubro</v>
      </c>
      <c r="D1828" s="1" t="str">
        <f>"Qtr"&amp;ROUNDUP(MONTH(tblData[[#This Row],[Business date]])/3,0)</f>
        <v>Qtr4</v>
      </c>
      <c r="E1828" t="s">
        <v>4</v>
      </c>
      <c r="F1828" t="s">
        <v>1</v>
      </c>
      <c r="G1828">
        <v>86570.478162613959</v>
      </c>
      <c r="H1828" t="str">
        <f>VLOOKUP(tblData[[#This Row],[Nominal value]],tblRank[],2,TRUE)&amp;"-"&amp;VLOOKUP(tblData[[#This Row],[Nominal value]],tblRank[],3,TRUE)</f>
        <v>1-Junior clerk</v>
      </c>
    </row>
    <row r="1829" spans="1:8" x14ac:dyDescent="0.45">
      <c r="A1829" s="1">
        <v>44136</v>
      </c>
      <c r="B1829">
        <f>YEAR(tblData[[#This Row],[Business date]])</f>
        <v>2020</v>
      </c>
      <c r="C1829" t="str">
        <f>TEXT(tblData[[#This Row],[Business date]],"mmmm")</f>
        <v>novembro</v>
      </c>
      <c r="D1829" s="1" t="str">
        <f>"Qtr"&amp;ROUNDUP(MONTH(tblData[[#This Row],[Business date]])/3,0)</f>
        <v>Qtr4</v>
      </c>
      <c r="E1829" t="s">
        <v>4</v>
      </c>
      <c r="F1829" t="s">
        <v>1</v>
      </c>
      <c r="G1829">
        <v>1527799.2021726838</v>
      </c>
      <c r="H1829" t="str">
        <f>VLOOKUP(tblData[[#This Row],[Nominal value]],tblRank[],2,TRUE)&amp;"-"&amp;VLOOKUP(tblData[[#This Row],[Nominal value]],tblRank[],3,TRUE)</f>
        <v>3-Director</v>
      </c>
    </row>
    <row r="1830" spans="1:8" x14ac:dyDescent="0.45">
      <c r="A1830" s="1">
        <v>44136</v>
      </c>
      <c r="B1830">
        <f>YEAR(tblData[[#This Row],[Business date]])</f>
        <v>2020</v>
      </c>
      <c r="C1830" t="str">
        <f>TEXT(tblData[[#This Row],[Business date]],"mmmm")</f>
        <v>novembro</v>
      </c>
      <c r="D1830" s="1" t="str">
        <f>"Qtr"&amp;ROUNDUP(MONTH(tblData[[#This Row],[Business date]])/3,0)</f>
        <v>Qtr4</v>
      </c>
      <c r="E1830" t="s">
        <v>5</v>
      </c>
      <c r="F1830" t="s">
        <v>1</v>
      </c>
      <c r="G1830">
        <v>6066759.4552500295</v>
      </c>
      <c r="H1830" t="str">
        <f>VLOOKUP(tblData[[#This Row],[Nominal value]],tblRank[],2,TRUE)&amp;"-"&amp;VLOOKUP(tblData[[#This Row],[Nominal value]],tblRank[],3,TRUE)</f>
        <v>4-Senior Manager</v>
      </c>
    </row>
    <row r="1831" spans="1:8" x14ac:dyDescent="0.45">
      <c r="A1831" s="1">
        <v>44136</v>
      </c>
      <c r="B1831">
        <f>YEAR(tblData[[#This Row],[Business date]])</f>
        <v>2020</v>
      </c>
      <c r="C1831" t="str">
        <f>TEXT(tblData[[#This Row],[Business date]],"mmmm")</f>
        <v>novembro</v>
      </c>
      <c r="D1831" s="1" t="str">
        <f>"Qtr"&amp;ROUNDUP(MONTH(tblData[[#This Row],[Business date]])/3,0)</f>
        <v>Qtr4</v>
      </c>
      <c r="E1831" t="s">
        <v>4</v>
      </c>
      <c r="F1831" t="s">
        <v>0</v>
      </c>
      <c r="G1831">
        <v>48252.869497733329</v>
      </c>
      <c r="H1831" t="str">
        <f>VLOOKUP(tblData[[#This Row],[Nominal value]],tblRank[],2,TRUE)&amp;"-"&amp;VLOOKUP(tblData[[#This Row],[Nominal value]],tblRank[],3,TRUE)</f>
        <v>1-Junior clerk</v>
      </c>
    </row>
    <row r="1832" spans="1:8" x14ac:dyDescent="0.45">
      <c r="A1832" s="1">
        <v>44137</v>
      </c>
      <c r="B1832">
        <f>YEAR(tblData[[#This Row],[Business date]])</f>
        <v>2020</v>
      </c>
      <c r="C1832" t="str">
        <f>TEXT(tblData[[#This Row],[Business date]],"mmmm")</f>
        <v>novembro</v>
      </c>
      <c r="D1832" s="1" t="str">
        <f>"Qtr"&amp;ROUNDUP(MONTH(tblData[[#This Row],[Business date]])/3,0)</f>
        <v>Qtr4</v>
      </c>
      <c r="E1832" t="s">
        <v>4</v>
      </c>
      <c r="F1832" t="s">
        <v>0</v>
      </c>
      <c r="G1832">
        <v>19148.245202035287</v>
      </c>
      <c r="H1832" t="str">
        <f>VLOOKUP(tblData[[#This Row],[Nominal value]],tblRank[],2,TRUE)&amp;"-"&amp;VLOOKUP(tblData[[#This Row],[Nominal value]],tblRank[],3,TRUE)</f>
        <v>1-Junior clerk</v>
      </c>
    </row>
    <row r="1833" spans="1:8" x14ac:dyDescent="0.45">
      <c r="A1833" s="1">
        <v>44137</v>
      </c>
      <c r="B1833">
        <f>YEAR(tblData[[#This Row],[Business date]])</f>
        <v>2020</v>
      </c>
      <c r="C1833" t="str">
        <f>TEXT(tblData[[#This Row],[Business date]],"mmmm")</f>
        <v>novembro</v>
      </c>
      <c r="D1833" s="1" t="str">
        <f>"Qtr"&amp;ROUNDUP(MONTH(tblData[[#This Row],[Business date]])/3,0)</f>
        <v>Qtr4</v>
      </c>
      <c r="E1833" t="s">
        <v>4</v>
      </c>
      <c r="F1833" t="s">
        <v>0</v>
      </c>
      <c r="G1833">
        <v>54444.997626812095</v>
      </c>
      <c r="H1833" t="str">
        <f>VLOOKUP(tblData[[#This Row],[Nominal value]],tblRank[],2,TRUE)&amp;"-"&amp;VLOOKUP(tblData[[#This Row],[Nominal value]],tblRank[],3,TRUE)</f>
        <v>1-Junior clerk</v>
      </c>
    </row>
    <row r="1834" spans="1:8" x14ac:dyDescent="0.45">
      <c r="A1834" s="1">
        <v>44137</v>
      </c>
      <c r="B1834">
        <f>YEAR(tblData[[#This Row],[Business date]])</f>
        <v>2020</v>
      </c>
      <c r="C1834" t="str">
        <f>TEXT(tblData[[#This Row],[Business date]],"mmmm")</f>
        <v>novembro</v>
      </c>
      <c r="D1834" s="1" t="str">
        <f>"Qtr"&amp;ROUNDUP(MONTH(tblData[[#This Row],[Business date]])/3,0)</f>
        <v>Qtr4</v>
      </c>
      <c r="E1834" t="s">
        <v>5</v>
      </c>
      <c r="F1834" t="s">
        <v>3</v>
      </c>
      <c r="G1834">
        <v>21937.853518166306</v>
      </c>
      <c r="H1834" t="str">
        <f>VLOOKUP(tblData[[#This Row],[Nominal value]],tblRank[],2,TRUE)&amp;"-"&amp;VLOOKUP(tblData[[#This Row],[Nominal value]],tblRank[],3,TRUE)</f>
        <v>1-Junior clerk</v>
      </c>
    </row>
    <row r="1835" spans="1:8" x14ac:dyDescent="0.45">
      <c r="A1835" s="1">
        <v>44138</v>
      </c>
      <c r="B1835">
        <f>YEAR(tblData[[#This Row],[Business date]])</f>
        <v>2020</v>
      </c>
      <c r="C1835" t="str">
        <f>TEXT(tblData[[#This Row],[Business date]],"mmmm")</f>
        <v>novembro</v>
      </c>
      <c r="D1835" s="1" t="str">
        <f>"Qtr"&amp;ROUNDUP(MONTH(tblData[[#This Row],[Business date]])/3,0)</f>
        <v>Qtr4</v>
      </c>
      <c r="E1835" t="s">
        <v>5</v>
      </c>
      <c r="F1835" t="s">
        <v>3</v>
      </c>
      <c r="G1835">
        <v>6354664.5069577126</v>
      </c>
      <c r="H1835" t="str">
        <f>VLOOKUP(tblData[[#This Row],[Nominal value]],tblRank[],2,TRUE)&amp;"-"&amp;VLOOKUP(tblData[[#This Row],[Nominal value]],tblRank[],3,TRUE)</f>
        <v>4-Senior Manager</v>
      </c>
    </row>
    <row r="1836" spans="1:8" x14ac:dyDescent="0.45">
      <c r="A1836" s="1">
        <v>44138</v>
      </c>
      <c r="B1836">
        <f>YEAR(tblData[[#This Row],[Business date]])</f>
        <v>2020</v>
      </c>
      <c r="C1836" t="str">
        <f>TEXT(tblData[[#This Row],[Business date]],"mmmm")</f>
        <v>novembro</v>
      </c>
      <c r="D1836" s="1" t="str">
        <f>"Qtr"&amp;ROUNDUP(MONTH(tblData[[#This Row],[Business date]])/3,0)</f>
        <v>Qtr4</v>
      </c>
      <c r="E1836" t="s">
        <v>4</v>
      </c>
      <c r="F1836" t="s">
        <v>2</v>
      </c>
      <c r="G1836">
        <v>2144712.570845406</v>
      </c>
      <c r="H1836" t="str">
        <f>VLOOKUP(tblData[[#This Row],[Nominal value]],tblRank[],2,TRUE)&amp;"-"&amp;VLOOKUP(tblData[[#This Row],[Nominal value]],tblRank[],3,TRUE)</f>
        <v>3-Director</v>
      </c>
    </row>
    <row r="1837" spans="1:8" x14ac:dyDescent="0.45">
      <c r="A1837" s="1">
        <v>44138</v>
      </c>
      <c r="B1837">
        <f>YEAR(tblData[[#This Row],[Business date]])</f>
        <v>2020</v>
      </c>
      <c r="C1837" t="str">
        <f>TEXT(tblData[[#This Row],[Business date]],"mmmm")</f>
        <v>novembro</v>
      </c>
      <c r="D1837" s="1" t="str">
        <f>"Qtr"&amp;ROUNDUP(MONTH(tblData[[#This Row],[Business date]])/3,0)</f>
        <v>Qtr4</v>
      </c>
      <c r="E1837" t="s">
        <v>4</v>
      </c>
      <c r="F1837" t="s">
        <v>0</v>
      </c>
      <c r="G1837">
        <v>25110.826811509833</v>
      </c>
      <c r="H1837" t="str">
        <f>VLOOKUP(tblData[[#This Row],[Nominal value]],tblRank[],2,TRUE)&amp;"-"&amp;VLOOKUP(tblData[[#This Row],[Nominal value]],tblRank[],3,TRUE)</f>
        <v>1-Junior clerk</v>
      </c>
    </row>
    <row r="1838" spans="1:8" x14ac:dyDescent="0.45">
      <c r="A1838" s="1">
        <v>44139</v>
      </c>
      <c r="B1838">
        <f>YEAR(tblData[[#This Row],[Business date]])</f>
        <v>2020</v>
      </c>
      <c r="C1838" t="str">
        <f>TEXT(tblData[[#This Row],[Business date]],"mmmm")</f>
        <v>novembro</v>
      </c>
      <c r="D1838" s="1" t="str">
        <f>"Qtr"&amp;ROUNDUP(MONTH(tblData[[#This Row],[Business date]])/3,0)</f>
        <v>Qtr4</v>
      </c>
      <c r="E1838" t="s">
        <v>4</v>
      </c>
      <c r="F1838" t="s">
        <v>3</v>
      </c>
      <c r="G1838">
        <v>3388376.5712179681</v>
      </c>
      <c r="H1838" t="str">
        <f>VLOOKUP(tblData[[#This Row],[Nominal value]],tblRank[],2,TRUE)&amp;"-"&amp;VLOOKUP(tblData[[#This Row],[Nominal value]],tblRank[],3,TRUE)</f>
        <v>3-Director</v>
      </c>
    </row>
    <row r="1839" spans="1:8" x14ac:dyDescent="0.45">
      <c r="A1839" s="1">
        <v>44139</v>
      </c>
      <c r="B1839">
        <f>YEAR(tblData[[#This Row],[Business date]])</f>
        <v>2020</v>
      </c>
      <c r="C1839" t="str">
        <f>TEXT(tblData[[#This Row],[Business date]],"mmmm")</f>
        <v>novembro</v>
      </c>
      <c r="D1839" s="1" t="str">
        <f>"Qtr"&amp;ROUNDUP(MONTH(tblData[[#This Row],[Business date]])/3,0)</f>
        <v>Qtr4</v>
      </c>
      <c r="E1839" t="s">
        <v>5</v>
      </c>
      <c r="F1839" t="s">
        <v>3</v>
      </c>
      <c r="G1839">
        <v>57097.746787392891</v>
      </c>
      <c r="H1839" t="str">
        <f>VLOOKUP(tblData[[#This Row],[Nominal value]],tblRank[],2,TRUE)&amp;"-"&amp;VLOOKUP(tblData[[#This Row],[Nominal value]],tblRank[],3,TRUE)</f>
        <v>1-Junior clerk</v>
      </c>
    </row>
    <row r="1840" spans="1:8" x14ac:dyDescent="0.45">
      <c r="A1840" s="1">
        <v>44139</v>
      </c>
      <c r="B1840">
        <f>YEAR(tblData[[#This Row],[Business date]])</f>
        <v>2020</v>
      </c>
      <c r="C1840" t="str">
        <f>TEXT(tblData[[#This Row],[Business date]],"mmmm")</f>
        <v>novembro</v>
      </c>
      <c r="D1840" s="1" t="str">
        <f>"Qtr"&amp;ROUNDUP(MONTH(tblData[[#This Row],[Business date]])/3,0)</f>
        <v>Qtr4</v>
      </c>
      <c r="E1840" t="s">
        <v>5</v>
      </c>
      <c r="F1840" t="s">
        <v>2</v>
      </c>
      <c r="G1840">
        <v>39812.969877171388</v>
      </c>
      <c r="H1840" t="str">
        <f>VLOOKUP(tblData[[#This Row],[Nominal value]],tblRank[],2,TRUE)&amp;"-"&amp;VLOOKUP(tblData[[#This Row],[Nominal value]],tblRank[],3,TRUE)</f>
        <v>1-Junior clerk</v>
      </c>
    </row>
    <row r="1841" spans="1:8" x14ac:dyDescent="0.45">
      <c r="A1841" s="1">
        <v>44140</v>
      </c>
      <c r="B1841">
        <f>YEAR(tblData[[#This Row],[Business date]])</f>
        <v>2020</v>
      </c>
      <c r="C1841" t="str">
        <f>TEXT(tblData[[#This Row],[Business date]],"mmmm")</f>
        <v>novembro</v>
      </c>
      <c r="D1841" s="1" t="str">
        <f>"Qtr"&amp;ROUNDUP(MONTH(tblData[[#This Row],[Business date]])/3,0)</f>
        <v>Qtr4</v>
      </c>
      <c r="E1841" t="s">
        <v>5</v>
      </c>
      <c r="F1841" t="s">
        <v>1</v>
      </c>
      <c r="G1841">
        <v>9130863.2607905455</v>
      </c>
      <c r="H1841" t="str">
        <f>VLOOKUP(tblData[[#This Row],[Nominal value]],tblRank[],2,TRUE)&amp;"-"&amp;VLOOKUP(tblData[[#This Row],[Nominal value]],tblRank[],3,TRUE)</f>
        <v>4-Senior Manager</v>
      </c>
    </row>
    <row r="1842" spans="1:8" x14ac:dyDescent="0.45">
      <c r="A1842" s="1">
        <v>44140</v>
      </c>
      <c r="B1842">
        <f>YEAR(tblData[[#This Row],[Business date]])</f>
        <v>2020</v>
      </c>
      <c r="C1842" t="str">
        <f>TEXT(tblData[[#This Row],[Business date]],"mmmm")</f>
        <v>novembro</v>
      </c>
      <c r="D1842" s="1" t="str">
        <f>"Qtr"&amp;ROUNDUP(MONTH(tblData[[#This Row],[Business date]])/3,0)</f>
        <v>Qtr4</v>
      </c>
      <c r="E1842" t="s">
        <v>4</v>
      </c>
      <c r="F1842" t="s">
        <v>3</v>
      </c>
      <c r="G1842">
        <v>73827.209326025739</v>
      </c>
      <c r="H1842" t="str">
        <f>VLOOKUP(tblData[[#This Row],[Nominal value]],tblRank[],2,TRUE)&amp;"-"&amp;VLOOKUP(tblData[[#This Row],[Nominal value]],tblRank[],3,TRUE)</f>
        <v>1-Junior clerk</v>
      </c>
    </row>
    <row r="1843" spans="1:8" x14ac:dyDescent="0.45">
      <c r="A1843" s="1">
        <v>44140</v>
      </c>
      <c r="B1843">
        <f>YEAR(tblData[[#This Row],[Business date]])</f>
        <v>2020</v>
      </c>
      <c r="C1843" t="str">
        <f>TEXT(tblData[[#This Row],[Business date]],"mmmm")</f>
        <v>novembro</v>
      </c>
      <c r="D1843" s="1" t="str">
        <f>"Qtr"&amp;ROUNDUP(MONTH(tblData[[#This Row],[Business date]])/3,0)</f>
        <v>Qtr4</v>
      </c>
      <c r="E1843" t="s">
        <v>5</v>
      </c>
      <c r="F1843" t="s">
        <v>3</v>
      </c>
      <c r="G1843">
        <v>4139.473495826629</v>
      </c>
      <c r="H1843" t="str">
        <f>VLOOKUP(tblData[[#This Row],[Nominal value]],tblRank[],2,TRUE)&amp;"-"&amp;VLOOKUP(tblData[[#This Row],[Nominal value]],tblRank[],3,TRUE)</f>
        <v>1-Junior clerk</v>
      </c>
    </row>
    <row r="1844" spans="1:8" x14ac:dyDescent="0.45">
      <c r="A1844" s="1">
        <v>44141</v>
      </c>
      <c r="B1844">
        <f>YEAR(tblData[[#This Row],[Business date]])</f>
        <v>2020</v>
      </c>
      <c r="C1844" t="str">
        <f>TEXT(tblData[[#This Row],[Business date]],"mmmm")</f>
        <v>novembro</v>
      </c>
      <c r="D1844" s="1" t="str">
        <f>"Qtr"&amp;ROUNDUP(MONTH(tblData[[#This Row],[Business date]])/3,0)</f>
        <v>Qtr4</v>
      </c>
      <c r="E1844" t="s">
        <v>5</v>
      </c>
      <c r="F1844" t="s">
        <v>1</v>
      </c>
      <c r="G1844">
        <v>6474190.542599909</v>
      </c>
      <c r="H1844" t="str">
        <f>VLOOKUP(tblData[[#This Row],[Nominal value]],tblRank[],2,TRUE)&amp;"-"&amp;VLOOKUP(tblData[[#This Row],[Nominal value]],tblRank[],3,TRUE)</f>
        <v>4-Senior Manager</v>
      </c>
    </row>
    <row r="1845" spans="1:8" x14ac:dyDescent="0.45">
      <c r="A1845" s="1">
        <v>44141</v>
      </c>
      <c r="B1845">
        <f>YEAR(tblData[[#This Row],[Business date]])</f>
        <v>2020</v>
      </c>
      <c r="C1845" t="str">
        <f>TEXT(tblData[[#This Row],[Business date]],"mmmm")</f>
        <v>novembro</v>
      </c>
      <c r="D1845" s="1" t="str">
        <f>"Qtr"&amp;ROUNDUP(MONTH(tblData[[#This Row],[Business date]])/3,0)</f>
        <v>Qtr4</v>
      </c>
      <c r="E1845" t="s">
        <v>5</v>
      </c>
      <c r="F1845" t="s">
        <v>3</v>
      </c>
      <c r="G1845">
        <v>76335.193590359209</v>
      </c>
      <c r="H1845" t="str">
        <f>VLOOKUP(tblData[[#This Row],[Nominal value]],tblRank[],2,TRUE)&amp;"-"&amp;VLOOKUP(tblData[[#This Row],[Nominal value]],tblRank[],3,TRUE)</f>
        <v>1-Junior clerk</v>
      </c>
    </row>
    <row r="1846" spans="1:8" x14ac:dyDescent="0.45">
      <c r="A1846" s="1">
        <v>44141</v>
      </c>
      <c r="B1846">
        <f>YEAR(tblData[[#This Row],[Business date]])</f>
        <v>2020</v>
      </c>
      <c r="C1846" t="str">
        <f>TEXT(tblData[[#This Row],[Business date]],"mmmm")</f>
        <v>novembro</v>
      </c>
      <c r="D1846" s="1" t="str">
        <f>"Qtr"&amp;ROUNDUP(MONTH(tblData[[#This Row],[Business date]])/3,0)</f>
        <v>Qtr4</v>
      </c>
      <c r="E1846" t="s">
        <v>4</v>
      </c>
      <c r="F1846" t="s">
        <v>3</v>
      </c>
      <c r="G1846">
        <v>41079.504056571517</v>
      </c>
      <c r="H1846" t="str">
        <f>VLOOKUP(tblData[[#This Row],[Nominal value]],tblRank[],2,TRUE)&amp;"-"&amp;VLOOKUP(tblData[[#This Row],[Nominal value]],tblRank[],3,TRUE)</f>
        <v>1-Junior clerk</v>
      </c>
    </row>
    <row r="1847" spans="1:8" x14ac:dyDescent="0.45">
      <c r="A1847" s="1">
        <v>44142</v>
      </c>
      <c r="B1847">
        <f>YEAR(tblData[[#This Row],[Business date]])</f>
        <v>2020</v>
      </c>
      <c r="C1847" t="str">
        <f>TEXT(tblData[[#This Row],[Business date]],"mmmm")</f>
        <v>novembro</v>
      </c>
      <c r="D1847" s="1" t="str">
        <f>"Qtr"&amp;ROUNDUP(MONTH(tblData[[#This Row],[Business date]])/3,0)</f>
        <v>Qtr4</v>
      </c>
      <c r="E1847" t="s">
        <v>4</v>
      </c>
      <c r="F1847" t="s">
        <v>0</v>
      </c>
      <c r="G1847">
        <v>1951827.826697049</v>
      </c>
      <c r="H1847" t="str">
        <f>VLOOKUP(tblData[[#This Row],[Nominal value]],tblRank[],2,TRUE)&amp;"-"&amp;VLOOKUP(tblData[[#This Row],[Nominal value]],tblRank[],3,TRUE)</f>
        <v>3-Director</v>
      </c>
    </row>
    <row r="1848" spans="1:8" x14ac:dyDescent="0.45">
      <c r="A1848" s="1">
        <v>44142</v>
      </c>
      <c r="B1848">
        <f>YEAR(tblData[[#This Row],[Business date]])</f>
        <v>2020</v>
      </c>
      <c r="C1848" t="str">
        <f>TEXT(tblData[[#This Row],[Business date]],"mmmm")</f>
        <v>novembro</v>
      </c>
      <c r="D1848" s="1" t="str">
        <f>"Qtr"&amp;ROUNDUP(MONTH(tblData[[#This Row],[Business date]])/3,0)</f>
        <v>Qtr4</v>
      </c>
      <c r="E1848" t="s">
        <v>5</v>
      </c>
      <c r="F1848" t="s">
        <v>2</v>
      </c>
      <c r="G1848">
        <v>74618.870833986279</v>
      </c>
      <c r="H1848" t="str">
        <f>VLOOKUP(tblData[[#This Row],[Nominal value]],tblRank[],2,TRUE)&amp;"-"&amp;VLOOKUP(tblData[[#This Row],[Nominal value]],tblRank[],3,TRUE)</f>
        <v>1-Junior clerk</v>
      </c>
    </row>
    <row r="1849" spans="1:8" x14ac:dyDescent="0.45">
      <c r="A1849" s="1">
        <v>44142</v>
      </c>
      <c r="B1849">
        <f>YEAR(tblData[[#This Row],[Business date]])</f>
        <v>2020</v>
      </c>
      <c r="C1849" t="str">
        <f>TEXT(tblData[[#This Row],[Business date]],"mmmm")</f>
        <v>novembro</v>
      </c>
      <c r="D1849" s="1" t="str">
        <f>"Qtr"&amp;ROUNDUP(MONTH(tblData[[#This Row],[Business date]])/3,0)</f>
        <v>Qtr4</v>
      </c>
      <c r="E1849" t="s">
        <v>5</v>
      </c>
      <c r="F1849" t="s">
        <v>1</v>
      </c>
      <c r="G1849">
        <v>28959.935558196114</v>
      </c>
      <c r="H1849" t="str">
        <f>VLOOKUP(tblData[[#This Row],[Nominal value]],tblRank[],2,TRUE)&amp;"-"&amp;VLOOKUP(tblData[[#This Row],[Nominal value]],tblRank[],3,TRUE)</f>
        <v>1-Junior clerk</v>
      </c>
    </row>
    <row r="1850" spans="1:8" x14ac:dyDescent="0.45">
      <c r="A1850" s="1">
        <v>44143</v>
      </c>
      <c r="B1850">
        <f>YEAR(tblData[[#This Row],[Business date]])</f>
        <v>2020</v>
      </c>
      <c r="C1850" t="str">
        <f>TEXT(tblData[[#This Row],[Business date]],"mmmm")</f>
        <v>novembro</v>
      </c>
      <c r="D1850" s="1" t="str">
        <f>"Qtr"&amp;ROUNDUP(MONTH(tblData[[#This Row],[Business date]])/3,0)</f>
        <v>Qtr4</v>
      </c>
      <c r="E1850" t="s">
        <v>5</v>
      </c>
      <c r="F1850" t="s">
        <v>1</v>
      </c>
      <c r="G1850">
        <v>2096933.8828043148</v>
      </c>
      <c r="H1850" t="str">
        <f>VLOOKUP(tblData[[#This Row],[Nominal value]],tblRank[],2,TRUE)&amp;"-"&amp;VLOOKUP(tblData[[#This Row],[Nominal value]],tblRank[],3,TRUE)</f>
        <v>3-Director</v>
      </c>
    </row>
    <row r="1851" spans="1:8" x14ac:dyDescent="0.45">
      <c r="A1851" s="1">
        <v>44143</v>
      </c>
      <c r="B1851">
        <f>YEAR(tblData[[#This Row],[Business date]])</f>
        <v>2020</v>
      </c>
      <c r="C1851" t="str">
        <f>TEXT(tblData[[#This Row],[Business date]],"mmmm")</f>
        <v>novembro</v>
      </c>
      <c r="D1851" s="1" t="str">
        <f>"Qtr"&amp;ROUNDUP(MONTH(tblData[[#This Row],[Business date]])/3,0)</f>
        <v>Qtr4</v>
      </c>
      <c r="E1851" t="s">
        <v>5</v>
      </c>
      <c r="F1851" t="s">
        <v>0</v>
      </c>
      <c r="G1851">
        <v>67728.377006188253</v>
      </c>
      <c r="H1851" t="str">
        <f>VLOOKUP(tblData[[#This Row],[Nominal value]],tblRank[],2,TRUE)&amp;"-"&amp;VLOOKUP(tblData[[#This Row],[Nominal value]],tblRank[],3,TRUE)</f>
        <v>1-Junior clerk</v>
      </c>
    </row>
    <row r="1852" spans="1:8" x14ac:dyDescent="0.45">
      <c r="A1852" s="1">
        <v>44143</v>
      </c>
      <c r="B1852">
        <f>YEAR(tblData[[#This Row],[Business date]])</f>
        <v>2020</v>
      </c>
      <c r="C1852" t="str">
        <f>TEXT(tblData[[#This Row],[Business date]],"mmmm")</f>
        <v>novembro</v>
      </c>
      <c r="D1852" s="1" t="str">
        <f>"Qtr"&amp;ROUNDUP(MONTH(tblData[[#This Row],[Business date]])/3,0)</f>
        <v>Qtr4</v>
      </c>
      <c r="E1852" t="s">
        <v>4</v>
      </c>
      <c r="F1852" t="s">
        <v>0</v>
      </c>
      <c r="G1852">
        <v>6126.1667534346916</v>
      </c>
      <c r="H1852" t="str">
        <f>VLOOKUP(tblData[[#This Row],[Nominal value]],tblRank[],2,TRUE)&amp;"-"&amp;VLOOKUP(tblData[[#This Row],[Nominal value]],tblRank[],3,TRUE)</f>
        <v>1-Junior clerk</v>
      </c>
    </row>
    <row r="1853" spans="1:8" x14ac:dyDescent="0.45">
      <c r="A1853" s="1">
        <v>44144</v>
      </c>
      <c r="B1853">
        <f>YEAR(tblData[[#This Row],[Business date]])</f>
        <v>2020</v>
      </c>
      <c r="C1853" t="str">
        <f>TEXT(tblData[[#This Row],[Business date]],"mmmm")</f>
        <v>novembro</v>
      </c>
      <c r="D1853" s="1" t="str">
        <f>"Qtr"&amp;ROUNDUP(MONTH(tblData[[#This Row],[Business date]])/3,0)</f>
        <v>Qtr4</v>
      </c>
      <c r="E1853" t="s">
        <v>4</v>
      </c>
      <c r="F1853" t="s">
        <v>0</v>
      </c>
      <c r="G1853">
        <v>86265.211885746656</v>
      </c>
      <c r="H1853" t="str">
        <f>VLOOKUP(tblData[[#This Row],[Nominal value]],tblRank[],2,TRUE)&amp;"-"&amp;VLOOKUP(tblData[[#This Row],[Nominal value]],tblRank[],3,TRUE)</f>
        <v>1-Junior clerk</v>
      </c>
    </row>
    <row r="1854" spans="1:8" x14ac:dyDescent="0.45">
      <c r="A1854" s="1">
        <v>44144</v>
      </c>
      <c r="B1854">
        <f>YEAR(tblData[[#This Row],[Business date]])</f>
        <v>2020</v>
      </c>
      <c r="C1854" t="str">
        <f>TEXT(tblData[[#This Row],[Business date]],"mmmm")</f>
        <v>novembro</v>
      </c>
      <c r="D1854" s="1" t="str">
        <f>"Qtr"&amp;ROUNDUP(MONTH(tblData[[#This Row],[Business date]])/3,0)</f>
        <v>Qtr4</v>
      </c>
      <c r="E1854" t="s">
        <v>4</v>
      </c>
      <c r="F1854" t="s">
        <v>2</v>
      </c>
      <c r="G1854">
        <v>17854.031785056159</v>
      </c>
      <c r="H1854" t="str">
        <f>VLOOKUP(tblData[[#This Row],[Nominal value]],tblRank[],2,TRUE)&amp;"-"&amp;VLOOKUP(tblData[[#This Row],[Nominal value]],tblRank[],3,TRUE)</f>
        <v>1-Junior clerk</v>
      </c>
    </row>
    <row r="1855" spans="1:8" x14ac:dyDescent="0.45">
      <c r="A1855" s="1">
        <v>44144</v>
      </c>
      <c r="B1855">
        <f>YEAR(tblData[[#This Row],[Business date]])</f>
        <v>2020</v>
      </c>
      <c r="C1855" t="str">
        <f>TEXT(tblData[[#This Row],[Business date]],"mmmm")</f>
        <v>novembro</v>
      </c>
      <c r="D1855" s="1" t="str">
        <f>"Qtr"&amp;ROUNDUP(MONTH(tblData[[#This Row],[Business date]])/3,0)</f>
        <v>Qtr4</v>
      </c>
      <c r="E1855" t="s">
        <v>5</v>
      </c>
      <c r="F1855" t="s">
        <v>3</v>
      </c>
      <c r="G1855">
        <v>25107.423615824431</v>
      </c>
      <c r="H1855" t="str">
        <f>VLOOKUP(tblData[[#This Row],[Nominal value]],tblRank[],2,TRUE)&amp;"-"&amp;VLOOKUP(tblData[[#This Row],[Nominal value]],tblRank[],3,TRUE)</f>
        <v>1-Junior clerk</v>
      </c>
    </row>
    <row r="1856" spans="1:8" x14ac:dyDescent="0.45">
      <c r="A1856" s="1">
        <v>44145</v>
      </c>
      <c r="B1856">
        <f>YEAR(tblData[[#This Row],[Business date]])</f>
        <v>2020</v>
      </c>
      <c r="C1856" t="str">
        <f>TEXT(tblData[[#This Row],[Business date]],"mmmm")</f>
        <v>novembro</v>
      </c>
      <c r="D1856" s="1" t="str">
        <f>"Qtr"&amp;ROUNDUP(MONTH(tblData[[#This Row],[Business date]])/3,0)</f>
        <v>Qtr4</v>
      </c>
      <c r="E1856" t="s">
        <v>4</v>
      </c>
      <c r="F1856" t="s">
        <v>0</v>
      </c>
      <c r="G1856">
        <v>1962707.7808215409</v>
      </c>
      <c r="H1856" t="str">
        <f>VLOOKUP(tblData[[#This Row],[Nominal value]],tblRank[],2,TRUE)&amp;"-"&amp;VLOOKUP(tblData[[#This Row],[Nominal value]],tblRank[],3,TRUE)</f>
        <v>3-Director</v>
      </c>
    </row>
    <row r="1857" spans="1:8" x14ac:dyDescent="0.45">
      <c r="A1857" s="1">
        <v>44145</v>
      </c>
      <c r="B1857">
        <f>YEAR(tblData[[#This Row],[Business date]])</f>
        <v>2020</v>
      </c>
      <c r="C1857" t="str">
        <f>TEXT(tblData[[#This Row],[Business date]],"mmmm")</f>
        <v>novembro</v>
      </c>
      <c r="D1857" s="1" t="str">
        <f>"Qtr"&amp;ROUNDUP(MONTH(tblData[[#This Row],[Business date]])/3,0)</f>
        <v>Qtr4</v>
      </c>
      <c r="E1857" t="s">
        <v>4</v>
      </c>
      <c r="F1857" t="s">
        <v>1</v>
      </c>
      <c r="G1857">
        <v>8152916.0477749817</v>
      </c>
      <c r="H1857" t="str">
        <f>VLOOKUP(tblData[[#This Row],[Nominal value]],tblRank[],2,TRUE)&amp;"-"&amp;VLOOKUP(tblData[[#This Row],[Nominal value]],tblRank[],3,TRUE)</f>
        <v>4-Senior Manager</v>
      </c>
    </row>
    <row r="1858" spans="1:8" x14ac:dyDescent="0.45">
      <c r="A1858" s="1">
        <v>44145</v>
      </c>
      <c r="B1858">
        <f>YEAR(tblData[[#This Row],[Business date]])</f>
        <v>2020</v>
      </c>
      <c r="C1858" t="str">
        <f>TEXT(tblData[[#This Row],[Business date]],"mmmm")</f>
        <v>novembro</v>
      </c>
      <c r="D1858" s="1" t="str">
        <f>"Qtr"&amp;ROUNDUP(MONTH(tblData[[#This Row],[Business date]])/3,0)</f>
        <v>Qtr4</v>
      </c>
      <c r="E1858" t="s">
        <v>5</v>
      </c>
      <c r="F1858" t="s">
        <v>2</v>
      </c>
      <c r="G1858">
        <v>6348314.224859328</v>
      </c>
      <c r="H1858" t="str">
        <f>VLOOKUP(tblData[[#This Row],[Nominal value]],tblRank[],2,TRUE)&amp;"-"&amp;VLOOKUP(tblData[[#This Row],[Nominal value]],tblRank[],3,TRUE)</f>
        <v>4-Senior Manager</v>
      </c>
    </row>
    <row r="1859" spans="1:8" x14ac:dyDescent="0.45">
      <c r="A1859" s="1">
        <v>44146</v>
      </c>
      <c r="B1859">
        <f>YEAR(tblData[[#This Row],[Business date]])</f>
        <v>2020</v>
      </c>
      <c r="C1859" t="str">
        <f>TEXT(tblData[[#This Row],[Business date]],"mmmm")</f>
        <v>novembro</v>
      </c>
      <c r="D1859" s="1" t="str">
        <f>"Qtr"&amp;ROUNDUP(MONTH(tblData[[#This Row],[Business date]])/3,0)</f>
        <v>Qtr4</v>
      </c>
      <c r="E1859" t="s">
        <v>5</v>
      </c>
      <c r="F1859" t="s">
        <v>0</v>
      </c>
      <c r="G1859">
        <v>6061284.5908119055</v>
      </c>
      <c r="H1859" t="str">
        <f>VLOOKUP(tblData[[#This Row],[Nominal value]],tblRank[],2,TRUE)&amp;"-"&amp;VLOOKUP(tblData[[#This Row],[Nominal value]],tblRank[],3,TRUE)</f>
        <v>4-Senior Manager</v>
      </c>
    </row>
    <row r="1860" spans="1:8" x14ac:dyDescent="0.45">
      <c r="A1860" s="1">
        <v>44146</v>
      </c>
      <c r="B1860">
        <f>YEAR(tblData[[#This Row],[Business date]])</f>
        <v>2020</v>
      </c>
      <c r="C1860" t="str">
        <f>TEXT(tblData[[#This Row],[Business date]],"mmmm")</f>
        <v>novembro</v>
      </c>
      <c r="D1860" s="1" t="str">
        <f>"Qtr"&amp;ROUNDUP(MONTH(tblData[[#This Row],[Business date]])/3,0)</f>
        <v>Qtr4</v>
      </c>
      <c r="E1860" t="s">
        <v>4</v>
      </c>
      <c r="F1860" t="s">
        <v>3</v>
      </c>
      <c r="G1860">
        <v>10521.77477708488</v>
      </c>
      <c r="H1860" t="str">
        <f>VLOOKUP(tblData[[#This Row],[Nominal value]],tblRank[],2,TRUE)&amp;"-"&amp;VLOOKUP(tblData[[#This Row],[Nominal value]],tblRank[],3,TRUE)</f>
        <v>1-Junior clerk</v>
      </c>
    </row>
    <row r="1861" spans="1:8" x14ac:dyDescent="0.45">
      <c r="A1861" s="1">
        <v>44146</v>
      </c>
      <c r="B1861">
        <f>YEAR(tblData[[#This Row],[Business date]])</f>
        <v>2020</v>
      </c>
      <c r="C1861" t="str">
        <f>TEXT(tblData[[#This Row],[Business date]],"mmmm")</f>
        <v>novembro</v>
      </c>
      <c r="D1861" s="1" t="str">
        <f>"Qtr"&amp;ROUNDUP(MONTH(tblData[[#This Row],[Business date]])/3,0)</f>
        <v>Qtr4</v>
      </c>
      <c r="E1861" t="s">
        <v>5</v>
      </c>
      <c r="F1861" t="s">
        <v>1</v>
      </c>
      <c r="G1861">
        <v>52445.515621579078</v>
      </c>
      <c r="H1861" t="str">
        <f>VLOOKUP(tblData[[#This Row],[Nominal value]],tblRank[],2,TRUE)&amp;"-"&amp;VLOOKUP(tblData[[#This Row],[Nominal value]],tblRank[],3,TRUE)</f>
        <v>1-Junior clerk</v>
      </c>
    </row>
    <row r="1862" spans="1:8" x14ac:dyDescent="0.45">
      <c r="A1862" s="1">
        <v>44147</v>
      </c>
      <c r="B1862">
        <f>YEAR(tblData[[#This Row],[Business date]])</f>
        <v>2020</v>
      </c>
      <c r="C1862" t="str">
        <f>TEXT(tblData[[#This Row],[Business date]],"mmmm")</f>
        <v>novembro</v>
      </c>
      <c r="D1862" s="1" t="str">
        <f>"Qtr"&amp;ROUNDUP(MONTH(tblData[[#This Row],[Business date]])/3,0)</f>
        <v>Qtr4</v>
      </c>
      <c r="E1862" t="s">
        <v>4</v>
      </c>
      <c r="F1862" t="s">
        <v>0</v>
      </c>
      <c r="G1862">
        <v>3963115.7308771457</v>
      </c>
      <c r="H1862" t="str">
        <f>VLOOKUP(tblData[[#This Row],[Nominal value]],tblRank[],2,TRUE)&amp;"-"&amp;VLOOKUP(tblData[[#This Row],[Nominal value]],tblRank[],3,TRUE)</f>
        <v>3-Director</v>
      </c>
    </row>
    <row r="1863" spans="1:8" x14ac:dyDescent="0.45">
      <c r="A1863" s="1">
        <v>44147</v>
      </c>
      <c r="B1863">
        <f>YEAR(tblData[[#This Row],[Business date]])</f>
        <v>2020</v>
      </c>
      <c r="C1863" t="str">
        <f>TEXT(tblData[[#This Row],[Business date]],"mmmm")</f>
        <v>novembro</v>
      </c>
      <c r="D1863" s="1" t="str">
        <f>"Qtr"&amp;ROUNDUP(MONTH(tblData[[#This Row],[Business date]])/3,0)</f>
        <v>Qtr4</v>
      </c>
      <c r="E1863" t="s">
        <v>4</v>
      </c>
      <c r="F1863" t="s">
        <v>0</v>
      </c>
      <c r="G1863">
        <v>70613.146409692636</v>
      </c>
      <c r="H1863" t="str">
        <f>VLOOKUP(tblData[[#This Row],[Nominal value]],tblRank[],2,TRUE)&amp;"-"&amp;VLOOKUP(tblData[[#This Row],[Nominal value]],tblRank[],3,TRUE)</f>
        <v>1-Junior clerk</v>
      </c>
    </row>
    <row r="1864" spans="1:8" x14ac:dyDescent="0.45">
      <c r="A1864" s="1">
        <v>44147</v>
      </c>
      <c r="B1864">
        <f>YEAR(tblData[[#This Row],[Business date]])</f>
        <v>2020</v>
      </c>
      <c r="C1864" t="str">
        <f>TEXT(tblData[[#This Row],[Business date]],"mmmm")</f>
        <v>novembro</v>
      </c>
      <c r="D1864" s="1" t="str">
        <f>"Qtr"&amp;ROUNDUP(MONTH(tblData[[#This Row],[Business date]])/3,0)</f>
        <v>Qtr4</v>
      </c>
      <c r="E1864" t="s">
        <v>5</v>
      </c>
      <c r="F1864" t="s">
        <v>2</v>
      </c>
      <c r="G1864">
        <v>94570.735863496127</v>
      </c>
      <c r="H1864" t="str">
        <f>VLOOKUP(tblData[[#This Row],[Nominal value]],tblRank[],2,TRUE)&amp;"-"&amp;VLOOKUP(tblData[[#This Row],[Nominal value]],tblRank[],3,TRUE)</f>
        <v>1-Junior clerk</v>
      </c>
    </row>
    <row r="1865" spans="1:8" x14ac:dyDescent="0.45">
      <c r="A1865" s="1">
        <v>44148</v>
      </c>
      <c r="B1865">
        <f>YEAR(tblData[[#This Row],[Business date]])</f>
        <v>2020</v>
      </c>
      <c r="C1865" t="str">
        <f>TEXT(tblData[[#This Row],[Business date]],"mmmm")</f>
        <v>novembro</v>
      </c>
      <c r="D1865" s="1" t="str">
        <f>"Qtr"&amp;ROUNDUP(MONTH(tblData[[#This Row],[Business date]])/3,0)</f>
        <v>Qtr4</v>
      </c>
      <c r="E1865" t="s">
        <v>4</v>
      </c>
      <c r="F1865" t="s">
        <v>1</v>
      </c>
      <c r="G1865">
        <v>5695063.2032966185</v>
      </c>
      <c r="H1865" t="str">
        <f>VLOOKUP(tblData[[#This Row],[Nominal value]],tblRank[],2,TRUE)&amp;"-"&amp;VLOOKUP(tblData[[#This Row],[Nominal value]],tblRank[],3,TRUE)</f>
        <v>4-Senior Manager</v>
      </c>
    </row>
    <row r="1866" spans="1:8" x14ac:dyDescent="0.45">
      <c r="A1866" s="1">
        <v>44148</v>
      </c>
      <c r="B1866">
        <f>YEAR(tblData[[#This Row],[Business date]])</f>
        <v>2020</v>
      </c>
      <c r="C1866" t="str">
        <f>TEXT(tblData[[#This Row],[Business date]],"mmmm")</f>
        <v>novembro</v>
      </c>
      <c r="D1866" s="1" t="str">
        <f>"Qtr"&amp;ROUNDUP(MONTH(tblData[[#This Row],[Business date]])/3,0)</f>
        <v>Qtr4</v>
      </c>
      <c r="E1866" t="s">
        <v>5</v>
      </c>
      <c r="F1866" t="s">
        <v>1</v>
      </c>
      <c r="G1866">
        <v>6658395.2556133233</v>
      </c>
      <c r="H1866" t="str">
        <f>VLOOKUP(tblData[[#This Row],[Nominal value]],tblRank[],2,TRUE)&amp;"-"&amp;VLOOKUP(tblData[[#This Row],[Nominal value]],tblRank[],3,TRUE)</f>
        <v>4-Senior Manager</v>
      </c>
    </row>
    <row r="1867" spans="1:8" x14ac:dyDescent="0.45">
      <c r="A1867" s="1">
        <v>44148</v>
      </c>
      <c r="B1867">
        <f>YEAR(tblData[[#This Row],[Business date]])</f>
        <v>2020</v>
      </c>
      <c r="C1867" t="str">
        <f>TEXT(tblData[[#This Row],[Business date]],"mmmm")</f>
        <v>novembro</v>
      </c>
      <c r="D1867" s="1" t="str">
        <f>"Qtr"&amp;ROUNDUP(MONTH(tblData[[#This Row],[Business date]])/3,0)</f>
        <v>Qtr4</v>
      </c>
      <c r="E1867" t="s">
        <v>5</v>
      </c>
      <c r="F1867" t="s">
        <v>1</v>
      </c>
      <c r="G1867">
        <v>48878.839271782803</v>
      </c>
      <c r="H1867" t="str">
        <f>VLOOKUP(tblData[[#This Row],[Nominal value]],tblRank[],2,TRUE)&amp;"-"&amp;VLOOKUP(tblData[[#This Row],[Nominal value]],tblRank[],3,TRUE)</f>
        <v>1-Junior clerk</v>
      </c>
    </row>
    <row r="1868" spans="1:8" x14ac:dyDescent="0.45">
      <c r="A1868" s="1">
        <v>44149</v>
      </c>
      <c r="B1868">
        <f>YEAR(tblData[[#This Row],[Business date]])</f>
        <v>2020</v>
      </c>
      <c r="C1868" t="str">
        <f>TEXT(tblData[[#This Row],[Business date]],"mmmm")</f>
        <v>novembro</v>
      </c>
      <c r="D1868" s="1" t="str">
        <f>"Qtr"&amp;ROUNDUP(MONTH(tblData[[#This Row],[Business date]])/3,0)</f>
        <v>Qtr4</v>
      </c>
      <c r="E1868" t="s">
        <v>5</v>
      </c>
      <c r="F1868" t="s">
        <v>3</v>
      </c>
      <c r="G1868">
        <v>1062281.5946579655</v>
      </c>
      <c r="H1868" t="str">
        <f>VLOOKUP(tblData[[#This Row],[Nominal value]],tblRank[],2,TRUE)&amp;"-"&amp;VLOOKUP(tblData[[#This Row],[Nominal value]],tblRank[],3,TRUE)</f>
        <v>3-Director</v>
      </c>
    </row>
    <row r="1869" spans="1:8" x14ac:dyDescent="0.45">
      <c r="A1869" s="1">
        <v>44149</v>
      </c>
      <c r="B1869">
        <f>YEAR(tblData[[#This Row],[Business date]])</f>
        <v>2020</v>
      </c>
      <c r="C1869" t="str">
        <f>TEXT(tblData[[#This Row],[Business date]],"mmmm")</f>
        <v>novembro</v>
      </c>
      <c r="D1869" s="1" t="str">
        <f>"Qtr"&amp;ROUNDUP(MONTH(tblData[[#This Row],[Business date]])/3,0)</f>
        <v>Qtr4</v>
      </c>
      <c r="E1869" t="s">
        <v>5</v>
      </c>
      <c r="F1869" t="s">
        <v>2</v>
      </c>
      <c r="G1869">
        <v>61910.524926545033</v>
      </c>
      <c r="H1869" t="str">
        <f>VLOOKUP(tblData[[#This Row],[Nominal value]],tblRank[],2,TRUE)&amp;"-"&amp;VLOOKUP(tblData[[#This Row],[Nominal value]],tblRank[],3,TRUE)</f>
        <v>1-Junior clerk</v>
      </c>
    </row>
    <row r="1870" spans="1:8" x14ac:dyDescent="0.45">
      <c r="A1870" s="1">
        <v>44149</v>
      </c>
      <c r="B1870">
        <f>YEAR(tblData[[#This Row],[Business date]])</f>
        <v>2020</v>
      </c>
      <c r="C1870" t="str">
        <f>TEXT(tblData[[#This Row],[Business date]],"mmmm")</f>
        <v>novembro</v>
      </c>
      <c r="D1870" s="1" t="str">
        <f>"Qtr"&amp;ROUNDUP(MONTH(tblData[[#This Row],[Business date]])/3,0)</f>
        <v>Qtr4</v>
      </c>
      <c r="E1870" t="s">
        <v>4</v>
      </c>
      <c r="F1870" t="s">
        <v>1</v>
      </c>
      <c r="G1870">
        <v>21401.373699074989</v>
      </c>
      <c r="H1870" t="str">
        <f>VLOOKUP(tblData[[#This Row],[Nominal value]],tblRank[],2,TRUE)&amp;"-"&amp;VLOOKUP(tblData[[#This Row],[Nominal value]],tblRank[],3,TRUE)</f>
        <v>1-Junior clerk</v>
      </c>
    </row>
    <row r="1871" spans="1:8" x14ac:dyDescent="0.45">
      <c r="A1871" s="1">
        <v>44150</v>
      </c>
      <c r="B1871">
        <f>YEAR(tblData[[#This Row],[Business date]])</f>
        <v>2020</v>
      </c>
      <c r="C1871" t="str">
        <f>TEXT(tblData[[#This Row],[Business date]],"mmmm")</f>
        <v>novembro</v>
      </c>
      <c r="D1871" s="1" t="str">
        <f>"Qtr"&amp;ROUNDUP(MONTH(tblData[[#This Row],[Business date]])/3,0)</f>
        <v>Qtr4</v>
      </c>
      <c r="E1871" t="s">
        <v>5</v>
      </c>
      <c r="F1871" t="s">
        <v>2</v>
      </c>
      <c r="G1871">
        <v>1358339.4928178061</v>
      </c>
      <c r="H1871" t="str">
        <f>VLOOKUP(tblData[[#This Row],[Nominal value]],tblRank[],2,TRUE)&amp;"-"&amp;VLOOKUP(tblData[[#This Row],[Nominal value]],tblRank[],3,TRUE)</f>
        <v>3-Director</v>
      </c>
    </row>
    <row r="1872" spans="1:8" x14ac:dyDescent="0.45">
      <c r="A1872" s="1">
        <v>44150</v>
      </c>
      <c r="B1872">
        <f>YEAR(tblData[[#This Row],[Business date]])</f>
        <v>2020</v>
      </c>
      <c r="C1872" t="str">
        <f>TEXT(tblData[[#This Row],[Business date]],"mmmm")</f>
        <v>novembro</v>
      </c>
      <c r="D1872" s="1" t="str">
        <f>"Qtr"&amp;ROUNDUP(MONTH(tblData[[#This Row],[Business date]])/3,0)</f>
        <v>Qtr4</v>
      </c>
      <c r="E1872" t="s">
        <v>4</v>
      </c>
      <c r="F1872" t="s">
        <v>2</v>
      </c>
      <c r="G1872">
        <v>3007472.450467519</v>
      </c>
      <c r="H1872" t="str">
        <f>VLOOKUP(tblData[[#This Row],[Nominal value]],tblRank[],2,TRUE)&amp;"-"&amp;VLOOKUP(tblData[[#This Row],[Nominal value]],tblRank[],3,TRUE)</f>
        <v>3-Director</v>
      </c>
    </row>
    <row r="1873" spans="1:8" x14ac:dyDescent="0.45">
      <c r="A1873" s="1">
        <v>44150</v>
      </c>
      <c r="B1873">
        <f>YEAR(tblData[[#This Row],[Business date]])</f>
        <v>2020</v>
      </c>
      <c r="C1873" t="str">
        <f>TEXT(tblData[[#This Row],[Business date]],"mmmm")</f>
        <v>novembro</v>
      </c>
      <c r="D1873" s="1" t="str">
        <f>"Qtr"&amp;ROUNDUP(MONTH(tblData[[#This Row],[Business date]])/3,0)</f>
        <v>Qtr4</v>
      </c>
      <c r="E1873" t="s">
        <v>4</v>
      </c>
      <c r="F1873" t="s">
        <v>3</v>
      </c>
      <c r="G1873">
        <v>2239204.4147510235</v>
      </c>
      <c r="H1873" t="str">
        <f>VLOOKUP(tblData[[#This Row],[Nominal value]],tblRank[],2,TRUE)&amp;"-"&amp;VLOOKUP(tblData[[#This Row],[Nominal value]],tblRank[],3,TRUE)</f>
        <v>3-Director</v>
      </c>
    </row>
    <row r="1874" spans="1:8" x14ac:dyDescent="0.45">
      <c r="A1874" s="1">
        <v>44151</v>
      </c>
      <c r="B1874">
        <f>YEAR(tblData[[#This Row],[Business date]])</f>
        <v>2020</v>
      </c>
      <c r="C1874" t="str">
        <f>TEXT(tblData[[#This Row],[Business date]],"mmmm")</f>
        <v>novembro</v>
      </c>
      <c r="D1874" s="1" t="str">
        <f>"Qtr"&amp;ROUNDUP(MONTH(tblData[[#This Row],[Business date]])/3,0)</f>
        <v>Qtr4</v>
      </c>
      <c r="E1874" t="s">
        <v>5</v>
      </c>
      <c r="F1874" t="s">
        <v>2</v>
      </c>
      <c r="G1874">
        <v>994850.64099684497</v>
      </c>
      <c r="H1874" t="str">
        <f>VLOOKUP(tblData[[#This Row],[Nominal value]],tblRank[],2,TRUE)&amp;"-"&amp;VLOOKUP(tblData[[#This Row],[Nominal value]],tblRank[],3,TRUE)</f>
        <v>2-Clerk</v>
      </c>
    </row>
    <row r="1875" spans="1:8" x14ac:dyDescent="0.45">
      <c r="A1875" s="1">
        <v>44151</v>
      </c>
      <c r="B1875">
        <f>YEAR(tblData[[#This Row],[Business date]])</f>
        <v>2020</v>
      </c>
      <c r="C1875" t="str">
        <f>TEXT(tblData[[#This Row],[Business date]],"mmmm")</f>
        <v>novembro</v>
      </c>
      <c r="D1875" s="1" t="str">
        <f>"Qtr"&amp;ROUNDUP(MONTH(tblData[[#This Row],[Business date]])/3,0)</f>
        <v>Qtr4</v>
      </c>
      <c r="E1875" t="s">
        <v>5</v>
      </c>
      <c r="F1875" t="s">
        <v>0</v>
      </c>
      <c r="G1875">
        <v>34958.70492726173</v>
      </c>
      <c r="H1875" t="str">
        <f>VLOOKUP(tblData[[#This Row],[Nominal value]],tblRank[],2,TRUE)&amp;"-"&amp;VLOOKUP(tblData[[#This Row],[Nominal value]],tblRank[],3,TRUE)</f>
        <v>1-Junior clerk</v>
      </c>
    </row>
    <row r="1876" spans="1:8" x14ac:dyDescent="0.45">
      <c r="A1876" s="1">
        <v>44151</v>
      </c>
      <c r="B1876">
        <f>YEAR(tblData[[#This Row],[Business date]])</f>
        <v>2020</v>
      </c>
      <c r="C1876" t="str">
        <f>TEXT(tblData[[#This Row],[Business date]],"mmmm")</f>
        <v>novembro</v>
      </c>
      <c r="D1876" s="1" t="str">
        <f>"Qtr"&amp;ROUNDUP(MONTH(tblData[[#This Row],[Business date]])/3,0)</f>
        <v>Qtr4</v>
      </c>
      <c r="E1876" t="s">
        <v>5</v>
      </c>
      <c r="F1876" t="s">
        <v>2</v>
      </c>
      <c r="G1876">
        <v>35370.215750037678</v>
      </c>
      <c r="H1876" t="str">
        <f>VLOOKUP(tblData[[#This Row],[Nominal value]],tblRank[],2,TRUE)&amp;"-"&amp;VLOOKUP(tblData[[#This Row],[Nominal value]],tblRank[],3,TRUE)</f>
        <v>1-Junior clerk</v>
      </c>
    </row>
    <row r="1877" spans="1:8" x14ac:dyDescent="0.45">
      <c r="A1877" s="1">
        <v>44152</v>
      </c>
      <c r="B1877">
        <f>YEAR(tblData[[#This Row],[Business date]])</f>
        <v>2020</v>
      </c>
      <c r="C1877" t="str">
        <f>TEXT(tblData[[#This Row],[Business date]],"mmmm")</f>
        <v>novembro</v>
      </c>
      <c r="D1877" s="1" t="str">
        <f>"Qtr"&amp;ROUNDUP(MONTH(tblData[[#This Row],[Business date]])/3,0)</f>
        <v>Qtr4</v>
      </c>
      <c r="E1877" t="s">
        <v>4</v>
      </c>
      <c r="F1877" t="s">
        <v>2</v>
      </c>
      <c r="G1877">
        <v>4727499.3189244503</v>
      </c>
      <c r="H1877" t="str">
        <f>VLOOKUP(tblData[[#This Row],[Nominal value]],tblRank[],2,TRUE)&amp;"-"&amp;VLOOKUP(tblData[[#This Row],[Nominal value]],tblRank[],3,TRUE)</f>
        <v>3-Director</v>
      </c>
    </row>
    <row r="1878" spans="1:8" x14ac:dyDescent="0.45">
      <c r="A1878" s="1">
        <v>44152</v>
      </c>
      <c r="B1878">
        <f>YEAR(tblData[[#This Row],[Business date]])</f>
        <v>2020</v>
      </c>
      <c r="C1878" t="str">
        <f>TEXT(tblData[[#This Row],[Business date]],"mmmm")</f>
        <v>novembro</v>
      </c>
      <c r="D1878" s="1" t="str">
        <f>"Qtr"&amp;ROUNDUP(MONTH(tblData[[#This Row],[Business date]])/3,0)</f>
        <v>Qtr4</v>
      </c>
      <c r="E1878" t="s">
        <v>4</v>
      </c>
      <c r="F1878" t="s">
        <v>0</v>
      </c>
      <c r="G1878">
        <v>90044.156468742658</v>
      </c>
      <c r="H1878" t="str">
        <f>VLOOKUP(tblData[[#This Row],[Nominal value]],tblRank[],2,TRUE)&amp;"-"&amp;VLOOKUP(tblData[[#This Row],[Nominal value]],tblRank[],3,TRUE)</f>
        <v>1-Junior clerk</v>
      </c>
    </row>
    <row r="1879" spans="1:8" x14ac:dyDescent="0.45">
      <c r="A1879" s="1">
        <v>44152</v>
      </c>
      <c r="B1879">
        <f>YEAR(tblData[[#This Row],[Business date]])</f>
        <v>2020</v>
      </c>
      <c r="C1879" t="str">
        <f>TEXT(tblData[[#This Row],[Business date]],"mmmm")</f>
        <v>novembro</v>
      </c>
      <c r="D1879" s="1" t="str">
        <f>"Qtr"&amp;ROUNDUP(MONTH(tblData[[#This Row],[Business date]])/3,0)</f>
        <v>Qtr4</v>
      </c>
      <c r="E1879" t="s">
        <v>5</v>
      </c>
      <c r="F1879" t="s">
        <v>2</v>
      </c>
      <c r="G1879">
        <v>79000.870280211879</v>
      </c>
      <c r="H1879" t="str">
        <f>VLOOKUP(tblData[[#This Row],[Nominal value]],tblRank[],2,TRUE)&amp;"-"&amp;VLOOKUP(tblData[[#This Row],[Nominal value]],tblRank[],3,TRUE)</f>
        <v>1-Junior clerk</v>
      </c>
    </row>
    <row r="1880" spans="1:8" x14ac:dyDescent="0.45">
      <c r="A1880" s="1">
        <v>44153</v>
      </c>
      <c r="B1880">
        <f>YEAR(tblData[[#This Row],[Business date]])</f>
        <v>2020</v>
      </c>
      <c r="C1880" t="str">
        <f>TEXT(tblData[[#This Row],[Business date]],"mmmm")</f>
        <v>novembro</v>
      </c>
      <c r="D1880" s="1" t="str">
        <f>"Qtr"&amp;ROUNDUP(MONTH(tblData[[#This Row],[Business date]])/3,0)</f>
        <v>Qtr4</v>
      </c>
      <c r="E1880" t="s">
        <v>4</v>
      </c>
      <c r="F1880" t="s">
        <v>2</v>
      </c>
      <c r="G1880">
        <v>3159817.9291761387</v>
      </c>
      <c r="H1880" t="str">
        <f>VLOOKUP(tblData[[#This Row],[Nominal value]],tblRank[],2,TRUE)&amp;"-"&amp;VLOOKUP(tblData[[#This Row],[Nominal value]],tblRank[],3,TRUE)</f>
        <v>3-Director</v>
      </c>
    </row>
    <row r="1881" spans="1:8" x14ac:dyDescent="0.45">
      <c r="A1881" s="1">
        <v>44153</v>
      </c>
      <c r="B1881">
        <f>YEAR(tblData[[#This Row],[Business date]])</f>
        <v>2020</v>
      </c>
      <c r="C1881" t="str">
        <f>TEXT(tblData[[#This Row],[Business date]],"mmmm")</f>
        <v>novembro</v>
      </c>
      <c r="D1881" s="1" t="str">
        <f>"Qtr"&amp;ROUNDUP(MONTH(tblData[[#This Row],[Business date]])/3,0)</f>
        <v>Qtr4</v>
      </c>
      <c r="E1881" t="s">
        <v>5</v>
      </c>
      <c r="F1881" t="s">
        <v>2</v>
      </c>
      <c r="G1881">
        <v>63451.395442671732</v>
      </c>
      <c r="H1881" t="str">
        <f>VLOOKUP(tblData[[#This Row],[Nominal value]],tblRank[],2,TRUE)&amp;"-"&amp;VLOOKUP(tblData[[#This Row],[Nominal value]],tblRank[],3,TRUE)</f>
        <v>1-Junior clerk</v>
      </c>
    </row>
    <row r="1882" spans="1:8" x14ac:dyDescent="0.45">
      <c r="A1882" s="1">
        <v>44153</v>
      </c>
      <c r="B1882">
        <f>YEAR(tblData[[#This Row],[Business date]])</f>
        <v>2020</v>
      </c>
      <c r="C1882" t="str">
        <f>TEXT(tblData[[#This Row],[Business date]],"mmmm")</f>
        <v>novembro</v>
      </c>
      <c r="D1882" s="1" t="str">
        <f>"Qtr"&amp;ROUNDUP(MONTH(tblData[[#This Row],[Business date]])/3,0)</f>
        <v>Qtr4</v>
      </c>
      <c r="E1882" t="s">
        <v>4</v>
      </c>
      <c r="F1882" t="s">
        <v>1</v>
      </c>
      <c r="G1882">
        <v>10014.349204672979</v>
      </c>
      <c r="H1882" t="str">
        <f>VLOOKUP(tblData[[#This Row],[Nominal value]],tblRank[],2,TRUE)&amp;"-"&amp;VLOOKUP(tblData[[#This Row],[Nominal value]],tblRank[],3,TRUE)</f>
        <v>1-Junior clerk</v>
      </c>
    </row>
    <row r="1883" spans="1:8" x14ac:dyDescent="0.45">
      <c r="A1883" s="1">
        <v>44154</v>
      </c>
      <c r="B1883">
        <f>YEAR(tblData[[#This Row],[Business date]])</f>
        <v>2020</v>
      </c>
      <c r="C1883" t="str">
        <f>TEXT(tblData[[#This Row],[Business date]],"mmmm")</f>
        <v>novembro</v>
      </c>
      <c r="D1883" s="1" t="str">
        <f>"Qtr"&amp;ROUNDUP(MONTH(tblData[[#This Row],[Business date]])/3,0)</f>
        <v>Qtr4</v>
      </c>
      <c r="E1883" t="s">
        <v>4</v>
      </c>
      <c r="F1883" t="s">
        <v>3</v>
      </c>
      <c r="G1883">
        <v>9501556.8611027095</v>
      </c>
      <c r="H1883" t="str">
        <f>VLOOKUP(tblData[[#This Row],[Nominal value]],tblRank[],2,TRUE)&amp;"-"&amp;VLOOKUP(tblData[[#This Row],[Nominal value]],tblRank[],3,TRUE)</f>
        <v>4-Senior Manager</v>
      </c>
    </row>
    <row r="1884" spans="1:8" x14ac:dyDescent="0.45">
      <c r="A1884" s="1">
        <v>44154</v>
      </c>
      <c r="B1884">
        <f>YEAR(tblData[[#This Row],[Business date]])</f>
        <v>2020</v>
      </c>
      <c r="C1884" t="str">
        <f>TEXT(tblData[[#This Row],[Business date]],"mmmm")</f>
        <v>novembro</v>
      </c>
      <c r="D1884" s="1" t="str">
        <f>"Qtr"&amp;ROUNDUP(MONTH(tblData[[#This Row],[Business date]])/3,0)</f>
        <v>Qtr4</v>
      </c>
      <c r="E1884" t="s">
        <v>4</v>
      </c>
      <c r="F1884" t="s">
        <v>2</v>
      </c>
      <c r="G1884">
        <v>50936.329194781974</v>
      </c>
      <c r="H1884" t="str">
        <f>VLOOKUP(tblData[[#This Row],[Nominal value]],tblRank[],2,TRUE)&amp;"-"&amp;VLOOKUP(tblData[[#This Row],[Nominal value]],tblRank[],3,TRUE)</f>
        <v>1-Junior clerk</v>
      </c>
    </row>
    <row r="1885" spans="1:8" x14ac:dyDescent="0.45">
      <c r="A1885" s="1">
        <v>44154</v>
      </c>
      <c r="B1885">
        <f>YEAR(tblData[[#This Row],[Business date]])</f>
        <v>2020</v>
      </c>
      <c r="C1885" t="str">
        <f>TEXT(tblData[[#This Row],[Business date]],"mmmm")</f>
        <v>novembro</v>
      </c>
      <c r="D1885" s="1" t="str">
        <f>"Qtr"&amp;ROUNDUP(MONTH(tblData[[#This Row],[Business date]])/3,0)</f>
        <v>Qtr4</v>
      </c>
      <c r="E1885" t="s">
        <v>5</v>
      </c>
      <c r="F1885" t="s">
        <v>1</v>
      </c>
      <c r="G1885">
        <v>25379.341619356856</v>
      </c>
      <c r="H1885" t="str">
        <f>VLOOKUP(tblData[[#This Row],[Nominal value]],tblRank[],2,TRUE)&amp;"-"&amp;VLOOKUP(tblData[[#This Row],[Nominal value]],tblRank[],3,TRUE)</f>
        <v>1-Junior clerk</v>
      </c>
    </row>
    <row r="1886" spans="1:8" x14ac:dyDescent="0.45">
      <c r="A1886" s="1">
        <v>44155</v>
      </c>
      <c r="B1886">
        <f>YEAR(tblData[[#This Row],[Business date]])</f>
        <v>2020</v>
      </c>
      <c r="C1886" t="str">
        <f>TEXT(tblData[[#This Row],[Business date]],"mmmm")</f>
        <v>novembro</v>
      </c>
      <c r="D1886" s="1" t="str">
        <f>"Qtr"&amp;ROUNDUP(MONTH(tblData[[#This Row],[Business date]])/3,0)</f>
        <v>Qtr4</v>
      </c>
      <c r="E1886" t="s">
        <v>5</v>
      </c>
      <c r="F1886" t="s">
        <v>2</v>
      </c>
      <c r="G1886">
        <v>16921.574064829125</v>
      </c>
      <c r="H1886" t="str">
        <f>VLOOKUP(tblData[[#This Row],[Nominal value]],tblRank[],2,TRUE)&amp;"-"&amp;VLOOKUP(tblData[[#This Row],[Nominal value]],tblRank[],3,TRUE)</f>
        <v>1-Junior clerk</v>
      </c>
    </row>
    <row r="1887" spans="1:8" x14ac:dyDescent="0.45">
      <c r="A1887" s="1">
        <v>44155</v>
      </c>
      <c r="B1887">
        <f>YEAR(tblData[[#This Row],[Business date]])</f>
        <v>2020</v>
      </c>
      <c r="C1887" t="str">
        <f>TEXT(tblData[[#This Row],[Business date]],"mmmm")</f>
        <v>novembro</v>
      </c>
      <c r="D1887" s="1" t="str">
        <f>"Qtr"&amp;ROUNDUP(MONTH(tblData[[#This Row],[Business date]])/3,0)</f>
        <v>Qtr4</v>
      </c>
      <c r="E1887" t="s">
        <v>4</v>
      </c>
      <c r="F1887" t="s">
        <v>3</v>
      </c>
      <c r="G1887">
        <v>36573.028621694539</v>
      </c>
      <c r="H1887" t="str">
        <f>VLOOKUP(tblData[[#This Row],[Nominal value]],tblRank[],2,TRUE)&amp;"-"&amp;VLOOKUP(tblData[[#This Row],[Nominal value]],tblRank[],3,TRUE)</f>
        <v>1-Junior clerk</v>
      </c>
    </row>
    <row r="1888" spans="1:8" x14ac:dyDescent="0.45">
      <c r="A1888" s="1">
        <v>44155</v>
      </c>
      <c r="B1888">
        <f>YEAR(tblData[[#This Row],[Business date]])</f>
        <v>2020</v>
      </c>
      <c r="C1888" t="str">
        <f>TEXT(tblData[[#This Row],[Business date]],"mmmm")</f>
        <v>novembro</v>
      </c>
      <c r="D1888" s="1" t="str">
        <f>"Qtr"&amp;ROUNDUP(MONTH(tblData[[#This Row],[Business date]])/3,0)</f>
        <v>Qtr4</v>
      </c>
      <c r="E1888" t="s">
        <v>5</v>
      </c>
      <c r="F1888" t="s">
        <v>1</v>
      </c>
      <c r="G1888">
        <v>78103.815619396817</v>
      </c>
      <c r="H1888" t="str">
        <f>VLOOKUP(tblData[[#This Row],[Nominal value]],tblRank[],2,TRUE)&amp;"-"&amp;VLOOKUP(tblData[[#This Row],[Nominal value]],tblRank[],3,TRUE)</f>
        <v>1-Junior clerk</v>
      </c>
    </row>
    <row r="1889" spans="1:8" x14ac:dyDescent="0.45">
      <c r="A1889" s="1">
        <v>44156</v>
      </c>
      <c r="B1889">
        <f>YEAR(tblData[[#This Row],[Business date]])</f>
        <v>2020</v>
      </c>
      <c r="C1889" t="str">
        <f>TEXT(tblData[[#This Row],[Business date]],"mmmm")</f>
        <v>novembro</v>
      </c>
      <c r="D1889" s="1" t="str">
        <f>"Qtr"&amp;ROUNDUP(MONTH(tblData[[#This Row],[Business date]])/3,0)</f>
        <v>Qtr4</v>
      </c>
      <c r="E1889" t="s">
        <v>4</v>
      </c>
      <c r="F1889" t="s">
        <v>1</v>
      </c>
      <c r="G1889">
        <v>47500.710485425843</v>
      </c>
      <c r="H1889" t="str">
        <f>VLOOKUP(tblData[[#This Row],[Nominal value]],tblRank[],2,TRUE)&amp;"-"&amp;VLOOKUP(tblData[[#This Row],[Nominal value]],tblRank[],3,TRUE)</f>
        <v>1-Junior clerk</v>
      </c>
    </row>
    <row r="1890" spans="1:8" x14ac:dyDescent="0.45">
      <c r="A1890" s="1">
        <v>44156</v>
      </c>
      <c r="B1890">
        <f>YEAR(tblData[[#This Row],[Business date]])</f>
        <v>2020</v>
      </c>
      <c r="C1890" t="str">
        <f>TEXT(tblData[[#This Row],[Business date]],"mmmm")</f>
        <v>novembro</v>
      </c>
      <c r="D1890" s="1" t="str">
        <f>"Qtr"&amp;ROUNDUP(MONTH(tblData[[#This Row],[Business date]])/3,0)</f>
        <v>Qtr4</v>
      </c>
      <c r="E1890" t="s">
        <v>5</v>
      </c>
      <c r="F1890" t="s">
        <v>3</v>
      </c>
      <c r="G1890">
        <v>65858.567158440477</v>
      </c>
      <c r="H1890" t="str">
        <f>VLOOKUP(tblData[[#This Row],[Nominal value]],tblRank[],2,TRUE)&amp;"-"&amp;VLOOKUP(tblData[[#This Row],[Nominal value]],tblRank[],3,TRUE)</f>
        <v>1-Junior clerk</v>
      </c>
    </row>
    <row r="1891" spans="1:8" x14ac:dyDescent="0.45">
      <c r="A1891" s="1">
        <v>44156</v>
      </c>
      <c r="B1891">
        <f>YEAR(tblData[[#This Row],[Business date]])</f>
        <v>2020</v>
      </c>
      <c r="C1891" t="str">
        <f>TEXT(tblData[[#This Row],[Business date]],"mmmm")</f>
        <v>novembro</v>
      </c>
      <c r="D1891" s="1" t="str">
        <f>"Qtr"&amp;ROUNDUP(MONTH(tblData[[#This Row],[Business date]])/3,0)</f>
        <v>Qtr4</v>
      </c>
      <c r="E1891" t="s">
        <v>5</v>
      </c>
      <c r="F1891" t="s">
        <v>1</v>
      </c>
      <c r="G1891">
        <v>93244.375816420492</v>
      </c>
      <c r="H1891" t="str">
        <f>VLOOKUP(tblData[[#This Row],[Nominal value]],tblRank[],2,TRUE)&amp;"-"&amp;VLOOKUP(tblData[[#This Row],[Nominal value]],tblRank[],3,TRUE)</f>
        <v>1-Junior clerk</v>
      </c>
    </row>
    <row r="1892" spans="1:8" x14ac:dyDescent="0.45">
      <c r="A1892" s="1">
        <v>44157</v>
      </c>
      <c r="B1892">
        <f>YEAR(tblData[[#This Row],[Business date]])</f>
        <v>2020</v>
      </c>
      <c r="C1892" t="str">
        <f>TEXT(tblData[[#This Row],[Business date]],"mmmm")</f>
        <v>novembro</v>
      </c>
      <c r="D1892" s="1" t="str">
        <f>"Qtr"&amp;ROUNDUP(MONTH(tblData[[#This Row],[Business date]])/3,0)</f>
        <v>Qtr4</v>
      </c>
      <c r="E1892" t="s">
        <v>5</v>
      </c>
      <c r="F1892" t="s">
        <v>3</v>
      </c>
      <c r="G1892">
        <v>46387.182106248925</v>
      </c>
      <c r="H1892" t="str">
        <f>VLOOKUP(tblData[[#This Row],[Nominal value]],tblRank[],2,TRUE)&amp;"-"&amp;VLOOKUP(tblData[[#This Row],[Nominal value]],tblRank[],3,TRUE)</f>
        <v>1-Junior clerk</v>
      </c>
    </row>
    <row r="1893" spans="1:8" x14ac:dyDescent="0.45">
      <c r="A1893" s="1">
        <v>44157</v>
      </c>
      <c r="B1893">
        <f>YEAR(tblData[[#This Row],[Business date]])</f>
        <v>2020</v>
      </c>
      <c r="C1893" t="str">
        <f>TEXT(tblData[[#This Row],[Business date]],"mmmm")</f>
        <v>novembro</v>
      </c>
      <c r="D1893" s="1" t="str">
        <f>"Qtr"&amp;ROUNDUP(MONTH(tblData[[#This Row],[Business date]])/3,0)</f>
        <v>Qtr4</v>
      </c>
      <c r="E1893" t="s">
        <v>5</v>
      </c>
      <c r="F1893" t="s">
        <v>3</v>
      </c>
      <c r="G1893">
        <v>65946.863676762849</v>
      </c>
      <c r="H1893" t="str">
        <f>VLOOKUP(tblData[[#This Row],[Nominal value]],tblRank[],2,TRUE)&amp;"-"&amp;VLOOKUP(tblData[[#This Row],[Nominal value]],tblRank[],3,TRUE)</f>
        <v>1-Junior clerk</v>
      </c>
    </row>
    <row r="1894" spans="1:8" x14ac:dyDescent="0.45">
      <c r="A1894" s="1">
        <v>44157</v>
      </c>
      <c r="B1894">
        <f>YEAR(tblData[[#This Row],[Business date]])</f>
        <v>2020</v>
      </c>
      <c r="C1894" t="str">
        <f>TEXT(tblData[[#This Row],[Business date]],"mmmm")</f>
        <v>novembro</v>
      </c>
      <c r="D1894" s="1" t="str">
        <f>"Qtr"&amp;ROUNDUP(MONTH(tblData[[#This Row],[Business date]])/3,0)</f>
        <v>Qtr4</v>
      </c>
      <c r="E1894" t="s">
        <v>4</v>
      </c>
      <c r="F1894" t="s">
        <v>2</v>
      </c>
      <c r="G1894">
        <v>57382.627269790522</v>
      </c>
      <c r="H1894" t="str">
        <f>VLOOKUP(tblData[[#This Row],[Nominal value]],tblRank[],2,TRUE)&amp;"-"&amp;VLOOKUP(tblData[[#This Row],[Nominal value]],tblRank[],3,TRUE)</f>
        <v>1-Junior clerk</v>
      </c>
    </row>
    <row r="1895" spans="1:8" x14ac:dyDescent="0.45">
      <c r="A1895" s="1">
        <v>44158</v>
      </c>
      <c r="B1895">
        <f>YEAR(tblData[[#This Row],[Business date]])</f>
        <v>2020</v>
      </c>
      <c r="C1895" t="str">
        <f>TEXT(tblData[[#This Row],[Business date]],"mmmm")</f>
        <v>novembro</v>
      </c>
      <c r="D1895" s="1" t="str">
        <f>"Qtr"&amp;ROUNDUP(MONTH(tblData[[#This Row],[Business date]])/3,0)</f>
        <v>Qtr4</v>
      </c>
      <c r="E1895" t="s">
        <v>4</v>
      </c>
      <c r="F1895" t="s">
        <v>3</v>
      </c>
      <c r="G1895">
        <v>8946438.2866001315</v>
      </c>
      <c r="H1895" t="str">
        <f>VLOOKUP(tblData[[#This Row],[Nominal value]],tblRank[],2,TRUE)&amp;"-"&amp;VLOOKUP(tblData[[#This Row],[Nominal value]],tblRank[],3,TRUE)</f>
        <v>4-Senior Manager</v>
      </c>
    </row>
    <row r="1896" spans="1:8" x14ac:dyDescent="0.45">
      <c r="A1896" s="1">
        <v>44158</v>
      </c>
      <c r="B1896">
        <f>YEAR(tblData[[#This Row],[Business date]])</f>
        <v>2020</v>
      </c>
      <c r="C1896" t="str">
        <f>TEXT(tblData[[#This Row],[Business date]],"mmmm")</f>
        <v>novembro</v>
      </c>
      <c r="D1896" s="1" t="str">
        <f>"Qtr"&amp;ROUNDUP(MONTH(tblData[[#This Row],[Business date]])/3,0)</f>
        <v>Qtr4</v>
      </c>
      <c r="E1896" t="s">
        <v>5</v>
      </c>
      <c r="F1896" t="s">
        <v>2</v>
      </c>
      <c r="G1896">
        <v>1928686.3113971252</v>
      </c>
      <c r="H1896" t="str">
        <f>VLOOKUP(tblData[[#This Row],[Nominal value]],tblRank[],2,TRUE)&amp;"-"&amp;VLOOKUP(tblData[[#This Row],[Nominal value]],tblRank[],3,TRUE)</f>
        <v>3-Director</v>
      </c>
    </row>
    <row r="1897" spans="1:8" x14ac:dyDescent="0.45">
      <c r="A1897" s="1">
        <v>44158</v>
      </c>
      <c r="B1897">
        <f>YEAR(tblData[[#This Row],[Business date]])</f>
        <v>2020</v>
      </c>
      <c r="C1897" t="str">
        <f>TEXT(tblData[[#This Row],[Business date]],"mmmm")</f>
        <v>novembro</v>
      </c>
      <c r="D1897" s="1" t="str">
        <f>"Qtr"&amp;ROUNDUP(MONTH(tblData[[#This Row],[Business date]])/3,0)</f>
        <v>Qtr4</v>
      </c>
      <c r="E1897" t="s">
        <v>5</v>
      </c>
      <c r="F1897" t="s">
        <v>2</v>
      </c>
      <c r="G1897">
        <v>1754343.4247595656</v>
      </c>
      <c r="H1897" t="str">
        <f>VLOOKUP(tblData[[#This Row],[Nominal value]],tblRank[],2,TRUE)&amp;"-"&amp;VLOOKUP(tblData[[#This Row],[Nominal value]],tblRank[],3,TRUE)</f>
        <v>3-Director</v>
      </c>
    </row>
    <row r="1898" spans="1:8" x14ac:dyDescent="0.45">
      <c r="A1898" s="1">
        <v>44159</v>
      </c>
      <c r="B1898">
        <f>YEAR(tblData[[#This Row],[Business date]])</f>
        <v>2020</v>
      </c>
      <c r="C1898" t="str">
        <f>TEXT(tblData[[#This Row],[Business date]],"mmmm")</f>
        <v>novembro</v>
      </c>
      <c r="D1898" s="1" t="str">
        <f>"Qtr"&amp;ROUNDUP(MONTH(tblData[[#This Row],[Business date]])/3,0)</f>
        <v>Qtr4</v>
      </c>
      <c r="E1898" t="s">
        <v>4</v>
      </c>
      <c r="F1898" t="s">
        <v>1</v>
      </c>
      <c r="G1898">
        <v>5880336.5807533814</v>
      </c>
      <c r="H1898" t="str">
        <f>VLOOKUP(tblData[[#This Row],[Nominal value]],tblRank[],2,TRUE)&amp;"-"&amp;VLOOKUP(tblData[[#This Row],[Nominal value]],tblRank[],3,TRUE)</f>
        <v>4-Senior Manager</v>
      </c>
    </row>
    <row r="1899" spans="1:8" x14ac:dyDescent="0.45">
      <c r="A1899" s="1">
        <v>44159</v>
      </c>
      <c r="B1899">
        <f>YEAR(tblData[[#This Row],[Business date]])</f>
        <v>2020</v>
      </c>
      <c r="C1899" t="str">
        <f>TEXT(tblData[[#This Row],[Business date]],"mmmm")</f>
        <v>novembro</v>
      </c>
      <c r="D1899" s="1" t="str">
        <f>"Qtr"&amp;ROUNDUP(MONTH(tblData[[#This Row],[Business date]])/3,0)</f>
        <v>Qtr4</v>
      </c>
      <c r="E1899" t="s">
        <v>5</v>
      </c>
      <c r="F1899" t="s">
        <v>1</v>
      </c>
      <c r="G1899">
        <v>42814.241738959827</v>
      </c>
      <c r="H1899" t="str">
        <f>VLOOKUP(tblData[[#This Row],[Nominal value]],tblRank[],2,TRUE)&amp;"-"&amp;VLOOKUP(tblData[[#This Row],[Nominal value]],tblRank[],3,TRUE)</f>
        <v>1-Junior clerk</v>
      </c>
    </row>
    <row r="1900" spans="1:8" x14ac:dyDescent="0.45">
      <c r="A1900" s="1">
        <v>44159</v>
      </c>
      <c r="B1900">
        <f>YEAR(tblData[[#This Row],[Business date]])</f>
        <v>2020</v>
      </c>
      <c r="C1900" t="str">
        <f>TEXT(tblData[[#This Row],[Business date]],"mmmm")</f>
        <v>novembro</v>
      </c>
      <c r="D1900" s="1" t="str">
        <f>"Qtr"&amp;ROUNDUP(MONTH(tblData[[#This Row],[Business date]])/3,0)</f>
        <v>Qtr4</v>
      </c>
      <c r="E1900" t="s">
        <v>4</v>
      </c>
      <c r="F1900" t="s">
        <v>2</v>
      </c>
      <c r="G1900">
        <v>89695.327694081265</v>
      </c>
      <c r="H1900" t="str">
        <f>VLOOKUP(tblData[[#This Row],[Nominal value]],tblRank[],2,TRUE)&amp;"-"&amp;VLOOKUP(tblData[[#This Row],[Nominal value]],tblRank[],3,TRUE)</f>
        <v>1-Junior clerk</v>
      </c>
    </row>
    <row r="1901" spans="1:8" x14ac:dyDescent="0.45">
      <c r="A1901" s="1">
        <v>44160</v>
      </c>
      <c r="B1901">
        <f>YEAR(tblData[[#This Row],[Business date]])</f>
        <v>2020</v>
      </c>
      <c r="C1901" t="str">
        <f>TEXT(tblData[[#This Row],[Business date]],"mmmm")</f>
        <v>novembro</v>
      </c>
      <c r="D1901" s="1" t="str">
        <f>"Qtr"&amp;ROUNDUP(MONTH(tblData[[#This Row],[Business date]])/3,0)</f>
        <v>Qtr4</v>
      </c>
      <c r="E1901" t="s">
        <v>5</v>
      </c>
      <c r="F1901" t="s">
        <v>0</v>
      </c>
      <c r="G1901">
        <v>4029870.7068790062</v>
      </c>
      <c r="H1901" t="str">
        <f>VLOOKUP(tblData[[#This Row],[Nominal value]],tblRank[],2,TRUE)&amp;"-"&amp;VLOOKUP(tblData[[#This Row],[Nominal value]],tblRank[],3,TRUE)</f>
        <v>3-Director</v>
      </c>
    </row>
    <row r="1902" spans="1:8" x14ac:dyDescent="0.45">
      <c r="A1902" s="1">
        <v>44160</v>
      </c>
      <c r="B1902">
        <f>YEAR(tblData[[#This Row],[Business date]])</f>
        <v>2020</v>
      </c>
      <c r="C1902" t="str">
        <f>TEXT(tblData[[#This Row],[Business date]],"mmmm")</f>
        <v>novembro</v>
      </c>
      <c r="D1902" s="1" t="str">
        <f>"Qtr"&amp;ROUNDUP(MONTH(tblData[[#This Row],[Business date]])/3,0)</f>
        <v>Qtr4</v>
      </c>
      <c r="E1902" t="s">
        <v>5</v>
      </c>
      <c r="F1902" t="s">
        <v>3</v>
      </c>
      <c r="G1902">
        <v>2252382.7548666308</v>
      </c>
      <c r="H1902" t="str">
        <f>VLOOKUP(tblData[[#This Row],[Nominal value]],tblRank[],2,TRUE)&amp;"-"&amp;VLOOKUP(tblData[[#This Row],[Nominal value]],tblRank[],3,TRUE)</f>
        <v>3-Director</v>
      </c>
    </row>
    <row r="1903" spans="1:8" x14ac:dyDescent="0.45">
      <c r="A1903" s="1">
        <v>44160</v>
      </c>
      <c r="B1903">
        <f>YEAR(tblData[[#This Row],[Business date]])</f>
        <v>2020</v>
      </c>
      <c r="C1903" t="str">
        <f>TEXT(tblData[[#This Row],[Business date]],"mmmm")</f>
        <v>novembro</v>
      </c>
      <c r="D1903" s="1" t="str">
        <f>"Qtr"&amp;ROUNDUP(MONTH(tblData[[#This Row],[Business date]])/3,0)</f>
        <v>Qtr4</v>
      </c>
      <c r="E1903" t="s">
        <v>5</v>
      </c>
      <c r="F1903" t="s">
        <v>1</v>
      </c>
      <c r="G1903">
        <v>51532.676219310611</v>
      </c>
      <c r="H1903" t="str">
        <f>VLOOKUP(tblData[[#This Row],[Nominal value]],tblRank[],2,TRUE)&amp;"-"&amp;VLOOKUP(tblData[[#This Row],[Nominal value]],tblRank[],3,TRUE)</f>
        <v>1-Junior clerk</v>
      </c>
    </row>
    <row r="1904" spans="1:8" x14ac:dyDescent="0.45">
      <c r="A1904" s="1">
        <v>44161</v>
      </c>
      <c r="B1904">
        <f>YEAR(tblData[[#This Row],[Business date]])</f>
        <v>2020</v>
      </c>
      <c r="C1904" t="str">
        <f>TEXT(tblData[[#This Row],[Business date]],"mmmm")</f>
        <v>novembro</v>
      </c>
      <c r="D1904" s="1" t="str">
        <f>"Qtr"&amp;ROUNDUP(MONTH(tblData[[#This Row],[Business date]])/3,0)</f>
        <v>Qtr4</v>
      </c>
      <c r="E1904" t="s">
        <v>4</v>
      </c>
      <c r="F1904" t="s">
        <v>0</v>
      </c>
      <c r="G1904">
        <v>6690680.6775557064</v>
      </c>
      <c r="H1904" t="str">
        <f>VLOOKUP(tblData[[#This Row],[Nominal value]],tblRank[],2,TRUE)&amp;"-"&amp;VLOOKUP(tblData[[#This Row],[Nominal value]],tblRank[],3,TRUE)</f>
        <v>4-Senior Manager</v>
      </c>
    </row>
    <row r="1905" spans="1:8" x14ac:dyDescent="0.45">
      <c r="A1905" s="1">
        <v>44161</v>
      </c>
      <c r="B1905">
        <f>YEAR(tblData[[#This Row],[Business date]])</f>
        <v>2020</v>
      </c>
      <c r="C1905" t="str">
        <f>TEXT(tblData[[#This Row],[Business date]],"mmmm")</f>
        <v>novembro</v>
      </c>
      <c r="D1905" s="1" t="str">
        <f>"Qtr"&amp;ROUNDUP(MONTH(tblData[[#This Row],[Business date]])/3,0)</f>
        <v>Qtr4</v>
      </c>
      <c r="E1905" t="s">
        <v>4</v>
      </c>
      <c r="F1905" t="s">
        <v>3</v>
      </c>
      <c r="G1905">
        <v>1036018.1276976232</v>
      </c>
      <c r="H1905" t="str">
        <f>VLOOKUP(tblData[[#This Row],[Nominal value]],tblRank[],2,TRUE)&amp;"-"&amp;VLOOKUP(tblData[[#This Row],[Nominal value]],tblRank[],3,TRUE)</f>
        <v>3-Director</v>
      </c>
    </row>
    <row r="1906" spans="1:8" x14ac:dyDescent="0.45">
      <c r="A1906" s="1">
        <v>44161</v>
      </c>
      <c r="B1906">
        <f>YEAR(tblData[[#This Row],[Business date]])</f>
        <v>2020</v>
      </c>
      <c r="C1906" t="str">
        <f>TEXT(tblData[[#This Row],[Business date]],"mmmm")</f>
        <v>novembro</v>
      </c>
      <c r="D1906" s="1" t="str">
        <f>"Qtr"&amp;ROUNDUP(MONTH(tblData[[#This Row],[Business date]])/3,0)</f>
        <v>Qtr4</v>
      </c>
      <c r="E1906" t="s">
        <v>4</v>
      </c>
      <c r="F1906" t="s">
        <v>0</v>
      </c>
      <c r="G1906">
        <v>19567.739410029018</v>
      </c>
      <c r="H1906" t="str">
        <f>VLOOKUP(tblData[[#This Row],[Nominal value]],tblRank[],2,TRUE)&amp;"-"&amp;VLOOKUP(tblData[[#This Row],[Nominal value]],tblRank[],3,TRUE)</f>
        <v>1-Junior clerk</v>
      </c>
    </row>
    <row r="1907" spans="1:8" x14ac:dyDescent="0.45">
      <c r="A1907" s="1">
        <v>44162</v>
      </c>
      <c r="B1907">
        <f>YEAR(tblData[[#This Row],[Business date]])</f>
        <v>2020</v>
      </c>
      <c r="C1907" t="str">
        <f>TEXT(tblData[[#This Row],[Business date]],"mmmm")</f>
        <v>novembro</v>
      </c>
      <c r="D1907" s="1" t="str">
        <f>"Qtr"&amp;ROUNDUP(MONTH(tblData[[#This Row],[Business date]])/3,0)</f>
        <v>Qtr4</v>
      </c>
      <c r="E1907" t="s">
        <v>5</v>
      </c>
      <c r="F1907" t="s">
        <v>0</v>
      </c>
      <c r="G1907">
        <v>9541581.5514123999</v>
      </c>
      <c r="H1907" t="str">
        <f>VLOOKUP(tblData[[#This Row],[Nominal value]],tblRank[],2,TRUE)&amp;"-"&amp;VLOOKUP(tblData[[#This Row],[Nominal value]],tblRank[],3,TRUE)</f>
        <v>4-Senior Manager</v>
      </c>
    </row>
    <row r="1908" spans="1:8" x14ac:dyDescent="0.45">
      <c r="A1908" s="1">
        <v>44162</v>
      </c>
      <c r="B1908">
        <f>YEAR(tblData[[#This Row],[Business date]])</f>
        <v>2020</v>
      </c>
      <c r="C1908" t="str">
        <f>TEXT(tblData[[#This Row],[Business date]],"mmmm")</f>
        <v>novembro</v>
      </c>
      <c r="D1908" s="1" t="str">
        <f>"Qtr"&amp;ROUNDUP(MONTH(tblData[[#This Row],[Business date]])/3,0)</f>
        <v>Qtr4</v>
      </c>
      <c r="E1908" t="s">
        <v>4</v>
      </c>
      <c r="F1908" t="s">
        <v>2</v>
      </c>
      <c r="G1908">
        <v>29689.670711110684</v>
      </c>
      <c r="H1908" t="str">
        <f>VLOOKUP(tblData[[#This Row],[Nominal value]],tblRank[],2,TRUE)&amp;"-"&amp;VLOOKUP(tblData[[#This Row],[Nominal value]],tblRank[],3,TRUE)</f>
        <v>1-Junior clerk</v>
      </c>
    </row>
    <row r="1909" spans="1:8" x14ac:dyDescent="0.45">
      <c r="A1909" s="1">
        <v>44162</v>
      </c>
      <c r="B1909">
        <f>YEAR(tblData[[#This Row],[Business date]])</f>
        <v>2020</v>
      </c>
      <c r="C1909" t="str">
        <f>TEXT(tblData[[#This Row],[Business date]],"mmmm")</f>
        <v>novembro</v>
      </c>
      <c r="D1909" s="1" t="str">
        <f>"Qtr"&amp;ROUNDUP(MONTH(tblData[[#This Row],[Business date]])/3,0)</f>
        <v>Qtr4</v>
      </c>
      <c r="E1909" t="s">
        <v>5</v>
      </c>
      <c r="F1909" t="s">
        <v>1</v>
      </c>
      <c r="G1909">
        <v>26921.007247421301</v>
      </c>
      <c r="H1909" t="str">
        <f>VLOOKUP(tblData[[#This Row],[Nominal value]],tblRank[],2,TRUE)&amp;"-"&amp;VLOOKUP(tblData[[#This Row],[Nominal value]],tblRank[],3,TRUE)</f>
        <v>1-Junior clerk</v>
      </c>
    </row>
    <row r="1910" spans="1:8" x14ac:dyDescent="0.45">
      <c r="A1910" s="1">
        <v>44163</v>
      </c>
      <c r="B1910">
        <f>YEAR(tblData[[#This Row],[Business date]])</f>
        <v>2020</v>
      </c>
      <c r="C1910" t="str">
        <f>TEXT(tblData[[#This Row],[Business date]],"mmmm")</f>
        <v>novembro</v>
      </c>
      <c r="D1910" s="1" t="str">
        <f>"Qtr"&amp;ROUNDUP(MONTH(tblData[[#This Row],[Business date]])/3,0)</f>
        <v>Qtr4</v>
      </c>
      <c r="E1910" t="s">
        <v>5</v>
      </c>
      <c r="F1910" t="s">
        <v>1</v>
      </c>
      <c r="G1910">
        <v>9800607.9612351041</v>
      </c>
      <c r="H1910" t="str">
        <f>VLOOKUP(tblData[[#This Row],[Nominal value]],tblRank[],2,TRUE)&amp;"-"&amp;VLOOKUP(tblData[[#This Row],[Nominal value]],tblRank[],3,TRUE)</f>
        <v>4-Senior Manager</v>
      </c>
    </row>
    <row r="1911" spans="1:8" x14ac:dyDescent="0.45">
      <c r="A1911" s="1">
        <v>44163</v>
      </c>
      <c r="B1911">
        <f>YEAR(tblData[[#This Row],[Business date]])</f>
        <v>2020</v>
      </c>
      <c r="C1911" t="str">
        <f>TEXT(tblData[[#This Row],[Business date]],"mmmm")</f>
        <v>novembro</v>
      </c>
      <c r="D1911" s="1" t="str">
        <f>"Qtr"&amp;ROUNDUP(MONTH(tblData[[#This Row],[Business date]])/3,0)</f>
        <v>Qtr4</v>
      </c>
      <c r="E1911" t="s">
        <v>5</v>
      </c>
      <c r="F1911" t="s">
        <v>1</v>
      </c>
      <c r="G1911">
        <v>6146874.1173869483</v>
      </c>
      <c r="H1911" t="str">
        <f>VLOOKUP(tblData[[#This Row],[Nominal value]],tblRank[],2,TRUE)&amp;"-"&amp;VLOOKUP(tblData[[#This Row],[Nominal value]],tblRank[],3,TRUE)</f>
        <v>4-Senior Manager</v>
      </c>
    </row>
    <row r="1912" spans="1:8" x14ac:dyDescent="0.45">
      <c r="A1912" s="1">
        <v>44163</v>
      </c>
      <c r="B1912">
        <f>YEAR(tblData[[#This Row],[Business date]])</f>
        <v>2020</v>
      </c>
      <c r="C1912" t="str">
        <f>TEXT(tblData[[#This Row],[Business date]],"mmmm")</f>
        <v>novembro</v>
      </c>
      <c r="D1912" s="1" t="str">
        <f>"Qtr"&amp;ROUNDUP(MONTH(tblData[[#This Row],[Business date]])/3,0)</f>
        <v>Qtr4</v>
      </c>
      <c r="E1912" t="s">
        <v>4</v>
      </c>
      <c r="F1912" t="s">
        <v>0</v>
      </c>
      <c r="G1912">
        <v>99002.761076089024</v>
      </c>
      <c r="H1912" t="str">
        <f>VLOOKUP(tblData[[#This Row],[Nominal value]],tblRank[],2,TRUE)&amp;"-"&amp;VLOOKUP(tblData[[#This Row],[Nominal value]],tblRank[],3,TRUE)</f>
        <v>1-Junior clerk</v>
      </c>
    </row>
    <row r="1913" spans="1:8" x14ac:dyDescent="0.45">
      <c r="A1913" s="1">
        <v>44164</v>
      </c>
      <c r="B1913">
        <f>YEAR(tblData[[#This Row],[Business date]])</f>
        <v>2020</v>
      </c>
      <c r="C1913" t="str">
        <f>TEXT(tblData[[#This Row],[Business date]],"mmmm")</f>
        <v>novembro</v>
      </c>
      <c r="D1913" s="1" t="str">
        <f>"Qtr"&amp;ROUNDUP(MONTH(tblData[[#This Row],[Business date]])/3,0)</f>
        <v>Qtr4</v>
      </c>
      <c r="E1913" t="s">
        <v>4</v>
      </c>
      <c r="F1913" t="s">
        <v>1</v>
      </c>
      <c r="G1913">
        <v>5241552.3482921962</v>
      </c>
      <c r="H1913" t="str">
        <f>VLOOKUP(tblData[[#This Row],[Nominal value]],tblRank[],2,TRUE)&amp;"-"&amp;VLOOKUP(tblData[[#This Row],[Nominal value]],tblRank[],3,TRUE)</f>
        <v>4-Senior Manager</v>
      </c>
    </row>
    <row r="1914" spans="1:8" x14ac:dyDescent="0.45">
      <c r="A1914" s="1">
        <v>44164</v>
      </c>
      <c r="B1914">
        <f>YEAR(tblData[[#This Row],[Business date]])</f>
        <v>2020</v>
      </c>
      <c r="C1914" t="str">
        <f>TEXT(tblData[[#This Row],[Business date]],"mmmm")</f>
        <v>novembro</v>
      </c>
      <c r="D1914" s="1" t="str">
        <f>"Qtr"&amp;ROUNDUP(MONTH(tblData[[#This Row],[Business date]])/3,0)</f>
        <v>Qtr4</v>
      </c>
      <c r="E1914" t="s">
        <v>4</v>
      </c>
      <c r="F1914" t="s">
        <v>2</v>
      </c>
      <c r="G1914">
        <v>97857.470262222298</v>
      </c>
      <c r="H1914" t="str">
        <f>VLOOKUP(tblData[[#This Row],[Nominal value]],tblRank[],2,TRUE)&amp;"-"&amp;VLOOKUP(tblData[[#This Row],[Nominal value]],tblRank[],3,TRUE)</f>
        <v>1-Junior clerk</v>
      </c>
    </row>
    <row r="1915" spans="1:8" x14ac:dyDescent="0.45">
      <c r="A1915" s="1">
        <v>44164</v>
      </c>
      <c r="B1915">
        <f>YEAR(tblData[[#This Row],[Business date]])</f>
        <v>2020</v>
      </c>
      <c r="C1915" t="str">
        <f>TEXT(tblData[[#This Row],[Business date]],"mmmm")</f>
        <v>novembro</v>
      </c>
      <c r="D1915" s="1" t="str">
        <f>"Qtr"&amp;ROUNDUP(MONTH(tblData[[#This Row],[Business date]])/3,0)</f>
        <v>Qtr4</v>
      </c>
      <c r="E1915" t="s">
        <v>5</v>
      </c>
      <c r="F1915" t="s">
        <v>2</v>
      </c>
      <c r="G1915">
        <v>76436.651737512235</v>
      </c>
      <c r="H1915" t="str">
        <f>VLOOKUP(tblData[[#This Row],[Nominal value]],tblRank[],2,TRUE)&amp;"-"&amp;VLOOKUP(tblData[[#This Row],[Nominal value]],tblRank[],3,TRUE)</f>
        <v>1-Junior clerk</v>
      </c>
    </row>
    <row r="1916" spans="1:8" x14ac:dyDescent="0.45">
      <c r="A1916" s="1">
        <v>44165</v>
      </c>
      <c r="B1916">
        <f>YEAR(tblData[[#This Row],[Business date]])</f>
        <v>2020</v>
      </c>
      <c r="C1916" t="str">
        <f>TEXT(tblData[[#This Row],[Business date]],"mmmm")</f>
        <v>novembro</v>
      </c>
      <c r="D1916" s="1" t="str">
        <f>"Qtr"&amp;ROUNDUP(MONTH(tblData[[#This Row],[Business date]])/3,0)</f>
        <v>Qtr4</v>
      </c>
      <c r="E1916" t="s">
        <v>5</v>
      </c>
      <c r="F1916" t="s">
        <v>2</v>
      </c>
      <c r="G1916">
        <v>81052.241623611815</v>
      </c>
      <c r="H1916" t="str">
        <f>VLOOKUP(tblData[[#This Row],[Nominal value]],tblRank[],2,TRUE)&amp;"-"&amp;VLOOKUP(tblData[[#This Row],[Nominal value]],tblRank[],3,TRUE)</f>
        <v>1-Junior clerk</v>
      </c>
    </row>
    <row r="1917" spans="1:8" x14ac:dyDescent="0.45">
      <c r="A1917" s="1">
        <v>44165</v>
      </c>
      <c r="B1917">
        <f>YEAR(tblData[[#This Row],[Business date]])</f>
        <v>2020</v>
      </c>
      <c r="C1917" t="str">
        <f>TEXT(tblData[[#This Row],[Business date]],"mmmm")</f>
        <v>novembro</v>
      </c>
      <c r="D1917" s="1" t="str">
        <f>"Qtr"&amp;ROUNDUP(MONTH(tblData[[#This Row],[Business date]])/3,0)</f>
        <v>Qtr4</v>
      </c>
      <c r="E1917" t="s">
        <v>4</v>
      </c>
      <c r="F1917" t="s">
        <v>3</v>
      </c>
      <c r="G1917">
        <v>27118.414736443887</v>
      </c>
      <c r="H1917" t="str">
        <f>VLOOKUP(tblData[[#This Row],[Nominal value]],tblRank[],2,TRUE)&amp;"-"&amp;VLOOKUP(tblData[[#This Row],[Nominal value]],tblRank[],3,TRUE)</f>
        <v>1-Junior clerk</v>
      </c>
    </row>
    <row r="1918" spans="1:8" x14ac:dyDescent="0.45">
      <c r="A1918" s="1">
        <v>44165</v>
      </c>
      <c r="B1918">
        <f>YEAR(tblData[[#This Row],[Business date]])</f>
        <v>2020</v>
      </c>
      <c r="C1918" t="str">
        <f>TEXT(tblData[[#This Row],[Business date]],"mmmm")</f>
        <v>novembro</v>
      </c>
      <c r="D1918" s="1" t="str">
        <f>"Qtr"&amp;ROUNDUP(MONTH(tblData[[#This Row],[Business date]])/3,0)</f>
        <v>Qtr4</v>
      </c>
      <c r="E1918" t="s">
        <v>4</v>
      </c>
      <c r="F1918" t="s">
        <v>1</v>
      </c>
      <c r="G1918">
        <v>5452.1235280276305</v>
      </c>
      <c r="H1918" t="str">
        <f>VLOOKUP(tblData[[#This Row],[Nominal value]],tblRank[],2,TRUE)&amp;"-"&amp;VLOOKUP(tblData[[#This Row],[Nominal value]],tblRank[],3,TRUE)</f>
        <v>1-Junior clerk</v>
      </c>
    </row>
    <row r="1919" spans="1:8" x14ac:dyDescent="0.45">
      <c r="A1919" s="1">
        <v>44166</v>
      </c>
      <c r="B1919">
        <f>YEAR(tblData[[#This Row],[Business date]])</f>
        <v>2020</v>
      </c>
      <c r="C1919" t="str">
        <f>TEXT(tblData[[#This Row],[Business date]],"mmmm")</f>
        <v>dezembro</v>
      </c>
      <c r="D1919" s="1" t="str">
        <f>"Qtr"&amp;ROUNDUP(MONTH(tblData[[#This Row],[Business date]])/3,0)</f>
        <v>Qtr4</v>
      </c>
      <c r="E1919" t="s">
        <v>4</v>
      </c>
      <c r="F1919" t="s">
        <v>3</v>
      </c>
      <c r="G1919">
        <v>1903450.5763928788</v>
      </c>
      <c r="H1919" t="str">
        <f>VLOOKUP(tblData[[#This Row],[Nominal value]],tblRank[],2,TRUE)&amp;"-"&amp;VLOOKUP(tblData[[#This Row],[Nominal value]],tblRank[],3,TRUE)</f>
        <v>3-Director</v>
      </c>
    </row>
    <row r="1920" spans="1:8" x14ac:dyDescent="0.45">
      <c r="A1920" s="1">
        <v>44166</v>
      </c>
      <c r="B1920">
        <f>YEAR(tblData[[#This Row],[Business date]])</f>
        <v>2020</v>
      </c>
      <c r="C1920" t="str">
        <f>TEXT(tblData[[#This Row],[Business date]],"mmmm")</f>
        <v>dezembro</v>
      </c>
      <c r="D1920" s="1" t="str">
        <f>"Qtr"&amp;ROUNDUP(MONTH(tblData[[#This Row],[Business date]])/3,0)</f>
        <v>Qtr4</v>
      </c>
      <c r="E1920" t="s">
        <v>4</v>
      </c>
      <c r="F1920" t="s">
        <v>0</v>
      </c>
      <c r="G1920">
        <v>4815056.2598708048</v>
      </c>
      <c r="H1920" t="str">
        <f>VLOOKUP(tblData[[#This Row],[Nominal value]],tblRank[],2,TRUE)&amp;"-"&amp;VLOOKUP(tblData[[#This Row],[Nominal value]],tblRank[],3,TRUE)</f>
        <v>3-Director</v>
      </c>
    </row>
    <row r="1921" spans="1:8" x14ac:dyDescent="0.45">
      <c r="A1921" s="1">
        <v>44166</v>
      </c>
      <c r="B1921">
        <f>YEAR(tblData[[#This Row],[Business date]])</f>
        <v>2020</v>
      </c>
      <c r="C1921" t="str">
        <f>TEXT(tblData[[#This Row],[Business date]],"mmmm")</f>
        <v>dezembro</v>
      </c>
      <c r="D1921" s="1" t="str">
        <f>"Qtr"&amp;ROUNDUP(MONTH(tblData[[#This Row],[Business date]])/3,0)</f>
        <v>Qtr4</v>
      </c>
      <c r="E1921" t="s">
        <v>4</v>
      </c>
      <c r="F1921" t="s">
        <v>3</v>
      </c>
      <c r="G1921">
        <v>59654.211972437784</v>
      </c>
      <c r="H1921" t="str">
        <f>VLOOKUP(tblData[[#This Row],[Nominal value]],tblRank[],2,TRUE)&amp;"-"&amp;VLOOKUP(tblData[[#This Row],[Nominal value]],tblRank[],3,TRUE)</f>
        <v>1-Junior clerk</v>
      </c>
    </row>
    <row r="1922" spans="1:8" x14ac:dyDescent="0.45">
      <c r="A1922" s="1">
        <v>44167</v>
      </c>
      <c r="B1922">
        <f>YEAR(tblData[[#This Row],[Business date]])</f>
        <v>2020</v>
      </c>
      <c r="C1922" t="str">
        <f>TEXT(tblData[[#This Row],[Business date]],"mmmm")</f>
        <v>dezembro</v>
      </c>
      <c r="D1922" s="1" t="str">
        <f>"Qtr"&amp;ROUNDUP(MONTH(tblData[[#This Row],[Business date]])/3,0)</f>
        <v>Qtr4</v>
      </c>
      <c r="E1922" t="s">
        <v>4</v>
      </c>
      <c r="F1922" t="s">
        <v>1</v>
      </c>
      <c r="G1922">
        <v>9063576.0204882231</v>
      </c>
      <c r="H1922" t="str">
        <f>VLOOKUP(tblData[[#This Row],[Nominal value]],tblRank[],2,TRUE)&amp;"-"&amp;VLOOKUP(tblData[[#This Row],[Nominal value]],tblRank[],3,TRUE)</f>
        <v>4-Senior Manager</v>
      </c>
    </row>
    <row r="1923" spans="1:8" x14ac:dyDescent="0.45">
      <c r="A1923" s="1">
        <v>44167</v>
      </c>
      <c r="B1923">
        <f>YEAR(tblData[[#This Row],[Business date]])</f>
        <v>2020</v>
      </c>
      <c r="C1923" t="str">
        <f>TEXT(tblData[[#This Row],[Business date]],"mmmm")</f>
        <v>dezembro</v>
      </c>
      <c r="D1923" s="1" t="str">
        <f>"Qtr"&amp;ROUNDUP(MONTH(tblData[[#This Row],[Business date]])/3,0)</f>
        <v>Qtr4</v>
      </c>
      <c r="E1923" t="s">
        <v>5</v>
      </c>
      <c r="F1923" t="s">
        <v>1</v>
      </c>
      <c r="G1923">
        <v>37886.329839653823</v>
      </c>
      <c r="H1923" t="str">
        <f>VLOOKUP(tblData[[#This Row],[Nominal value]],tblRank[],2,TRUE)&amp;"-"&amp;VLOOKUP(tblData[[#This Row],[Nominal value]],tblRank[],3,TRUE)</f>
        <v>1-Junior clerk</v>
      </c>
    </row>
    <row r="1924" spans="1:8" x14ac:dyDescent="0.45">
      <c r="A1924" s="1">
        <v>44167</v>
      </c>
      <c r="B1924">
        <f>YEAR(tblData[[#This Row],[Business date]])</f>
        <v>2020</v>
      </c>
      <c r="C1924" t="str">
        <f>TEXT(tblData[[#This Row],[Business date]],"mmmm")</f>
        <v>dezembro</v>
      </c>
      <c r="D1924" s="1" t="str">
        <f>"Qtr"&amp;ROUNDUP(MONTH(tblData[[#This Row],[Business date]])/3,0)</f>
        <v>Qtr4</v>
      </c>
      <c r="E1924" t="s">
        <v>5</v>
      </c>
      <c r="F1924" t="s">
        <v>1</v>
      </c>
      <c r="G1924">
        <v>14313.851281824009</v>
      </c>
      <c r="H1924" t="str">
        <f>VLOOKUP(tblData[[#This Row],[Nominal value]],tblRank[],2,TRUE)&amp;"-"&amp;VLOOKUP(tblData[[#This Row],[Nominal value]],tblRank[],3,TRUE)</f>
        <v>1-Junior clerk</v>
      </c>
    </row>
    <row r="1925" spans="1:8" x14ac:dyDescent="0.45">
      <c r="A1925" s="1">
        <v>44168</v>
      </c>
      <c r="B1925">
        <f>YEAR(tblData[[#This Row],[Business date]])</f>
        <v>2020</v>
      </c>
      <c r="C1925" t="str">
        <f>TEXT(tblData[[#This Row],[Business date]],"mmmm")</f>
        <v>dezembro</v>
      </c>
      <c r="D1925" s="1" t="str">
        <f>"Qtr"&amp;ROUNDUP(MONTH(tblData[[#This Row],[Business date]])/3,0)</f>
        <v>Qtr4</v>
      </c>
      <c r="E1925" t="s">
        <v>4</v>
      </c>
      <c r="F1925" t="s">
        <v>3</v>
      </c>
      <c r="G1925">
        <v>50169.15021118705</v>
      </c>
      <c r="H1925" t="str">
        <f>VLOOKUP(tblData[[#This Row],[Nominal value]],tblRank[],2,TRUE)&amp;"-"&amp;VLOOKUP(tblData[[#This Row],[Nominal value]],tblRank[],3,TRUE)</f>
        <v>1-Junior clerk</v>
      </c>
    </row>
    <row r="1926" spans="1:8" x14ac:dyDescent="0.45">
      <c r="A1926" s="1">
        <v>44168</v>
      </c>
      <c r="B1926">
        <f>YEAR(tblData[[#This Row],[Business date]])</f>
        <v>2020</v>
      </c>
      <c r="C1926" t="str">
        <f>TEXT(tblData[[#This Row],[Business date]],"mmmm")</f>
        <v>dezembro</v>
      </c>
      <c r="D1926" s="1" t="str">
        <f>"Qtr"&amp;ROUNDUP(MONTH(tblData[[#This Row],[Business date]])/3,0)</f>
        <v>Qtr4</v>
      </c>
      <c r="E1926" t="s">
        <v>4</v>
      </c>
      <c r="F1926" t="s">
        <v>1</v>
      </c>
      <c r="G1926">
        <v>56936.285875008616</v>
      </c>
      <c r="H1926" t="str">
        <f>VLOOKUP(tblData[[#This Row],[Nominal value]],tblRank[],2,TRUE)&amp;"-"&amp;VLOOKUP(tblData[[#This Row],[Nominal value]],tblRank[],3,TRUE)</f>
        <v>1-Junior clerk</v>
      </c>
    </row>
    <row r="1927" spans="1:8" x14ac:dyDescent="0.45">
      <c r="A1927" s="1">
        <v>44168</v>
      </c>
      <c r="B1927">
        <f>YEAR(tblData[[#This Row],[Business date]])</f>
        <v>2020</v>
      </c>
      <c r="C1927" t="str">
        <f>TEXT(tblData[[#This Row],[Business date]],"mmmm")</f>
        <v>dezembro</v>
      </c>
      <c r="D1927" s="1" t="str">
        <f>"Qtr"&amp;ROUNDUP(MONTH(tblData[[#This Row],[Business date]])/3,0)</f>
        <v>Qtr4</v>
      </c>
      <c r="E1927" t="s">
        <v>4</v>
      </c>
      <c r="F1927" t="s">
        <v>0</v>
      </c>
      <c r="G1927">
        <v>46238.633164324114</v>
      </c>
      <c r="H1927" t="str">
        <f>VLOOKUP(tblData[[#This Row],[Nominal value]],tblRank[],2,TRUE)&amp;"-"&amp;VLOOKUP(tblData[[#This Row],[Nominal value]],tblRank[],3,TRUE)</f>
        <v>1-Junior clerk</v>
      </c>
    </row>
    <row r="1928" spans="1:8" x14ac:dyDescent="0.45">
      <c r="A1928" s="1">
        <v>44169</v>
      </c>
      <c r="B1928">
        <f>YEAR(tblData[[#This Row],[Business date]])</f>
        <v>2020</v>
      </c>
      <c r="C1928" t="str">
        <f>TEXT(tblData[[#This Row],[Business date]],"mmmm")</f>
        <v>dezembro</v>
      </c>
      <c r="D1928" s="1" t="str">
        <f>"Qtr"&amp;ROUNDUP(MONTH(tblData[[#This Row],[Business date]])/3,0)</f>
        <v>Qtr4</v>
      </c>
      <c r="E1928" t="s">
        <v>4</v>
      </c>
      <c r="F1928" t="s">
        <v>1</v>
      </c>
      <c r="G1928">
        <v>7650334.9178978056</v>
      </c>
      <c r="H1928" t="str">
        <f>VLOOKUP(tblData[[#This Row],[Nominal value]],tblRank[],2,TRUE)&amp;"-"&amp;VLOOKUP(tblData[[#This Row],[Nominal value]],tblRank[],3,TRUE)</f>
        <v>4-Senior Manager</v>
      </c>
    </row>
    <row r="1929" spans="1:8" x14ac:dyDescent="0.45">
      <c r="A1929" s="1">
        <v>44169</v>
      </c>
      <c r="B1929">
        <f>YEAR(tblData[[#This Row],[Business date]])</f>
        <v>2020</v>
      </c>
      <c r="C1929" t="str">
        <f>TEXT(tblData[[#This Row],[Business date]],"mmmm")</f>
        <v>dezembro</v>
      </c>
      <c r="D1929" s="1" t="str">
        <f>"Qtr"&amp;ROUNDUP(MONTH(tblData[[#This Row],[Business date]])/3,0)</f>
        <v>Qtr4</v>
      </c>
      <c r="E1929" t="s">
        <v>4</v>
      </c>
      <c r="F1929" t="s">
        <v>3</v>
      </c>
      <c r="G1929">
        <v>49380.786998600743</v>
      </c>
      <c r="H1929" t="str">
        <f>VLOOKUP(tblData[[#This Row],[Nominal value]],tblRank[],2,TRUE)&amp;"-"&amp;VLOOKUP(tblData[[#This Row],[Nominal value]],tblRank[],3,TRUE)</f>
        <v>1-Junior clerk</v>
      </c>
    </row>
    <row r="1930" spans="1:8" x14ac:dyDescent="0.45">
      <c r="A1930" s="1">
        <v>44169</v>
      </c>
      <c r="B1930">
        <f>YEAR(tblData[[#This Row],[Business date]])</f>
        <v>2020</v>
      </c>
      <c r="C1930" t="str">
        <f>TEXT(tblData[[#This Row],[Business date]],"mmmm")</f>
        <v>dezembro</v>
      </c>
      <c r="D1930" s="1" t="str">
        <f>"Qtr"&amp;ROUNDUP(MONTH(tblData[[#This Row],[Business date]])/3,0)</f>
        <v>Qtr4</v>
      </c>
      <c r="E1930" t="s">
        <v>4</v>
      </c>
      <c r="F1930" t="s">
        <v>2</v>
      </c>
      <c r="G1930">
        <v>30032.078475902847</v>
      </c>
      <c r="H1930" t="str">
        <f>VLOOKUP(tblData[[#This Row],[Nominal value]],tblRank[],2,TRUE)&amp;"-"&amp;VLOOKUP(tblData[[#This Row],[Nominal value]],tblRank[],3,TRUE)</f>
        <v>1-Junior clerk</v>
      </c>
    </row>
    <row r="1931" spans="1:8" x14ac:dyDescent="0.45">
      <c r="A1931" s="1">
        <v>44170</v>
      </c>
      <c r="B1931">
        <f>YEAR(tblData[[#This Row],[Business date]])</f>
        <v>2020</v>
      </c>
      <c r="C1931" t="str">
        <f>TEXT(tblData[[#This Row],[Business date]],"mmmm")</f>
        <v>dezembro</v>
      </c>
      <c r="D1931" s="1" t="str">
        <f>"Qtr"&amp;ROUNDUP(MONTH(tblData[[#This Row],[Business date]])/3,0)</f>
        <v>Qtr4</v>
      </c>
      <c r="E1931" t="s">
        <v>5</v>
      </c>
      <c r="F1931" t="s">
        <v>2</v>
      </c>
      <c r="G1931">
        <v>9598974.947618302</v>
      </c>
      <c r="H1931" t="str">
        <f>VLOOKUP(tblData[[#This Row],[Nominal value]],tblRank[],2,TRUE)&amp;"-"&amp;VLOOKUP(tblData[[#This Row],[Nominal value]],tblRank[],3,TRUE)</f>
        <v>4-Senior Manager</v>
      </c>
    </row>
    <row r="1932" spans="1:8" x14ac:dyDescent="0.45">
      <c r="A1932" s="1">
        <v>44170</v>
      </c>
      <c r="B1932">
        <f>YEAR(tblData[[#This Row],[Business date]])</f>
        <v>2020</v>
      </c>
      <c r="C1932" t="str">
        <f>TEXT(tblData[[#This Row],[Business date]],"mmmm")</f>
        <v>dezembro</v>
      </c>
      <c r="D1932" s="1" t="str">
        <f>"Qtr"&amp;ROUNDUP(MONTH(tblData[[#This Row],[Business date]])/3,0)</f>
        <v>Qtr4</v>
      </c>
      <c r="E1932" t="s">
        <v>5</v>
      </c>
      <c r="F1932" t="s">
        <v>1</v>
      </c>
      <c r="G1932">
        <v>25160.401961615018</v>
      </c>
      <c r="H1932" t="str">
        <f>VLOOKUP(tblData[[#This Row],[Nominal value]],tblRank[],2,TRUE)&amp;"-"&amp;VLOOKUP(tblData[[#This Row],[Nominal value]],tblRank[],3,TRUE)</f>
        <v>1-Junior clerk</v>
      </c>
    </row>
    <row r="1933" spans="1:8" x14ac:dyDescent="0.45">
      <c r="A1933" s="1">
        <v>44170</v>
      </c>
      <c r="B1933">
        <f>YEAR(tblData[[#This Row],[Business date]])</f>
        <v>2020</v>
      </c>
      <c r="C1933" t="str">
        <f>TEXT(tblData[[#This Row],[Business date]],"mmmm")</f>
        <v>dezembro</v>
      </c>
      <c r="D1933" s="1" t="str">
        <f>"Qtr"&amp;ROUNDUP(MONTH(tblData[[#This Row],[Business date]])/3,0)</f>
        <v>Qtr4</v>
      </c>
      <c r="E1933" t="s">
        <v>4</v>
      </c>
      <c r="F1933" t="s">
        <v>0</v>
      </c>
      <c r="G1933">
        <v>85665.852825984039</v>
      </c>
      <c r="H1933" t="str">
        <f>VLOOKUP(tblData[[#This Row],[Nominal value]],tblRank[],2,TRUE)&amp;"-"&amp;VLOOKUP(tblData[[#This Row],[Nominal value]],tblRank[],3,TRUE)</f>
        <v>1-Junior clerk</v>
      </c>
    </row>
    <row r="1934" spans="1:8" x14ac:dyDescent="0.45">
      <c r="A1934" s="1">
        <v>44171</v>
      </c>
      <c r="B1934">
        <f>YEAR(tblData[[#This Row],[Business date]])</f>
        <v>2020</v>
      </c>
      <c r="C1934" t="str">
        <f>TEXT(tblData[[#This Row],[Business date]],"mmmm")</f>
        <v>dezembro</v>
      </c>
      <c r="D1934" s="1" t="str">
        <f>"Qtr"&amp;ROUNDUP(MONTH(tblData[[#This Row],[Business date]])/3,0)</f>
        <v>Qtr4</v>
      </c>
      <c r="E1934" t="s">
        <v>4</v>
      </c>
      <c r="F1934" t="s">
        <v>1</v>
      </c>
      <c r="G1934">
        <v>31321.818604767239</v>
      </c>
      <c r="H1934" t="str">
        <f>VLOOKUP(tblData[[#This Row],[Nominal value]],tblRank[],2,TRUE)&amp;"-"&amp;VLOOKUP(tblData[[#This Row],[Nominal value]],tblRank[],3,TRUE)</f>
        <v>1-Junior clerk</v>
      </c>
    </row>
    <row r="1935" spans="1:8" x14ac:dyDescent="0.45">
      <c r="A1935" s="1">
        <v>44171</v>
      </c>
      <c r="B1935">
        <f>YEAR(tblData[[#This Row],[Business date]])</f>
        <v>2020</v>
      </c>
      <c r="C1935" t="str">
        <f>TEXT(tblData[[#This Row],[Business date]],"mmmm")</f>
        <v>dezembro</v>
      </c>
      <c r="D1935" s="1" t="str">
        <f>"Qtr"&amp;ROUNDUP(MONTH(tblData[[#This Row],[Business date]])/3,0)</f>
        <v>Qtr4</v>
      </c>
      <c r="E1935" t="s">
        <v>5</v>
      </c>
      <c r="F1935" t="s">
        <v>1</v>
      </c>
      <c r="G1935">
        <v>40756.824066972629</v>
      </c>
      <c r="H1935" t="str">
        <f>VLOOKUP(tblData[[#This Row],[Nominal value]],tblRank[],2,TRUE)&amp;"-"&amp;VLOOKUP(tblData[[#This Row],[Nominal value]],tblRank[],3,TRUE)</f>
        <v>1-Junior clerk</v>
      </c>
    </row>
    <row r="1936" spans="1:8" x14ac:dyDescent="0.45">
      <c r="A1936" s="1">
        <v>44171</v>
      </c>
      <c r="B1936">
        <f>YEAR(tblData[[#This Row],[Business date]])</f>
        <v>2020</v>
      </c>
      <c r="C1936" t="str">
        <f>TEXT(tblData[[#This Row],[Business date]],"mmmm")</f>
        <v>dezembro</v>
      </c>
      <c r="D1936" s="1" t="str">
        <f>"Qtr"&amp;ROUNDUP(MONTH(tblData[[#This Row],[Business date]])/3,0)</f>
        <v>Qtr4</v>
      </c>
      <c r="E1936" t="s">
        <v>4</v>
      </c>
      <c r="F1936" t="s">
        <v>0</v>
      </c>
      <c r="G1936">
        <v>77861.422787866279</v>
      </c>
      <c r="H1936" t="str">
        <f>VLOOKUP(tblData[[#This Row],[Nominal value]],tblRank[],2,TRUE)&amp;"-"&amp;VLOOKUP(tblData[[#This Row],[Nominal value]],tblRank[],3,TRUE)</f>
        <v>1-Junior clerk</v>
      </c>
    </row>
    <row r="1937" spans="1:8" x14ac:dyDescent="0.45">
      <c r="A1937" s="1">
        <v>44172</v>
      </c>
      <c r="B1937">
        <f>YEAR(tblData[[#This Row],[Business date]])</f>
        <v>2020</v>
      </c>
      <c r="C1937" t="str">
        <f>TEXT(tblData[[#This Row],[Business date]],"mmmm")</f>
        <v>dezembro</v>
      </c>
      <c r="D1937" s="1" t="str">
        <f>"Qtr"&amp;ROUNDUP(MONTH(tblData[[#This Row],[Business date]])/3,0)</f>
        <v>Qtr4</v>
      </c>
      <c r="E1937" t="s">
        <v>4</v>
      </c>
      <c r="F1937" t="s">
        <v>0</v>
      </c>
      <c r="G1937">
        <v>4458829.290392885</v>
      </c>
      <c r="H1937" t="str">
        <f>VLOOKUP(tblData[[#This Row],[Nominal value]],tblRank[],2,TRUE)&amp;"-"&amp;VLOOKUP(tblData[[#This Row],[Nominal value]],tblRank[],3,TRUE)</f>
        <v>3-Director</v>
      </c>
    </row>
    <row r="1938" spans="1:8" x14ac:dyDescent="0.45">
      <c r="A1938" s="1">
        <v>44172</v>
      </c>
      <c r="B1938">
        <f>YEAR(tblData[[#This Row],[Business date]])</f>
        <v>2020</v>
      </c>
      <c r="C1938" t="str">
        <f>TEXT(tblData[[#This Row],[Business date]],"mmmm")</f>
        <v>dezembro</v>
      </c>
      <c r="D1938" s="1" t="str">
        <f>"Qtr"&amp;ROUNDUP(MONTH(tblData[[#This Row],[Business date]])/3,0)</f>
        <v>Qtr4</v>
      </c>
      <c r="E1938" t="s">
        <v>5</v>
      </c>
      <c r="F1938" t="s">
        <v>2</v>
      </c>
      <c r="G1938">
        <v>41124.326576959211</v>
      </c>
      <c r="H1938" t="str">
        <f>VLOOKUP(tblData[[#This Row],[Nominal value]],tblRank[],2,TRUE)&amp;"-"&amp;VLOOKUP(tblData[[#This Row],[Nominal value]],tblRank[],3,TRUE)</f>
        <v>1-Junior clerk</v>
      </c>
    </row>
    <row r="1939" spans="1:8" x14ac:dyDescent="0.45">
      <c r="A1939" s="1">
        <v>44172</v>
      </c>
      <c r="B1939">
        <f>YEAR(tblData[[#This Row],[Business date]])</f>
        <v>2020</v>
      </c>
      <c r="C1939" t="str">
        <f>TEXT(tblData[[#This Row],[Business date]],"mmmm")</f>
        <v>dezembro</v>
      </c>
      <c r="D1939" s="1" t="str">
        <f>"Qtr"&amp;ROUNDUP(MONTH(tblData[[#This Row],[Business date]])/3,0)</f>
        <v>Qtr4</v>
      </c>
      <c r="E1939" t="s">
        <v>5</v>
      </c>
      <c r="F1939" t="s">
        <v>0</v>
      </c>
      <c r="G1939">
        <v>81174.050650626727</v>
      </c>
      <c r="H1939" t="str">
        <f>VLOOKUP(tblData[[#This Row],[Nominal value]],tblRank[],2,TRUE)&amp;"-"&amp;VLOOKUP(tblData[[#This Row],[Nominal value]],tblRank[],3,TRUE)</f>
        <v>1-Junior clerk</v>
      </c>
    </row>
    <row r="1940" spans="1:8" x14ac:dyDescent="0.45">
      <c r="A1940" s="1">
        <v>44173</v>
      </c>
      <c r="B1940">
        <f>YEAR(tblData[[#This Row],[Business date]])</f>
        <v>2020</v>
      </c>
      <c r="C1940" t="str">
        <f>TEXT(tblData[[#This Row],[Business date]],"mmmm")</f>
        <v>dezembro</v>
      </c>
      <c r="D1940" s="1" t="str">
        <f>"Qtr"&amp;ROUNDUP(MONTH(tblData[[#This Row],[Business date]])/3,0)</f>
        <v>Qtr4</v>
      </c>
      <c r="E1940" t="s">
        <v>4</v>
      </c>
      <c r="F1940" t="s">
        <v>3</v>
      </c>
      <c r="G1940">
        <v>5451708.7813794948</v>
      </c>
      <c r="H1940" t="str">
        <f>VLOOKUP(tblData[[#This Row],[Nominal value]],tblRank[],2,TRUE)&amp;"-"&amp;VLOOKUP(tblData[[#This Row],[Nominal value]],tblRank[],3,TRUE)</f>
        <v>4-Senior Manager</v>
      </c>
    </row>
    <row r="1941" spans="1:8" x14ac:dyDescent="0.45">
      <c r="A1941" s="1">
        <v>44173</v>
      </c>
      <c r="B1941">
        <f>YEAR(tblData[[#This Row],[Business date]])</f>
        <v>2020</v>
      </c>
      <c r="C1941" t="str">
        <f>TEXT(tblData[[#This Row],[Business date]],"mmmm")</f>
        <v>dezembro</v>
      </c>
      <c r="D1941" s="1" t="str">
        <f>"Qtr"&amp;ROUNDUP(MONTH(tblData[[#This Row],[Business date]])/3,0)</f>
        <v>Qtr4</v>
      </c>
      <c r="E1941" t="s">
        <v>5</v>
      </c>
      <c r="F1941" t="s">
        <v>0</v>
      </c>
      <c r="G1941">
        <v>2700.0097052103379</v>
      </c>
      <c r="H1941" t="str">
        <f>VLOOKUP(tblData[[#This Row],[Nominal value]],tblRank[],2,TRUE)&amp;"-"&amp;VLOOKUP(tblData[[#This Row],[Nominal value]],tblRank[],3,TRUE)</f>
        <v>1-Junior clerk</v>
      </c>
    </row>
    <row r="1942" spans="1:8" x14ac:dyDescent="0.45">
      <c r="A1942" s="1">
        <v>44173</v>
      </c>
      <c r="B1942">
        <f>YEAR(tblData[[#This Row],[Business date]])</f>
        <v>2020</v>
      </c>
      <c r="C1942" t="str">
        <f>TEXT(tblData[[#This Row],[Business date]],"mmmm")</f>
        <v>dezembro</v>
      </c>
      <c r="D1942" s="1" t="str">
        <f>"Qtr"&amp;ROUNDUP(MONTH(tblData[[#This Row],[Business date]])/3,0)</f>
        <v>Qtr4</v>
      </c>
      <c r="E1942" t="s">
        <v>4</v>
      </c>
      <c r="F1942" t="s">
        <v>3</v>
      </c>
      <c r="G1942">
        <v>62272.941655146096</v>
      </c>
      <c r="H1942" t="str">
        <f>VLOOKUP(tblData[[#This Row],[Nominal value]],tblRank[],2,TRUE)&amp;"-"&amp;VLOOKUP(tblData[[#This Row],[Nominal value]],tblRank[],3,TRUE)</f>
        <v>1-Junior clerk</v>
      </c>
    </row>
    <row r="1943" spans="1:8" x14ac:dyDescent="0.45">
      <c r="A1943" s="1">
        <v>44174</v>
      </c>
      <c r="B1943">
        <f>YEAR(tblData[[#This Row],[Business date]])</f>
        <v>2020</v>
      </c>
      <c r="C1943" t="str">
        <f>TEXT(tblData[[#This Row],[Business date]],"mmmm")</f>
        <v>dezembro</v>
      </c>
      <c r="D1943" s="1" t="str">
        <f>"Qtr"&amp;ROUNDUP(MONTH(tblData[[#This Row],[Business date]])/3,0)</f>
        <v>Qtr4</v>
      </c>
      <c r="E1943" t="s">
        <v>5</v>
      </c>
      <c r="F1943" t="s">
        <v>1</v>
      </c>
      <c r="G1943">
        <v>5854228.1846813885</v>
      </c>
      <c r="H1943" t="str">
        <f>VLOOKUP(tblData[[#This Row],[Nominal value]],tblRank[],2,TRUE)&amp;"-"&amp;VLOOKUP(tblData[[#This Row],[Nominal value]],tblRank[],3,TRUE)</f>
        <v>4-Senior Manager</v>
      </c>
    </row>
    <row r="1944" spans="1:8" x14ac:dyDescent="0.45">
      <c r="A1944" s="1">
        <v>44174</v>
      </c>
      <c r="B1944">
        <f>YEAR(tblData[[#This Row],[Business date]])</f>
        <v>2020</v>
      </c>
      <c r="C1944" t="str">
        <f>TEXT(tblData[[#This Row],[Business date]],"mmmm")</f>
        <v>dezembro</v>
      </c>
      <c r="D1944" s="1" t="str">
        <f>"Qtr"&amp;ROUNDUP(MONTH(tblData[[#This Row],[Business date]])/3,0)</f>
        <v>Qtr4</v>
      </c>
      <c r="E1944" t="s">
        <v>5</v>
      </c>
      <c r="F1944" t="s">
        <v>2</v>
      </c>
      <c r="G1944">
        <v>67271.696166123307</v>
      </c>
      <c r="H1944" t="str">
        <f>VLOOKUP(tblData[[#This Row],[Nominal value]],tblRank[],2,TRUE)&amp;"-"&amp;VLOOKUP(tblData[[#This Row],[Nominal value]],tblRank[],3,TRUE)</f>
        <v>1-Junior clerk</v>
      </c>
    </row>
    <row r="1945" spans="1:8" x14ac:dyDescent="0.45">
      <c r="A1945" s="1">
        <v>44174</v>
      </c>
      <c r="B1945">
        <f>YEAR(tblData[[#This Row],[Business date]])</f>
        <v>2020</v>
      </c>
      <c r="C1945" t="str">
        <f>TEXT(tblData[[#This Row],[Business date]],"mmmm")</f>
        <v>dezembro</v>
      </c>
      <c r="D1945" s="1" t="str">
        <f>"Qtr"&amp;ROUNDUP(MONTH(tblData[[#This Row],[Business date]])/3,0)</f>
        <v>Qtr4</v>
      </c>
      <c r="E1945" t="s">
        <v>5</v>
      </c>
      <c r="F1945" t="s">
        <v>0</v>
      </c>
      <c r="G1945">
        <v>62663.646351253847</v>
      </c>
      <c r="H1945" t="str">
        <f>VLOOKUP(tblData[[#This Row],[Nominal value]],tblRank[],2,TRUE)&amp;"-"&amp;VLOOKUP(tblData[[#This Row],[Nominal value]],tblRank[],3,TRUE)</f>
        <v>1-Junior clerk</v>
      </c>
    </row>
    <row r="1946" spans="1:8" x14ac:dyDescent="0.45">
      <c r="A1946" s="1">
        <v>44175</v>
      </c>
      <c r="B1946">
        <f>YEAR(tblData[[#This Row],[Business date]])</f>
        <v>2020</v>
      </c>
      <c r="C1946" t="str">
        <f>TEXT(tblData[[#This Row],[Business date]],"mmmm")</f>
        <v>dezembro</v>
      </c>
      <c r="D1946" s="1" t="str">
        <f>"Qtr"&amp;ROUNDUP(MONTH(tblData[[#This Row],[Business date]])/3,0)</f>
        <v>Qtr4</v>
      </c>
      <c r="E1946" t="s">
        <v>4</v>
      </c>
      <c r="F1946" t="s">
        <v>3</v>
      </c>
      <c r="G1946">
        <v>8122948.275062805</v>
      </c>
      <c r="H1946" t="str">
        <f>VLOOKUP(tblData[[#This Row],[Nominal value]],tblRank[],2,TRUE)&amp;"-"&amp;VLOOKUP(tblData[[#This Row],[Nominal value]],tblRank[],3,TRUE)</f>
        <v>4-Senior Manager</v>
      </c>
    </row>
    <row r="1947" spans="1:8" x14ac:dyDescent="0.45">
      <c r="A1947" s="1">
        <v>44175</v>
      </c>
      <c r="B1947">
        <f>YEAR(tblData[[#This Row],[Business date]])</f>
        <v>2020</v>
      </c>
      <c r="C1947" t="str">
        <f>TEXT(tblData[[#This Row],[Business date]],"mmmm")</f>
        <v>dezembro</v>
      </c>
      <c r="D1947" s="1" t="str">
        <f>"Qtr"&amp;ROUNDUP(MONTH(tblData[[#This Row],[Business date]])/3,0)</f>
        <v>Qtr4</v>
      </c>
      <c r="E1947" t="s">
        <v>5</v>
      </c>
      <c r="F1947" t="s">
        <v>0</v>
      </c>
      <c r="G1947">
        <v>3780941.1417806759</v>
      </c>
      <c r="H1947" t="str">
        <f>VLOOKUP(tblData[[#This Row],[Nominal value]],tblRank[],2,TRUE)&amp;"-"&amp;VLOOKUP(tblData[[#This Row],[Nominal value]],tblRank[],3,TRUE)</f>
        <v>3-Director</v>
      </c>
    </row>
    <row r="1948" spans="1:8" x14ac:dyDescent="0.45">
      <c r="A1948" s="1">
        <v>44175</v>
      </c>
      <c r="B1948">
        <f>YEAR(tblData[[#This Row],[Business date]])</f>
        <v>2020</v>
      </c>
      <c r="C1948" t="str">
        <f>TEXT(tblData[[#This Row],[Business date]],"mmmm")</f>
        <v>dezembro</v>
      </c>
      <c r="D1948" s="1" t="str">
        <f>"Qtr"&amp;ROUNDUP(MONTH(tblData[[#This Row],[Business date]])/3,0)</f>
        <v>Qtr4</v>
      </c>
      <c r="E1948" t="s">
        <v>5</v>
      </c>
      <c r="F1948" t="s">
        <v>0</v>
      </c>
      <c r="G1948">
        <v>78164.16935649178</v>
      </c>
      <c r="H1948" t="str">
        <f>VLOOKUP(tblData[[#This Row],[Nominal value]],tblRank[],2,TRUE)&amp;"-"&amp;VLOOKUP(tblData[[#This Row],[Nominal value]],tblRank[],3,TRUE)</f>
        <v>1-Junior clerk</v>
      </c>
    </row>
    <row r="1949" spans="1:8" x14ac:dyDescent="0.45">
      <c r="A1949" s="1">
        <v>44176</v>
      </c>
      <c r="B1949">
        <f>YEAR(tblData[[#This Row],[Business date]])</f>
        <v>2020</v>
      </c>
      <c r="C1949" t="str">
        <f>TEXT(tblData[[#This Row],[Business date]],"mmmm")</f>
        <v>dezembro</v>
      </c>
      <c r="D1949" s="1" t="str">
        <f>"Qtr"&amp;ROUNDUP(MONTH(tblData[[#This Row],[Business date]])/3,0)</f>
        <v>Qtr4</v>
      </c>
      <c r="E1949" t="s">
        <v>5</v>
      </c>
      <c r="F1949" t="s">
        <v>1</v>
      </c>
      <c r="G1949">
        <v>7640033.9798432989</v>
      </c>
      <c r="H1949" t="str">
        <f>VLOOKUP(tblData[[#This Row],[Nominal value]],tblRank[],2,TRUE)&amp;"-"&amp;VLOOKUP(tblData[[#This Row],[Nominal value]],tblRank[],3,TRUE)</f>
        <v>4-Senior Manager</v>
      </c>
    </row>
    <row r="1950" spans="1:8" x14ac:dyDescent="0.45">
      <c r="A1950" s="1">
        <v>44176</v>
      </c>
      <c r="B1950">
        <f>YEAR(tblData[[#This Row],[Business date]])</f>
        <v>2020</v>
      </c>
      <c r="C1950" t="str">
        <f>TEXT(tblData[[#This Row],[Business date]],"mmmm")</f>
        <v>dezembro</v>
      </c>
      <c r="D1950" s="1" t="str">
        <f>"Qtr"&amp;ROUNDUP(MONTH(tblData[[#This Row],[Business date]])/3,0)</f>
        <v>Qtr4</v>
      </c>
      <c r="E1950" t="s">
        <v>4</v>
      </c>
      <c r="F1950" t="s">
        <v>2</v>
      </c>
      <c r="G1950">
        <v>1617261.1933012048</v>
      </c>
      <c r="H1950" t="str">
        <f>VLOOKUP(tblData[[#This Row],[Nominal value]],tblRank[],2,TRUE)&amp;"-"&amp;VLOOKUP(tblData[[#This Row],[Nominal value]],tblRank[],3,TRUE)</f>
        <v>3-Director</v>
      </c>
    </row>
    <row r="1951" spans="1:8" x14ac:dyDescent="0.45">
      <c r="A1951" s="1">
        <v>44176</v>
      </c>
      <c r="B1951">
        <f>YEAR(tblData[[#This Row],[Business date]])</f>
        <v>2020</v>
      </c>
      <c r="C1951" t="str">
        <f>TEXT(tblData[[#This Row],[Business date]],"mmmm")</f>
        <v>dezembro</v>
      </c>
      <c r="D1951" s="1" t="str">
        <f>"Qtr"&amp;ROUNDUP(MONTH(tblData[[#This Row],[Business date]])/3,0)</f>
        <v>Qtr4</v>
      </c>
      <c r="E1951" t="s">
        <v>4</v>
      </c>
      <c r="F1951" t="s">
        <v>1</v>
      </c>
      <c r="G1951">
        <v>99693.785170522213</v>
      </c>
      <c r="H1951" t="str">
        <f>VLOOKUP(tblData[[#This Row],[Nominal value]],tblRank[],2,TRUE)&amp;"-"&amp;VLOOKUP(tblData[[#This Row],[Nominal value]],tblRank[],3,TRUE)</f>
        <v>1-Junior clerk</v>
      </c>
    </row>
    <row r="1952" spans="1:8" x14ac:dyDescent="0.45">
      <c r="A1952" s="1">
        <v>44177</v>
      </c>
      <c r="B1952">
        <f>YEAR(tblData[[#This Row],[Business date]])</f>
        <v>2020</v>
      </c>
      <c r="C1952" t="str">
        <f>TEXT(tblData[[#This Row],[Business date]],"mmmm")</f>
        <v>dezembro</v>
      </c>
      <c r="D1952" s="1" t="str">
        <f>"Qtr"&amp;ROUNDUP(MONTH(tblData[[#This Row],[Business date]])/3,0)</f>
        <v>Qtr4</v>
      </c>
      <c r="E1952" t="s">
        <v>5</v>
      </c>
      <c r="F1952" t="s">
        <v>0</v>
      </c>
      <c r="G1952">
        <v>72508.480482511222</v>
      </c>
      <c r="H1952" t="str">
        <f>VLOOKUP(tblData[[#This Row],[Nominal value]],tblRank[],2,TRUE)&amp;"-"&amp;VLOOKUP(tblData[[#This Row],[Nominal value]],tblRank[],3,TRUE)</f>
        <v>1-Junior clerk</v>
      </c>
    </row>
    <row r="1953" spans="1:8" x14ac:dyDescent="0.45">
      <c r="A1953" s="1">
        <v>44177</v>
      </c>
      <c r="B1953">
        <f>YEAR(tblData[[#This Row],[Business date]])</f>
        <v>2020</v>
      </c>
      <c r="C1953" t="str">
        <f>TEXT(tblData[[#This Row],[Business date]],"mmmm")</f>
        <v>dezembro</v>
      </c>
      <c r="D1953" s="1" t="str">
        <f>"Qtr"&amp;ROUNDUP(MONTH(tblData[[#This Row],[Business date]])/3,0)</f>
        <v>Qtr4</v>
      </c>
      <c r="E1953" t="s">
        <v>4</v>
      </c>
      <c r="F1953" t="s">
        <v>3</v>
      </c>
      <c r="G1953">
        <v>10958.546554902205</v>
      </c>
      <c r="H1953" t="str">
        <f>VLOOKUP(tblData[[#This Row],[Nominal value]],tblRank[],2,TRUE)&amp;"-"&amp;VLOOKUP(tblData[[#This Row],[Nominal value]],tblRank[],3,TRUE)</f>
        <v>1-Junior clerk</v>
      </c>
    </row>
    <row r="1954" spans="1:8" x14ac:dyDescent="0.45">
      <c r="A1954" s="1">
        <v>44177</v>
      </c>
      <c r="B1954">
        <f>YEAR(tblData[[#This Row],[Business date]])</f>
        <v>2020</v>
      </c>
      <c r="C1954" t="str">
        <f>TEXT(tblData[[#This Row],[Business date]],"mmmm")</f>
        <v>dezembro</v>
      </c>
      <c r="D1954" s="1" t="str">
        <f>"Qtr"&amp;ROUNDUP(MONTH(tblData[[#This Row],[Business date]])/3,0)</f>
        <v>Qtr4</v>
      </c>
      <c r="E1954" t="s">
        <v>4</v>
      </c>
      <c r="F1954" t="s">
        <v>1</v>
      </c>
      <c r="G1954">
        <v>71623.276493301149</v>
      </c>
      <c r="H1954" t="str">
        <f>VLOOKUP(tblData[[#This Row],[Nominal value]],tblRank[],2,TRUE)&amp;"-"&amp;VLOOKUP(tblData[[#This Row],[Nominal value]],tblRank[],3,TRUE)</f>
        <v>1-Junior clerk</v>
      </c>
    </row>
    <row r="1955" spans="1:8" x14ac:dyDescent="0.45">
      <c r="A1955" s="1">
        <v>44178</v>
      </c>
      <c r="B1955">
        <f>YEAR(tblData[[#This Row],[Business date]])</f>
        <v>2020</v>
      </c>
      <c r="C1955" t="str">
        <f>TEXT(tblData[[#This Row],[Business date]],"mmmm")</f>
        <v>dezembro</v>
      </c>
      <c r="D1955" s="1" t="str">
        <f>"Qtr"&amp;ROUNDUP(MONTH(tblData[[#This Row],[Business date]])/3,0)</f>
        <v>Qtr4</v>
      </c>
      <c r="E1955" t="s">
        <v>4</v>
      </c>
      <c r="F1955" t="s">
        <v>2</v>
      </c>
      <c r="G1955">
        <v>4500348.9771776702</v>
      </c>
      <c r="H1955" t="str">
        <f>VLOOKUP(tblData[[#This Row],[Nominal value]],tblRank[],2,TRUE)&amp;"-"&amp;VLOOKUP(tblData[[#This Row],[Nominal value]],tblRank[],3,TRUE)</f>
        <v>3-Director</v>
      </c>
    </row>
    <row r="1956" spans="1:8" x14ac:dyDescent="0.45">
      <c r="A1956" s="1">
        <v>44178</v>
      </c>
      <c r="B1956">
        <f>YEAR(tblData[[#This Row],[Business date]])</f>
        <v>2020</v>
      </c>
      <c r="C1956" t="str">
        <f>TEXT(tblData[[#This Row],[Business date]],"mmmm")</f>
        <v>dezembro</v>
      </c>
      <c r="D1956" s="1" t="str">
        <f>"Qtr"&amp;ROUNDUP(MONTH(tblData[[#This Row],[Business date]])/3,0)</f>
        <v>Qtr4</v>
      </c>
      <c r="E1956" t="s">
        <v>4</v>
      </c>
      <c r="F1956" t="s">
        <v>0</v>
      </c>
      <c r="G1956">
        <v>84759.575317691022</v>
      </c>
      <c r="H1956" t="str">
        <f>VLOOKUP(tblData[[#This Row],[Nominal value]],tblRank[],2,TRUE)&amp;"-"&amp;VLOOKUP(tblData[[#This Row],[Nominal value]],tblRank[],3,TRUE)</f>
        <v>1-Junior clerk</v>
      </c>
    </row>
    <row r="1957" spans="1:8" x14ac:dyDescent="0.45">
      <c r="A1957" s="1">
        <v>44178</v>
      </c>
      <c r="B1957">
        <f>YEAR(tblData[[#This Row],[Business date]])</f>
        <v>2020</v>
      </c>
      <c r="C1957" t="str">
        <f>TEXT(tblData[[#This Row],[Business date]],"mmmm")</f>
        <v>dezembro</v>
      </c>
      <c r="D1957" s="1" t="str">
        <f>"Qtr"&amp;ROUNDUP(MONTH(tblData[[#This Row],[Business date]])/3,0)</f>
        <v>Qtr4</v>
      </c>
      <c r="E1957" t="s">
        <v>4</v>
      </c>
      <c r="F1957" t="s">
        <v>1</v>
      </c>
      <c r="G1957">
        <v>13012.397930744113</v>
      </c>
      <c r="H1957" t="str">
        <f>VLOOKUP(tblData[[#This Row],[Nominal value]],tblRank[],2,TRUE)&amp;"-"&amp;VLOOKUP(tblData[[#This Row],[Nominal value]],tblRank[],3,TRUE)</f>
        <v>1-Junior clerk</v>
      </c>
    </row>
    <row r="1958" spans="1:8" x14ac:dyDescent="0.45">
      <c r="A1958" s="1">
        <v>44179</v>
      </c>
      <c r="B1958">
        <f>YEAR(tblData[[#This Row],[Business date]])</f>
        <v>2020</v>
      </c>
      <c r="C1958" t="str">
        <f>TEXT(tblData[[#This Row],[Business date]],"mmmm")</f>
        <v>dezembro</v>
      </c>
      <c r="D1958" s="1" t="str">
        <f>"Qtr"&amp;ROUNDUP(MONTH(tblData[[#This Row],[Business date]])/3,0)</f>
        <v>Qtr4</v>
      </c>
      <c r="E1958" t="s">
        <v>4</v>
      </c>
      <c r="F1958" t="s">
        <v>0</v>
      </c>
      <c r="G1958">
        <v>90838.572576491177</v>
      </c>
      <c r="H1958" t="str">
        <f>VLOOKUP(tblData[[#This Row],[Nominal value]],tblRank[],2,TRUE)&amp;"-"&amp;VLOOKUP(tblData[[#This Row],[Nominal value]],tblRank[],3,TRUE)</f>
        <v>1-Junior clerk</v>
      </c>
    </row>
    <row r="1959" spans="1:8" x14ac:dyDescent="0.45">
      <c r="A1959" s="1">
        <v>44179</v>
      </c>
      <c r="B1959">
        <f>YEAR(tblData[[#This Row],[Business date]])</f>
        <v>2020</v>
      </c>
      <c r="C1959" t="str">
        <f>TEXT(tblData[[#This Row],[Business date]],"mmmm")</f>
        <v>dezembro</v>
      </c>
      <c r="D1959" s="1" t="str">
        <f>"Qtr"&amp;ROUNDUP(MONTH(tblData[[#This Row],[Business date]])/3,0)</f>
        <v>Qtr4</v>
      </c>
      <c r="E1959" t="s">
        <v>5</v>
      </c>
      <c r="F1959" t="s">
        <v>0</v>
      </c>
      <c r="G1959">
        <v>94043.214633254334</v>
      </c>
      <c r="H1959" t="str">
        <f>VLOOKUP(tblData[[#This Row],[Nominal value]],tblRank[],2,TRUE)&amp;"-"&amp;VLOOKUP(tblData[[#This Row],[Nominal value]],tblRank[],3,TRUE)</f>
        <v>1-Junior clerk</v>
      </c>
    </row>
    <row r="1960" spans="1:8" x14ac:dyDescent="0.45">
      <c r="A1960" s="1">
        <v>44179</v>
      </c>
      <c r="B1960">
        <f>YEAR(tblData[[#This Row],[Business date]])</f>
        <v>2020</v>
      </c>
      <c r="C1960" t="str">
        <f>TEXT(tblData[[#This Row],[Business date]],"mmmm")</f>
        <v>dezembro</v>
      </c>
      <c r="D1960" s="1" t="str">
        <f>"Qtr"&amp;ROUNDUP(MONTH(tblData[[#This Row],[Business date]])/3,0)</f>
        <v>Qtr4</v>
      </c>
      <c r="E1960" t="s">
        <v>5</v>
      </c>
      <c r="F1960" t="s">
        <v>2</v>
      </c>
      <c r="G1960">
        <v>94726.42486602845</v>
      </c>
      <c r="H1960" t="str">
        <f>VLOOKUP(tblData[[#This Row],[Nominal value]],tblRank[],2,TRUE)&amp;"-"&amp;VLOOKUP(tblData[[#This Row],[Nominal value]],tblRank[],3,TRUE)</f>
        <v>1-Junior clerk</v>
      </c>
    </row>
    <row r="1961" spans="1:8" x14ac:dyDescent="0.45">
      <c r="A1961" s="1">
        <v>44180</v>
      </c>
      <c r="B1961">
        <f>YEAR(tblData[[#This Row],[Business date]])</f>
        <v>2020</v>
      </c>
      <c r="C1961" t="str">
        <f>TEXT(tblData[[#This Row],[Business date]],"mmmm")</f>
        <v>dezembro</v>
      </c>
      <c r="D1961" s="1" t="str">
        <f>"Qtr"&amp;ROUNDUP(MONTH(tblData[[#This Row],[Business date]])/3,0)</f>
        <v>Qtr4</v>
      </c>
      <c r="E1961" t="s">
        <v>4</v>
      </c>
      <c r="F1961" t="s">
        <v>3</v>
      </c>
      <c r="G1961">
        <v>4254025.3381485119</v>
      </c>
      <c r="H1961" t="str">
        <f>VLOOKUP(tblData[[#This Row],[Nominal value]],tblRank[],2,TRUE)&amp;"-"&amp;VLOOKUP(tblData[[#This Row],[Nominal value]],tblRank[],3,TRUE)</f>
        <v>3-Director</v>
      </c>
    </row>
    <row r="1962" spans="1:8" x14ac:dyDescent="0.45">
      <c r="A1962" s="1">
        <v>44180</v>
      </c>
      <c r="B1962">
        <f>YEAR(tblData[[#This Row],[Business date]])</f>
        <v>2020</v>
      </c>
      <c r="C1962" t="str">
        <f>TEXT(tblData[[#This Row],[Business date]],"mmmm")</f>
        <v>dezembro</v>
      </c>
      <c r="D1962" s="1" t="str">
        <f>"Qtr"&amp;ROUNDUP(MONTH(tblData[[#This Row],[Business date]])/3,0)</f>
        <v>Qtr4</v>
      </c>
      <c r="E1962" t="s">
        <v>5</v>
      </c>
      <c r="F1962" t="s">
        <v>1</v>
      </c>
      <c r="G1962">
        <v>6030418.0480126832</v>
      </c>
      <c r="H1962" t="str">
        <f>VLOOKUP(tblData[[#This Row],[Nominal value]],tblRank[],2,TRUE)&amp;"-"&amp;VLOOKUP(tblData[[#This Row],[Nominal value]],tblRank[],3,TRUE)</f>
        <v>4-Senior Manager</v>
      </c>
    </row>
    <row r="1963" spans="1:8" x14ac:dyDescent="0.45">
      <c r="A1963" s="1">
        <v>44180</v>
      </c>
      <c r="B1963">
        <f>YEAR(tblData[[#This Row],[Business date]])</f>
        <v>2020</v>
      </c>
      <c r="C1963" t="str">
        <f>TEXT(tblData[[#This Row],[Business date]],"mmmm")</f>
        <v>dezembro</v>
      </c>
      <c r="D1963" s="1" t="str">
        <f>"Qtr"&amp;ROUNDUP(MONTH(tblData[[#This Row],[Business date]])/3,0)</f>
        <v>Qtr4</v>
      </c>
      <c r="E1963" t="s">
        <v>5</v>
      </c>
      <c r="F1963" t="s">
        <v>3</v>
      </c>
      <c r="G1963">
        <v>60263.655039460376</v>
      </c>
      <c r="H1963" t="str">
        <f>VLOOKUP(tblData[[#This Row],[Nominal value]],tblRank[],2,TRUE)&amp;"-"&amp;VLOOKUP(tblData[[#This Row],[Nominal value]],tblRank[],3,TRUE)</f>
        <v>1-Junior clerk</v>
      </c>
    </row>
    <row r="1964" spans="1:8" x14ac:dyDescent="0.45">
      <c r="A1964" s="1">
        <v>44181</v>
      </c>
      <c r="B1964">
        <f>YEAR(tblData[[#This Row],[Business date]])</f>
        <v>2020</v>
      </c>
      <c r="C1964" t="str">
        <f>TEXT(tblData[[#This Row],[Business date]],"mmmm")</f>
        <v>dezembro</v>
      </c>
      <c r="D1964" s="1" t="str">
        <f>"Qtr"&amp;ROUNDUP(MONTH(tblData[[#This Row],[Business date]])/3,0)</f>
        <v>Qtr4</v>
      </c>
      <c r="E1964" t="s">
        <v>4</v>
      </c>
      <c r="F1964" t="s">
        <v>2</v>
      </c>
      <c r="G1964">
        <v>26486.834403307559</v>
      </c>
      <c r="H1964" t="str">
        <f>VLOOKUP(tblData[[#This Row],[Nominal value]],tblRank[],2,TRUE)&amp;"-"&amp;VLOOKUP(tblData[[#This Row],[Nominal value]],tblRank[],3,TRUE)</f>
        <v>1-Junior clerk</v>
      </c>
    </row>
    <row r="1965" spans="1:8" x14ac:dyDescent="0.45">
      <c r="A1965" s="1">
        <v>44181</v>
      </c>
      <c r="B1965">
        <f>YEAR(tblData[[#This Row],[Business date]])</f>
        <v>2020</v>
      </c>
      <c r="C1965" t="str">
        <f>TEXT(tblData[[#This Row],[Business date]],"mmmm")</f>
        <v>dezembro</v>
      </c>
      <c r="D1965" s="1" t="str">
        <f>"Qtr"&amp;ROUNDUP(MONTH(tblData[[#This Row],[Business date]])/3,0)</f>
        <v>Qtr4</v>
      </c>
      <c r="E1965" t="s">
        <v>5</v>
      </c>
      <c r="F1965" t="s">
        <v>1</v>
      </c>
      <c r="G1965">
        <v>27144.419106351881</v>
      </c>
      <c r="H1965" t="str">
        <f>VLOOKUP(tblData[[#This Row],[Nominal value]],tblRank[],2,TRUE)&amp;"-"&amp;VLOOKUP(tblData[[#This Row],[Nominal value]],tblRank[],3,TRUE)</f>
        <v>1-Junior clerk</v>
      </c>
    </row>
    <row r="1966" spans="1:8" x14ac:dyDescent="0.45">
      <c r="A1966" s="1">
        <v>44181</v>
      </c>
      <c r="B1966">
        <f>YEAR(tblData[[#This Row],[Business date]])</f>
        <v>2020</v>
      </c>
      <c r="C1966" t="str">
        <f>TEXT(tblData[[#This Row],[Business date]],"mmmm")</f>
        <v>dezembro</v>
      </c>
      <c r="D1966" s="1" t="str">
        <f>"Qtr"&amp;ROUNDUP(MONTH(tblData[[#This Row],[Business date]])/3,0)</f>
        <v>Qtr4</v>
      </c>
      <c r="E1966" t="s">
        <v>4</v>
      </c>
      <c r="F1966" t="s">
        <v>3</v>
      </c>
      <c r="G1966">
        <v>54996.056167832998</v>
      </c>
      <c r="H1966" t="str">
        <f>VLOOKUP(tblData[[#This Row],[Nominal value]],tblRank[],2,TRUE)&amp;"-"&amp;VLOOKUP(tblData[[#This Row],[Nominal value]],tblRank[],3,TRUE)</f>
        <v>1-Junior clerk</v>
      </c>
    </row>
    <row r="1967" spans="1:8" x14ac:dyDescent="0.45">
      <c r="A1967" s="1">
        <v>44182</v>
      </c>
      <c r="B1967">
        <f>YEAR(tblData[[#This Row],[Business date]])</f>
        <v>2020</v>
      </c>
      <c r="C1967" t="str">
        <f>TEXT(tblData[[#This Row],[Business date]],"mmmm")</f>
        <v>dezembro</v>
      </c>
      <c r="D1967" s="1" t="str">
        <f>"Qtr"&amp;ROUNDUP(MONTH(tblData[[#This Row],[Business date]])/3,0)</f>
        <v>Qtr4</v>
      </c>
      <c r="E1967" t="s">
        <v>4</v>
      </c>
      <c r="F1967" t="s">
        <v>3</v>
      </c>
      <c r="G1967">
        <v>55018.484320276504</v>
      </c>
      <c r="H1967" t="str">
        <f>VLOOKUP(tblData[[#This Row],[Nominal value]],tblRank[],2,TRUE)&amp;"-"&amp;VLOOKUP(tblData[[#This Row],[Nominal value]],tblRank[],3,TRUE)</f>
        <v>1-Junior clerk</v>
      </c>
    </row>
    <row r="1968" spans="1:8" x14ac:dyDescent="0.45">
      <c r="A1968" s="1">
        <v>44182</v>
      </c>
      <c r="B1968">
        <f>YEAR(tblData[[#This Row],[Business date]])</f>
        <v>2020</v>
      </c>
      <c r="C1968" t="str">
        <f>TEXT(tblData[[#This Row],[Business date]],"mmmm")</f>
        <v>dezembro</v>
      </c>
      <c r="D1968" s="1" t="str">
        <f>"Qtr"&amp;ROUNDUP(MONTH(tblData[[#This Row],[Business date]])/3,0)</f>
        <v>Qtr4</v>
      </c>
      <c r="E1968" t="s">
        <v>4</v>
      </c>
      <c r="F1968" t="s">
        <v>2</v>
      </c>
      <c r="G1968">
        <v>66038.718479044081</v>
      </c>
      <c r="H1968" t="str">
        <f>VLOOKUP(tblData[[#This Row],[Nominal value]],tblRank[],2,TRUE)&amp;"-"&amp;VLOOKUP(tblData[[#This Row],[Nominal value]],tblRank[],3,TRUE)</f>
        <v>1-Junior clerk</v>
      </c>
    </row>
    <row r="1969" spans="1:8" x14ac:dyDescent="0.45">
      <c r="A1969" s="1">
        <v>44182</v>
      </c>
      <c r="B1969">
        <f>YEAR(tblData[[#This Row],[Business date]])</f>
        <v>2020</v>
      </c>
      <c r="C1969" t="str">
        <f>TEXT(tblData[[#This Row],[Business date]],"mmmm")</f>
        <v>dezembro</v>
      </c>
      <c r="D1969" s="1" t="str">
        <f>"Qtr"&amp;ROUNDUP(MONTH(tblData[[#This Row],[Business date]])/3,0)</f>
        <v>Qtr4</v>
      </c>
      <c r="E1969" t="s">
        <v>5</v>
      </c>
      <c r="F1969" t="s">
        <v>3</v>
      </c>
      <c r="G1969">
        <v>36836.772506196103</v>
      </c>
      <c r="H1969" t="str">
        <f>VLOOKUP(tblData[[#This Row],[Nominal value]],tblRank[],2,TRUE)&amp;"-"&amp;VLOOKUP(tblData[[#This Row],[Nominal value]],tblRank[],3,TRUE)</f>
        <v>1-Junior clerk</v>
      </c>
    </row>
    <row r="1970" spans="1:8" x14ac:dyDescent="0.45">
      <c r="A1970" s="1">
        <v>44183</v>
      </c>
      <c r="B1970">
        <f>YEAR(tblData[[#This Row],[Business date]])</f>
        <v>2020</v>
      </c>
      <c r="C1970" t="str">
        <f>TEXT(tblData[[#This Row],[Business date]],"mmmm")</f>
        <v>dezembro</v>
      </c>
      <c r="D1970" s="1" t="str">
        <f>"Qtr"&amp;ROUNDUP(MONTH(tblData[[#This Row],[Business date]])/3,0)</f>
        <v>Qtr4</v>
      </c>
      <c r="E1970" t="s">
        <v>4</v>
      </c>
      <c r="F1970" t="s">
        <v>3</v>
      </c>
      <c r="G1970">
        <v>34462.094587346211</v>
      </c>
      <c r="H1970" t="str">
        <f>VLOOKUP(tblData[[#This Row],[Nominal value]],tblRank[],2,TRUE)&amp;"-"&amp;VLOOKUP(tblData[[#This Row],[Nominal value]],tblRank[],3,TRUE)</f>
        <v>1-Junior clerk</v>
      </c>
    </row>
    <row r="1971" spans="1:8" x14ac:dyDescent="0.45">
      <c r="A1971" s="1">
        <v>44183</v>
      </c>
      <c r="B1971">
        <f>YEAR(tblData[[#This Row],[Business date]])</f>
        <v>2020</v>
      </c>
      <c r="C1971" t="str">
        <f>TEXT(tblData[[#This Row],[Business date]],"mmmm")</f>
        <v>dezembro</v>
      </c>
      <c r="D1971" s="1" t="str">
        <f>"Qtr"&amp;ROUNDUP(MONTH(tblData[[#This Row],[Business date]])/3,0)</f>
        <v>Qtr4</v>
      </c>
      <c r="E1971" t="s">
        <v>4</v>
      </c>
      <c r="F1971" t="s">
        <v>0</v>
      </c>
      <c r="G1971">
        <v>95794.013543321649</v>
      </c>
      <c r="H1971" t="str">
        <f>VLOOKUP(tblData[[#This Row],[Nominal value]],tblRank[],2,TRUE)&amp;"-"&amp;VLOOKUP(tblData[[#This Row],[Nominal value]],tblRank[],3,TRUE)</f>
        <v>1-Junior clerk</v>
      </c>
    </row>
    <row r="1972" spans="1:8" x14ac:dyDescent="0.45">
      <c r="A1972" s="1">
        <v>44183</v>
      </c>
      <c r="B1972">
        <f>YEAR(tblData[[#This Row],[Business date]])</f>
        <v>2020</v>
      </c>
      <c r="C1972" t="str">
        <f>TEXT(tblData[[#This Row],[Business date]],"mmmm")</f>
        <v>dezembro</v>
      </c>
      <c r="D1972" s="1" t="str">
        <f>"Qtr"&amp;ROUNDUP(MONTH(tblData[[#This Row],[Business date]])/3,0)</f>
        <v>Qtr4</v>
      </c>
      <c r="E1972" t="s">
        <v>4</v>
      </c>
      <c r="F1972" t="s">
        <v>2</v>
      </c>
      <c r="G1972">
        <v>4414.3051857825521</v>
      </c>
      <c r="H1972" t="str">
        <f>VLOOKUP(tblData[[#This Row],[Nominal value]],tblRank[],2,TRUE)&amp;"-"&amp;VLOOKUP(tblData[[#This Row],[Nominal value]],tblRank[],3,TRUE)</f>
        <v>1-Junior clerk</v>
      </c>
    </row>
    <row r="1973" spans="1:8" x14ac:dyDescent="0.45">
      <c r="A1973" s="1">
        <v>44184</v>
      </c>
      <c r="B1973">
        <f>YEAR(tblData[[#This Row],[Business date]])</f>
        <v>2020</v>
      </c>
      <c r="C1973" t="str">
        <f>TEXT(tblData[[#This Row],[Business date]],"mmmm")</f>
        <v>dezembro</v>
      </c>
      <c r="D1973" s="1" t="str">
        <f>"Qtr"&amp;ROUNDUP(MONTH(tblData[[#This Row],[Business date]])/3,0)</f>
        <v>Qtr4</v>
      </c>
      <c r="E1973" t="s">
        <v>5</v>
      </c>
      <c r="F1973" t="s">
        <v>3</v>
      </c>
      <c r="G1973">
        <v>27493.374262765625</v>
      </c>
      <c r="H1973" t="str">
        <f>VLOOKUP(tblData[[#This Row],[Nominal value]],tblRank[],2,TRUE)&amp;"-"&amp;VLOOKUP(tblData[[#This Row],[Nominal value]],tblRank[],3,TRUE)</f>
        <v>1-Junior clerk</v>
      </c>
    </row>
    <row r="1974" spans="1:8" x14ac:dyDescent="0.45">
      <c r="A1974" s="1">
        <v>44184</v>
      </c>
      <c r="B1974">
        <f>YEAR(tblData[[#This Row],[Business date]])</f>
        <v>2020</v>
      </c>
      <c r="C1974" t="str">
        <f>TEXT(tblData[[#This Row],[Business date]],"mmmm")</f>
        <v>dezembro</v>
      </c>
      <c r="D1974" s="1" t="str">
        <f>"Qtr"&amp;ROUNDUP(MONTH(tblData[[#This Row],[Business date]])/3,0)</f>
        <v>Qtr4</v>
      </c>
      <c r="E1974" t="s">
        <v>5</v>
      </c>
      <c r="F1974" t="s">
        <v>0</v>
      </c>
      <c r="G1974">
        <v>58379.011097836228</v>
      </c>
      <c r="H1974" t="str">
        <f>VLOOKUP(tblData[[#This Row],[Nominal value]],tblRank[],2,TRUE)&amp;"-"&amp;VLOOKUP(tblData[[#This Row],[Nominal value]],tblRank[],3,TRUE)</f>
        <v>1-Junior clerk</v>
      </c>
    </row>
    <row r="1975" spans="1:8" x14ac:dyDescent="0.45">
      <c r="A1975" s="1">
        <v>44184</v>
      </c>
      <c r="B1975">
        <f>YEAR(tblData[[#This Row],[Business date]])</f>
        <v>2020</v>
      </c>
      <c r="C1975" t="str">
        <f>TEXT(tblData[[#This Row],[Business date]],"mmmm")</f>
        <v>dezembro</v>
      </c>
      <c r="D1975" s="1" t="str">
        <f>"Qtr"&amp;ROUNDUP(MONTH(tblData[[#This Row],[Business date]])/3,0)</f>
        <v>Qtr4</v>
      </c>
      <c r="E1975" t="s">
        <v>4</v>
      </c>
      <c r="F1975" t="s">
        <v>3</v>
      </c>
      <c r="G1975">
        <v>36839.934758014657</v>
      </c>
      <c r="H1975" t="str">
        <f>VLOOKUP(tblData[[#This Row],[Nominal value]],tblRank[],2,TRUE)&amp;"-"&amp;VLOOKUP(tblData[[#This Row],[Nominal value]],tblRank[],3,TRUE)</f>
        <v>1-Junior clerk</v>
      </c>
    </row>
    <row r="1976" spans="1:8" x14ac:dyDescent="0.45">
      <c r="A1976" s="1">
        <v>44185</v>
      </c>
      <c r="B1976">
        <f>YEAR(tblData[[#This Row],[Business date]])</f>
        <v>2020</v>
      </c>
      <c r="C1976" t="str">
        <f>TEXT(tblData[[#This Row],[Business date]],"mmmm")</f>
        <v>dezembro</v>
      </c>
      <c r="D1976" s="1" t="str">
        <f>"Qtr"&amp;ROUNDUP(MONTH(tblData[[#This Row],[Business date]])/3,0)</f>
        <v>Qtr4</v>
      </c>
      <c r="E1976" t="s">
        <v>4</v>
      </c>
      <c r="F1976" t="s">
        <v>1</v>
      </c>
      <c r="G1976">
        <v>6585337.002854662</v>
      </c>
      <c r="H1976" t="str">
        <f>VLOOKUP(tblData[[#This Row],[Nominal value]],tblRank[],2,TRUE)&amp;"-"&amp;VLOOKUP(tblData[[#This Row],[Nominal value]],tblRank[],3,TRUE)</f>
        <v>4-Senior Manager</v>
      </c>
    </row>
    <row r="1977" spans="1:8" x14ac:dyDescent="0.45">
      <c r="A1977" s="1">
        <v>44185</v>
      </c>
      <c r="B1977">
        <f>YEAR(tblData[[#This Row],[Business date]])</f>
        <v>2020</v>
      </c>
      <c r="C1977" t="str">
        <f>TEXT(tblData[[#This Row],[Business date]],"mmmm")</f>
        <v>dezembro</v>
      </c>
      <c r="D1977" s="1" t="str">
        <f>"Qtr"&amp;ROUNDUP(MONTH(tblData[[#This Row],[Business date]])/3,0)</f>
        <v>Qtr4</v>
      </c>
      <c r="E1977" t="s">
        <v>5</v>
      </c>
      <c r="F1977" t="s">
        <v>3</v>
      </c>
      <c r="G1977">
        <v>77995.006116121061</v>
      </c>
      <c r="H1977" t="str">
        <f>VLOOKUP(tblData[[#This Row],[Nominal value]],tblRank[],2,TRUE)&amp;"-"&amp;VLOOKUP(tblData[[#This Row],[Nominal value]],tblRank[],3,TRUE)</f>
        <v>1-Junior clerk</v>
      </c>
    </row>
    <row r="1978" spans="1:8" x14ac:dyDescent="0.45">
      <c r="A1978" s="1">
        <v>44185</v>
      </c>
      <c r="B1978">
        <f>YEAR(tblData[[#This Row],[Business date]])</f>
        <v>2020</v>
      </c>
      <c r="C1978" t="str">
        <f>TEXT(tblData[[#This Row],[Business date]],"mmmm")</f>
        <v>dezembro</v>
      </c>
      <c r="D1978" s="1" t="str">
        <f>"Qtr"&amp;ROUNDUP(MONTH(tblData[[#This Row],[Business date]])/3,0)</f>
        <v>Qtr4</v>
      </c>
      <c r="E1978" t="s">
        <v>4</v>
      </c>
      <c r="F1978" t="s">
        <v>0</v>
      </c>
      <c r="G1978">
        <v>60811.927212138813</v>
      </c>
      <c r="H1978" t="str">
        <f>VLOOKUP(tblData[[#This Row],[Nominal value]],tblRank[],2,TRUE)&amp;"-"&amp;VLOOKUP(tblData[[#This Row],[Nominal value]],tblRank[],3,TRUE)</f>
        <v>1-Junior clerk</v>
      </c>
    </row>
    <row r="1979" spans="1:8" x14ac:dyDescent="0.45">
      <c r="A1979" s="1">
        <v>44186</v>
      </c>
      <c r="B1979">
        <f>YEAR(tblData[[#This Row],[Business date]])</f>
        <v>2020</v>
      </c>
      <c r="C1979" t="str">
        <f>TEXT(tblData[[#This Row],[Business date]],"mmmm")</f>
        <v>dezembro</v>
      </c>
      <c r="D1979" s="1" t="str">
        <f>"Qtr"&amp;ROUNDUP(MONTH(tblData[[#This Row],[Business date]])/3,0)</f>
        <v>Qtr4</v>
      </c>
      <c r="E1979" t="s">
        <v>5</v>
      </c>
      <c r="F1979" t="s">
        <v>1</v>
      </c>
      <c r="G1979">
        <v>9533119.191738734</v>
      </c>
      <c r="H1979" t="str">
        <f>VLOOKUP(tblData[[#This Row],[Nominal value]],tblRank[],2,TRUE)&amp;"-"&amp;VLOOKUP(tblData[[#This Row],[Nominal value]],tblRank[],3,TRUE)</f>
        <v>4-Senior Manager</v>
      </c>
    </row>
    <row r="1980" spans="1:8" x14ac:dyDescent="0.45">
      <c r="A1980" s="1">
        <v>44186</v>
      </c>
      <c r="B1980">
        <f>YEAR(tblData[[#This Row],[Business date]])</f>
        <v>2020</v>
      </c>
      <c r="C1980" t="str">
        <f>TEXT(tblData[[#This Row],[Business date]],"mmmm")</f>
        <v>dezembro</v>
      </c>
      <c r="D1980" s="1" t="str">
        <f>"Qtr"&amp;ROUNDUP(MONTH(tblData[[#This Row],[Business date]])/3,0)</f>
        <v>Qtr4</v>
      </c>
      <c r="E1980" t="s">
        <v>5</v>
      </c>
      <c r="F1980" t="s">
        <v>3</v>
      </c>
      <c r="G1980">
        <v>88545.766369607532</v>
      </c>
      <c r="H1980" t="str">
        <f>VLOOKUP(tblData[[#This Row],[Nominal value]],tblRank[],2,TRUE)&amp;"-"&amp;VLOOKUP(tblData[[#This Row],[Nominal value]],tblRank[],3,TRUE)</f>
        <v>1-Junior clerk</v>
      </c>
    </row>
    <row r="1981" spans="1:8" x14ac:dyDescent="0.45">
      <c r="A1981" s="1">
        <v>44186</v>
      </c>
      <c r="B1981">
        <f>YEAR(tblData[[#This Row],[Business date]])</f>
        <v>2020</v>
      </c>
      <c r="C1981" t="str">
        <f>TEXT(tblData[[#This Row],[Business date]],"mmmm")</f>
        <v>dezembro</v>
      </c>
      <c r="D1981" s="1" t="str">
        <f>"Qtr"&amp;ROUNDUP(MONTH(tblData[[#This Row],[Business date]])/3,0)</f>
        <v>Qtr4</v>
      </c>
      <c r="E1981" t="s">
        <v>4</v>
      </c>
      <c r="F1981" t="s">
        <v>0</v>
      </c>
      <c r="G1981">
        <v>63021.379953245851</v>
      </c>
      <c r="H1981" t="str">
        <f>VLOOKUP(tblData[[#This Row],[Nominal value]],tblRank[],2,TRUE)&amp;"-"&amp;VLOOKUP(tblData[[#This Row],[Nominal value]],tblRank[],3,TRUE)</f>
        <v>1-Junior clerk</v>
      </c>
    </row>
    <row r="1982" spans="1:8" x14ac:dyDescent="0.45">
      <c r="A1982" s="1">
        <v>44187</v>
      </c>
      <c r="B1982">
        <f>YEAR(tblData[[#This Row],[Business date]])</f>
        <v>2020</v>
      </c>
      <c r="C1982" t="str">
        <f>TEXT(tblData[[#This Row],[Business date]],"mmmm")</f>
        <v>dezembro</v>
      </c>
      <c r="D1982" s="1" t="str">
        <f>"Qtr"&amp;ROUNDUP(MONTH(tblData[[#This Row],[Business date]])/3,0)</f>
        <v>Qtr4</v>
      </c>
      <c r="E1982" t="s">
        <v>5</v>
      </c>
      <c r="F1982" t="s">
        <v>3</v>
      </c>
      <c r="G1982">
        <v>4446735.2330219615</v>
      </c>
      <c r="H1982" t="str">
        <f>VLOOKUP(tblData[[#This Row],[Nominal value]],tblRank[],2,TRUE)&amp;"-"&amp;VLOOKUP(tblData[[#This Row],[Nominal value]],tblRank[],3,TRUE)</f>
        <v>3-Director</v>
      </c>
    </row>
    <row r="1983" spans="1:8" x14ac:dyDescent="0.45">
      <c r="A1983" s="1">
        <v>44187</v>
      </c>
      <c r="B1983">
        <f>YEAR(tblData[[#This Row],[Business date]])</f>
        <v>2020</v>
      </c>
      <c r="C1983" t="str">
        <f>TEXT(tblData[[#This Row],[Business date]],"mmmm")</f>
        <v>dezembro</v>
      </c>
      <c r="D1983" s="1" t="str">
        <f>"Qtr"&amp;ROUNDUP(MONTH(tblData[[#This Row],[Business date]])/3,0)</f>
        <v>Qtr4</v>
      </c>
      <c r="E1983" t="s">
        <v>4</v>
      </c>
      <c r="F1983" t="s">
        <v>1</v>
      </c>
      <c r="G1983">
        <v>10995.356064453221</v>
      </c>
      <c r="H1983" t="str">
        <f>VLOOKUP(tblData[[#This Row],[Nominal value]],tblRank[],2,TRUE)&amp;"-"&amp;VLOOKUP(tblData[[#This Row],[Nominal value]],tblRank[],3,TRUE)</f>
        <v>1-Junior clerk</v>
      </c>
    </row>
    <row r="1984" spans="1:8" x14ac:dyDescent="0.45">
      <c r="A1984" s="1">
        <v>44187</v>
      </c>
      <c r="B1984">
        <f>YEAR(tblData[[#This Row],[Business date]])</f>
        <v>2020</v>
      </c>
      <c r="C1984" t="str">
        <f>TEXT(tblData[[#This Row],[Business date]],"mmmm")</f>
        <v>dezembro</v>
      </c>
      <c r="D1984" s="1" t="str">
        <f>"Qtr"&amp;ROUNDUP(MONTH(tblData[[#This Row],[Business date]])/3,0)</f>
        <v>Qtr4</v>
      </c>
      <c r="E1984" t="s">
        <v>5</v>
      </c>
      <c r="F1984" t="s">
        <v>2</v>
      </c>
      <c r="G1984">
        <v>10372.619429330021</v>
      </c>
      <c r="H1984" t="str">
        <f>VLOOKUP(tblData[[#This Row],[Nominal value]],tblRank[],2,TRUE)&amp;"-"&amp;VLOOKUP(tblData[[#This Row],[Nominal value]],tblRank[],3,TRUE)</f>
        <v>1-Junior clerk</v>
      </c>
    </row>
    <row r="1985" spans="1:8" x14ac:dyDescent="0.45">
      <c r="A1985" s="1">
        <v>44188</v>
      </c>
      <c r="B1985">
        <f>YEAR(tblData[[#This Row],[Business date]])</f>
        <v>2020</v>
      </c>
      <c r="C1985" t="str">
        <f>TEXT(tblData[[#This Row],[Business date]],"mmmm")</f>
        <v>dezembro</v>
      </c>
      <c r="D1985" s="1" t="str">
        <f>"Qtr"&amp;ROUNDUP(MONTH(tblData[[#This Row],[Business date]])/3,0)</f>
        <v>Qtr4</v>
      </c>
      <c r="E1985" t="s">
        <v>4</v>
      </c>
      <c r="F1985" t="s">
        <v>1</v>
      </c>
      <c r="G1985">
        <v>1142291.830054879</v>
      </c>
      <c r="H1985" t="str">
        <f>VLOOKUP(tblData[[#This Row],[Nominal value]],tblRank[],2,TRUE)&amp;"-"&amp;VLOOKUP(tblData[[#This Row],[Nominal value]],tblRank[],3,TRUE)</f>
        <v>3-Director</v>
      </c>
    </row>
    <row r="1986" spans="1:8" x14ac:dyDescent="0.45">
      <c r="A1986" s="1">
        <v>44188</v>
      </c>
      <c r="B1986">
        <f>YEAR(tblData[[#This Row],[Business date]])</f>
        <v>2020</v>
      </c>
      <c r="C1986" t="str">
        <f>TEXT(tblData[[#This Row],[Business date]],"mmmm")</f>
        <v>dezembro</v>
      </c>
      <c r="D1986" s="1" t="str">
        <f>"Qtr"&amp;ROUNDUP(MONTH(tblData[[#This Row],[Business date]])/3,0)</f>
        <v>Qtr4</v>
      </c>
      <c r="E1986" t="s">
        <v>5</v>
      </c>
      <c r="F1986" t="s">
        <v>0</v>
      </c>
      <c r="G1986">
        <v>37640.211520879842</v>
      </c>
      <c r="H1986" t="str">
        <f>VLOOKUP(tblData[[#This Row],[Nominal value]],tblRank[],2,TRUE)&amp;"-"&amp;VLOOKUP(tblData[[#This Row],[Nominal value]],tblRank[],3,TRUE)</f>
        <v>1-Junior clerk</v>
      </c>
    </row>
    <row r="1987" spans="1:8" x14ac:dyDescent="0.45">
      <c r="A1987" s="1">
        <v>44188</v>
      </c>
      <c r="B1987">
        <f>YEAR(tblData[[#This Row],[Business date]])</f>
        <v>2020</v>
      </c>
      <c r="C1987" t="str">
        <f>TEXT(tblData[[#This Row],[Business date]],"mmmm")</f>
        <v>dezembro</v>
      </c>
      <c r="D1987" s="1" t="str">
        <f>"Qtr"&amp;ROUNDUP(MONTH(tblData[[#This Row],[Business date]])/3,0)</f>
        <v>Qtr4</v>
      </c>
      <c r="E1987" t="s">
        <v>4</v>
      </c>
      <c r="F1987" t="s">
        <v>1</v>
      </c>
      <c r="G1987">
        <v>58939.865505552079</v>
      </c>
      <c r="H1987" t="str">
        <f>VLOOKUP(tblData[[#This Row],[Nominal value]],tblRank[],2,TRUE)&amp;"-"&amp;VLOOKUP(tblData[[#This Row],[Nominal value]],tblRank[],3,TRUE)</f>
        <v>1-Junior clerk</v>
      </c>
    </row>
    <row r="1988" spans="1:8" x14ac:dyDescent="0.45">
      <c r="A1988" s="1">
        <v>44189</v>
      </c>
      <c r="B1988">
        <f>YEAR(tblData[[#This Row],[Business date]])</f>
        <v>2020</v>
      </c>
      <c r="C1988" t="str">
        <f>TEXT(tblData[[#This Row],[Business date]],"mmmm")</f>
        <v>dezembro</v>
      </c>
      <c r="D1988" s="1" t="str">
        <f>"Qtr"&amp;ROUNDUP(MONTH(tblData[[#This Row],[Business date]])/3,0)</f>
        <v>Qtr4</v>
      </c>
      <c r="E1988" t="s">
        <v>4</v>
      </c>
      <c r="F1988" t="s">
        <v>0</v>
      </c>
      <c r="G1988">
        <v>7732299.4767477214</v>
      </c>
      <c r="H1988" t="str">
        <f>VLOOKUP(tblData[[#This Row],[Nominal value]],tblRank[],2,TRUE)&amp;"-"&amp;VLOOKUP(tblData[[#This Row],[Nominal value]],tblRank[],3,TRUE)</f>
        <v>4-Senior Manager</v>
      </c>
    </row>
    <row r="1989" spans="1:8" x14ac:dyDescent="0.45">
      <c r="A1989" s="1">
        <v>44189</v>
      </c>
      <c r="B1989">
        <f>YEAR(tblData[[#This Row],[Business date]])</f>
        <v>2020</v>
      </c>
      <c r="C1989" t="str">
        <f>TEXT(tblData[[#This Row],[Business date]],"mmmm")</f>
        <v>dezembro</v>
      </c>
      <c r="D1989" s="1" t="str">
        <f>"Qtr"&amp;ROUNDUP(MONTH(tblData[[#This Row],[Business date]])/3,0)</f>
        <v>Qtr4</v>
      </c>
      <c r="E1989" t="s">
        <v>4</v>
      </c>
      <c r="F1989" t="s">
        <v>2</v>
      </c>
      <c r="G1989">
        <v>36569.630423372189</v>
      </c>
      <c r="H1989" t="str">
        <f>VLOOKUP(tblData[[#This Row],[Nominal value]],tblRank[],2,TRUE)&amp;"-"&amp;VLOOKUP(tblData[[#This Row],[Nominal value]],tblRank[],3,TRUE)</f>
        <v>1-Junior clerk</v>
      </c>
    </row>
    <row r="1990" spans="1:8" x14ac:dyDescent="0.45">
      <c r="A1990" s="1">
        <v>44189</v>
      </c>
      <c r="B1990">
        <f>YEAR(tblData[[#This Row],[Business date]])</f>
        <v>2020</v>
      </c>
      <c r="C1990" t="str">
        <f>TEXT(tblData[[#This Row],[Business date]],"mmmm")</f>
        <v>dezembro</v>
      </c>
      <c r="D1990" s="1" t="str">
        <f>"Qtr"&amp;ROUNDUP(MONTH(tblData[[#This Row],[Business date]])/3,0)</f>
        <v>Qtr4</v>
      </c>
      <c r="E1990" t="s">
        <v>4</v>
      </c>
      <c r="F1990" t="s">
        <v>2</v>
      </c>
      <c r="G1990">
        <v>97010.639310354352</v>
      </c>
      <c r="H1990" t="str">
        <f>VLOOKUP(tblData[[#This Row],[Nominal value]],tblRank[],2,TRUE)&amp;"-"&amp;VLOOKUP(tblData[[#This Row],[Nominal value]],tblRank[],3,TRUE)</f>
        <v>1-Junior clerk</v>
      </c>
    </row>
    <row r="1991" spans="1:8" x14ac:dyDescent="0.45">
      <c r="A1991" s="1">
        <v>44190</v>
      </c>
      <c r="B1991">
        <f>YEAR(tblData[[#This Row],[Business date]])</f>
        <v>2020</v>
      </c>
      <c r="C1991" t="str">
        <f>TEXT(tblData[[#This Row],[Business date]],"mmmm")</f>
        <v>dezembro</v>
      </c>
      <c r="D1991" s="1" t="str">
        <f>"Qtr"&amp;ROUNDUP(MONTH(tblData[[#This Row],[Business date]])/3,0)</f>
        <v>Qtr4</v>
      </c>
      <c r="E1991" t="s">
        <v>4</v>
      </c>
      <c r="F1991" t="s">
        <v>2</v>
      </c>
      <c r="G1991">
        <v>1541407.1038918188</v>
      </c>
      <c r="H1991" t="str">
        <f>VLOOKUP(tblData[[#This Row],[Nominal value]],tblRank[],2,TRUE)&amp;"-"&amp;VLOOKUP(tblData[[#This Row],[Nominal value]],tblRank[],3,TRUE)</f>
        <v>3-Director</v>
      </c>
    </row>
    <row r="1992" spans="1:8" x14ac:dyDescent="0.45">
      <c r="A1992" s="1">
        <v>44190</v>
      </c>
      <c r="B1992">
        <f>YEAR(tblData[[#This Row],[Business date]])</f>
        <v>2020</v>
      </c>
      <c r="C1992" t="str">
        <f>TEXT(tblData[[#This Row],[Business date]],"mmmm")</f>
        <v>dezembro</v>
      </c>
      <c r="D1992" s="1" t="str">
        <f>"Qtr"&amp;ROUNDUP(MONTH(tblData[[#This Row],[Business date]])/3,0)</f>
        <v>Qtr4</v>
      </c>
      <c r="E1992" t="s">
        <v>4</v>
      </c>
      <c r="F1992" t="s">
        <v>3</v>
      </c>
      <c r="G1992">
        <v>7150668.7290333807</v>
      </c>
      <c r="H1992" t="str">
        <f>VLOOKUP(tblData[[#This Row],[Nominal value]],tblRank[],2,TRUE)&amp;"-"&amp;VLOOKUP(tblData[[#This Row],[Nominal value]],tblRank[],3,TRUE)</f>
        <v>4-Senior Manager</v>
      </c>
    </row>
    <row r="1993" spans="1:8" x14ac:dyDescent="0.45">
      <c r="A1993" s="1">
        <v>44190</v>
      </c>
      <c r="B1993">
        <f>YEAR(tblData[[#This Row],[Business date]])</f>
        <v>2020</v>
      </c>
      <c r="C1993" t="str">
        <f>TEXT(tblData[[#This Row],[Business date]],"mmmm")</f>
        <v>dezembro</v>
      </c>
      <c r="D1993" s="1" t="str">
        <f>"Qtr"&amp;ROUNDUP(MONTH(tblData[[#This Row],[Business date]])/3,0)</f>
        <v>Qtr4</v>
      </c>
      <c r="E1993" t="s">
        <v>4</v>
      </c>
      <c r="F1993" t="s">
        <v>0</v>
      </c>
      <c r="G1993">
        <v>58103.794887978518</v>
      </c>
      <c r="H1993" t="str">
        <f>VLOOKUP(tblData[[#This Row],[Nominal value]],tblRank[],2,TRUE)&amp;"-"&amp;VLOOKUP(tblData[[#This Row],[Nominal value]],tblRank[],3,TRUE)</f>
        <v>1-Junior clerk</v>
      </c>
    </row>
    <row r="1994" spans="1:8" x14ac:dyDescent="0.45">
      <c r="A1994" s="1">
        <v>44191</v>
      </c>
      <c r="B1994">
        <f>YEAR(tblData[[#This Row],[Business date]])</f>
        <v>2020</v>
      </c>
      <c r="C1994" t="str">
        <f>TEXT(tblData[[#This Row],[Business date]],"mmmm")</f>
        <v>dezembro</v>
      </c>
      <c r="D1994" s="1" t="str">
        <f>"Qtr"&amp;ROUNDUP(MONTH(tblData[[#This Row],[Business date]])/3,0)</f>
        <v>Qtr4</v>
      </c>
      <c r="E1994" t="s">
        <v>4</v>
      </c>
      <c r="F1994" t="s">
        <v>1</v>
      </c>
      <c r="G1994">
        <v>15682.332466596028</v>
      </c>
      <c r="H1994" t="str">
        <f>VLOOKUP(tblData[[#This Row],[Nominal value]],tblRank[],2,TRUE)&amp;"-"&amp;VLOOKUP(tblData[[#This Row],[Nominal value]],tblRank[],3,TRUE)</f>
        <v>1-Junior clerk</v>
      </c>
    </row>
    <row r="1995" spans="1:8" x14ac:dyDescent="0.45">
      <c r="A1995" s="1">
        <v>44191</v>
      </c>
      <c r="B1995">
        <f>YEAR(tblData[[#This Row],[Business date]])</f>
        <v>2020</v>
      </c>
      <c r="C1995" t="str">
        <f>TEXT(tblData[[#This Row],[Business date]],"mmmm")</f>
        <v>dezembro</v>
      </c>
      <c r="D1995" s="1" t="str">
        <f>"Qtr"&amp;ROUNDUP(MONTH(tblData[[#This Row],[Business date]])/3,0)</f>
        <v>Qtr4</v>
      </c>
      <c r="E1995" t="s">
        <v>5</v>
      </c>
      <c r="F1995" t="s">
        <v>3</v>
      </c>
      <c r="G1995">
        <v>31338.673603384494</v>
      </c>
      <c r="H1995" t="str">
        <f>VLOOKUP(tblData[[#This Row],[Nominal value]],tblRank[],2,TRUE)&amp;"-"&amp;VLOOKUP(tblData[[#This Row],[Nominal value]],tblRank[],3,TRUE)</f>
        <v>1-Junior clerk</v>
      </c>
    </row>
    <row r="1996" spans="1:8" x14ac:dyDescent="0.45">
      <c r="A1996" s="1">
        <v>44191</v>
      </c>
      <c r="B1996">
        <f>YEAR(tblData[[#This Row],[Business date]])</f>
        <v>2020</v>
      </c>
      <c r="C1996" t="str">
        <f>TEXT(tblData[[#This Row],[Business date]],"mmmm")</f>
        <v>dezembro</v>
      </c>
      <c r="D1996" s="1" t="str">
        <f>"Qtr"&amp;ROUNDUP(MONTH(tblData[[#This Row],[Business date]])/3,0)</f>
        <v>Qtr4</v>
      </c>
      <c r="E1996" t="s">
        <v>5</v>
      </c>
      <c r="F1996" t="s">
        <v>1</v>
      </c>
      <c r="G1996">
        <v>96894.836536948249</v>
      </c>
      <c r="H1996" t="str">
        <f>VLOOKUP(tblData[[#This Row],[Nominal value]],tblRank[],2,TRUE)&amp;"-"&amp;VLOOKUP(tblData[[#This Row],[Nominal value]],tblRank[],3,TRUE)</f>
        <v>1-Junior clerk</v>
      </c>
    </row>
    <row r="1997" spans="1:8" x14ac:dyDescent="0.45">
      <c r="A1997" s="1">
        <v>44192</v>
      </c>
      <c r="B1997">
        <f>YEAR(tblData[[#This Row],[Business date]])</f>
        <v>2020</v>
      </c>
      <c r="C1997" t="str">
        <f>TEXT(tblData[[#This Row],[Business date]],"mmmm")</f>
        <v>dezembro</v>
      </c>
      <c r="D1997" s="1" t="str">
        <f>"Qtr"&amp;ROUNDUP(MONTH(tblData[[#This Row],[Business date]])/3,0)</f>
        <v>Qtr4</v>
      </c>
      <c r="E1997" t="s">
        <v>5</v>
      </c>
      <c r="F1997" t="s">
        <v>1</v>
      </c>
      <c r="G1997">
        <v>54241.565585432705</v>
      </c>
      <c r="H1997" t="str">
        <f>VLOOKUP(tblData[[#This Row],[Nominal value]],tblRank[],2,TRUE)&amp;"-"&amp;VLOOKUP(tblData[[#This Row],[Nominal value]],tblRank[],3,TRUE)</f>
        <v>1-Junior clerk</v>
      </c>
    </row>
    <row r="1998" spans="1:8" x14ac:dyDescent="0.45">
      <c r="A1998" s="1">
        <v>44192</v>
      </c>
      <c r="B1998">
        <f>YEAR(tblData[[#This Row],[Business date]])</f>
        <v>2020</v>
      </c>
      <c r="C1998" t="str">
        <f>TEXT(tblData[[#This Row],[Business date]],"mmmm")</f>
        <v>dezembro</v>
      </c>
      <c r="D1998" s="1" t="str">
        <f>"Qtr"&amp;ROUNDUP(MONTH(tblData[[#This Row],[Business date]])/3,0)</f>
        <v>Qtr4</v>
      </c>
      <c r="E1998" t="s">
        <v>5</v>
      </c>
      <c r="F1998" t="s">
        <v>1</v>
      </c>
      <c r="G1998">
        <v>65078.742054030081</v>
      </c>
      <c r="H1998" t="str">
        <f>VLOOKUP(tblData[[#This Row],[Nominal value]],tblRank[],2,TRUE)&amp;"-"&amp;VLOOKUP(tblData[[#This Row],[Nominal value]],tblRank[],3,TRUE)</f>
        <v>1-Junior clerk</v>
      </c>
    </row>
    <row r="1999" spans="1:8" x14ac:dyDescent="0.45">
      <c r="A1999" s="1">
        <v>44192</v>
      </c>
      <c r="B1999">
        <f>YEAR(tblData[[#This Row],[Business date]])</f>
        <v>2020</v>
      </c>
      <c r="C1999" t="str">
        <f>TEXT(tblData[[#This Row],[Business date]],"mmmm")</f>
        <v>dezembro</v>
      </c>
      <c r="D1999" s="1" t="str">
        <f>"Qtr"&amp;ROUNDUP(MONTH(tblData[[#This Row],[Business date]])/3,0)</f>
        <v>Qtr4</v>
      </c>
      <c r="E1999" t="s">
        <v>5</v>
      </c>
      <c r="F1999" t="s">
        <v>3</v>
      </c>
      <c r="G1999">
        <v>75212.359320980511</v>
      </c>
      <c r="H1999" t="str">
        <f>VLOOKUP(tblData[[#This Row],[Nominal value]],tblRank[],2,TRUE)&amp;"-"&amp;VLOOKUP(tblData[[#This Row],[Nominal value]],tblRank[],3,TRUE)</f>
        <v>1-Junior clerk</v>
      </c>
    </row>
    <row r="2000" spans="1:8" x14ac:dyDescent="0.45">
      <c r="A2000" s="1">
        <v>44193</v>
      </c>
      <c r="B2000">
        <f>YEAR(tblData[[#This Row],[Business date]])</f>
        <v>2020</v>
      </c>
      <c r="C2000" t="str">
        <f>TEXT(tblData[[#This Row],[Business date]],"mmmm")</f>
        <v>dezembro</v>
      </c>
      <c r="D2000" s="1" t="str">
        <f>"Qtr"&amp;ROUNDUP(MONTH(tblData[[#This Row],[Business date]])/3,0)</f>
        <v>Qtr4</v>
      </c>
      <c r="E2000" t="s">
        <v>4</v>
      </c>
      <c r="F2000" t="s">
        <v>3</v>
      </c>
      <c r="G2000">
        <v>52879.241102844368</v>
      </c>
      <c r="H2000" t="str">
        <f>VLOOKUP(tblData[[#This Row],[Nominal value]],tblRank[],2,TRUE)&amp;"-"&amp;VLOOKUP(tblData[[#This Row],[Nominal value]],tblRank[],3,TRUE)</f>
        <v>1-Junior clerk</v>
      </c>
    </row>
    <row r="2001" spans="1:8" x14ac:dyDescent="0.45">
      <c r="A2001" s="1">
        <v>44193</v>
      </c>
      <c r="B2001">
        <f>YEAR(tblData[[#This Row],[Business date]])</f>
        <v>2020</v>
      </c>
      <c r="C2001" t="str">
        <f>TEXT(tblData[[#This Row],[Business date]],"mmmm")</f>
        <v>dezembro</v>
      </c>
      <c r="D2001" s="1" t="str">
        <f>"Qtr"&amp;ROUNDUP(MONTH(tblData[[#This Row],[Business date]])/3,0)</f>
        <v>Qtr4</v>
      </c>
      <c r="E2001" t="s">
        <v>4</v>
      </c>
      <c r="F2001" t="s">
        <v>2</v>
      </c>
      <c r="G2001">
        <v>94105.703551645696</v>
      </c>
      <c r="H2001" t="str">
        <f>VLOOKUP(tblData[[#This Row],[Nominal value]],tblRank[],2,TRUE)&amp;"-"&amp;VLOOKUP(tblData[[#This Row],[Nominal value]],tblRank[],3,TRUE)</f>
        <v>1-Junior clerk</v>
      </c>
    </row>
    <row r="2002" spans="1:8" x14ac:dyDescent="0.45">
      <c r="A2002" s="1">
        <v>44193</v>
      </c>
      <c r="B2002">
        <f>YEAR(tblData[[#This Row],[Business date]])</f>
        <v>2020</v>
      </c>
      <c r="C2002" t="str">
        <f>TEXT(tblData[[#This Row],[Business date]],"mmmm")</f>
        <v>dezembro</v>
      </c>
      <c r="D2002" s="1" t="str">
        <f>"Qtr"&amp;ROUNDUP(MONTH(tblData[[#This Row],[Business date]])/3,0)</f>
        <v>Qtr4</v>
      </c>
      <c r="E2002" t="s">
        <v>5</v>
      </c>
      <c r="F2002" t="s">
        <v>2</v>
      </c>
      <c r="G2002">
        <v>10501.50852194447</v>
      </c>
      <c r="H2002" t="str">
        <f>VLOOKUP(tblData[[#This Row],[Nominal value]],tblRank[],2,TRUE)&amp;"-"&amp;VLOOKUP(tblData[[#This Row],[Nominal value]],tblRank[],3,TRUE)</f>
        <v>1-Junior clerk</v>
      </c>
    </row>
    <row r="2003" spans="1:8" x14ac:dyDescent="0.45">
      <c r="A2003" s="1">
        <v>44194</v>
      </c>
      <c r="B2003">
        <f>YEAR(tblData[[#This Row],[Business date]])</f>
        <v>2020</v>
      </c>
      <c r="C2003" t="str">
        <f>TEXT(tblData[[#This Row],[Business date]],"mmmm")</f>
        <v>dezembro</v>
      </c>
      <c r="D2003" s="1" t="str">
        <f>"Qtr"&amp;ROUNDUP(MONTH(tblData[[#This Row],[Business date]])/3,0)</f>
        <v>Qtr4</v>
      </c>
      <c r="E2003" t="s">
        <v>5</v>
      </c>
      <c r="F2003" t="s">
        <v>1</v>
      </c>
      <c r="G2003">
        <v>2080795.5194232909</v>
      </c>
      <c r="H2003" t="str">
        <f>VLOOKUP(tblData[[#This Row],[Nominal value]],tblRank[],2,TRUE)&amp;"-"&amp;VLOOKUP(tblData[[#This Row],[Nominal value]],tblRank[],3,TRUE)</f>
        <v>3-Director</v>
      </c>
    </row>
    <row r="2004" spans="1:8" x14ac:dyDescent="0.45">
      <c r="A2004" s="1">
        <v>44194</v>
      </c>
      <c r="B2004">
        <f>YEAR(tblData[[#This Row],[Business date]])</f>
        <v>2020</v>
      </c>
      <c r="C2004" t="str">
        <f>TEXT(tblData[[#This Row],[Business date]],"mmmm")</f>
        <v>dezembro</v>
      </c>
      <c r="D2004" s="1" t="str">
        <f>"Qtr"&amp;ROUNDUP(MONTH(tblData[[#This Row],[Business date]])/3,0)</f>
        <v>Qtr4</v>
      </c>
      <c r="E2004" t="s">
        <v>4</v>
      </c>
      <c r="F2004" t="s">
        <v>0</v>
      </c>
      <c r="G2004">
        <v>30590.617648342821</v>
      </c>
      <c r="H2004" t="str">
        <f>VLOOKUP(tblData[[#This Row],[Nominal value]],tblRank[],2,TRUE)&amp;"-"&amp;VLOOKUP(tblData[[#This Row],[Nominal value]],tblRank[],3,TRUE)</f>
        <v>1-Junior clerk</v>
      </c>
    </row>
    <row r="2005" spans="1:8" x14ac:dyDescent="0.45">
      <c r="A2005" s="1">
        <v>44194</v>
      </c>
      <c r="B2005">
        <f>YEAR(tblData[[#This Row],[Business date]])</f>
        <v>2020</v>
      </c>
      <c r="C2005" t="str">
        <f>TEXT(tblData[[#This Row],[Business date]],"mmmm")</f>
        <v>dezembro</v>
      </c>
      <c r="D2005" s="1" t="str">
        <f>"Qtr"&amp;ROUNDUP(MONTH(tblData[[#This Row],[Business date]])/3,0)</f>
        <v>Qtr4</v>
      </c>
      <c r="E2005" t="s">
        <v>4</v>
      </c>
      <c r="F2005" t="s">
        <v>2</v>
      </c>
      <c r="G2005">
        <v>69315.030957478491</v>
      </c>
      <c r="H2005" t="str">
        <f>VLOOKUP(tblData[[#This Row],[Nominal value]],tblRank[],2,TRUE)&amp;"-"&amp;VLOOKUP(tblData[[#This Row],[Nominal value]],tblRank[],3,TRUE)</f>
        <v>1-Junior clerk</v>
      </c>
    </row>
    <row r="2006" spans="1:8" x14ac:dyDescent="0.45">
      <c r="A2006" s="1">
        <v>44195</v>
      </c>
      <c r="B2006">
        <f>YEAR(tblData[[#This Row],[Business date]])</f>
        <v>2020</v>
      </c>
      <c r="C2006" t="str">
        <f>TEXT(tblData[[#This Row],[Business date]],"mmmm")</f>
        <v>dezembro</v>
      </c>
      <c r="D2006" s="1" t="str">
        <f>"Qtr"&amp;ROUNDUP(MONTH(tblData[[#This Row],[Business date]])/3,0)</f>
        <v>Qtr4</v>
      </c>
      <c r="E2006" t="s">
        <v>5</v>
      </c>
      <c r="F2006" t="s">
        <v>2</v>
      </c>
      <c r="G2006">
        <v>8000361.3374576699</v>
      </c>
      <c r="H2006" t="str">
        <f>VLOOKUP(tblData[[#This Row],[Nominal value]],tblRank[],2,TRUE)&amp;"-"&amp;VLOOKUP(tblData[[#This Row],[Nominal value]],tblRank[],3,TRUE)</f>
        <v>4-Senior Manager</v>
      </c>
    </row>
    <row r="2007" spans="1:8" x14ac:dyDescent="0.45">
      <c r="A2007" s="1">
        <v>44195</v>
      </c>
      <c r="B2007">
        <f>YEAR(tblData[[#This Row],[Business date]])</f>
        <v>2020</v>
      </c>
      <c r="C2007" t="str">
        <f>TEXT(tblData[[#This Row],[Business date]],"mmmm")</f>
        <v>dezembro</v>
      </c>
      <c r="D2007" s="1" t="str">
        <f>"Qtr"&amp;ROUNDUP(MONTH(tblData[[#This Row],[Business date]])/3,0)</f>
        <v>Qtr4</v>
      </c>
      <c r="E2007" t="s">
        <v>4</v>
      </c>
      <c r="F2007" t="s">
        <v>1</v>
      </c>
      <c r="G2007">
        <v>5241977.9505600892</v>
      </c>
      <c r="H2007" t="str">
        <f>VLOOKUP(tblData[[#This Row],[Nominal value]],tblRank[],2,TRUE)&amp;"-"&amp;VLOOKUP(tblData[[#This Row],[Nominal value]],tblRank[],3,TRUE)</f>
        <v>4-Senior Manager</v>
      </c>
    </row>
    <row r="2008" spans="1:8" x14ac:dyDescent="0.45">
      <c r="A2008" s="1">
        <v>44195</v>
      </c>
      <c r="B2008">
        <f>YEAR(tblData[[#This Row],[Business date]])</f>
        <v>2020</v>
      </c>
      <c r="C2008" t="str">
        <f>TEXT(tblData[[#This Row],[Business date]],"mmmm")</f>
        <v>dezembro</v>
      </c>
      <c r="D2008" s="1" t="str">
        <f>"Qtr"&amp;ROUNDUP(MONTH(tblData[[#This Row],[Business date]])/3,0)</f>
        <v>Qtr4</v>
      </c>
      <c r="E2008" t="s">
        <v>4</v>
      </c>
      <c r="F2008" t="s">
        <v>3</v>
      </c>
      <c r="G2008">
        <v>2838186.8401267296</v>
      </c>
      <c r="H2008" t="str">
        <f>VLOOKUP(tblData[[#This Row],[Nominal value]],tblRank[],2,TRUE)&amp;"-"&amp;VLOOKUP(tblData[[#This Row],[Nominal value]],tblRank[],3,TRUE)</f>
        <v>3-Director</v>
      </c>
    </row>
    <row r="2009" spans="1:8" x14ac:dyDescent="0.45">
      <c r="A2009" s="1">
        <v>44196</v>
      </c>
      <c r="B2009">
        <f>YEAR(tblData[[#This Row],[Business date]])</f>
        <v>2020</v>
      </c>
      <c r="C2009" t="str">
        <f>TEXT(tblData[[#This Row],[Business date]],"mmmm")</f>
        <v>dezembro</v>
      </c>
      <c r="D2009" s="1" t="str">
        <f>"Qtr"&amp;ROUNDUP(MONTH(tblData[[#This Row],[Business date]])/3,0)</f>
        <v>Qtr4</v>
      </c>
      <c r="E2009" t="s">
        <v>4</v>
      </c>
      <c r="F2009" t="s">
        <v>1</v>
      </c>
      <c r="G2009">
        <v>4773563.9642718034</v>
      </c>
      <c r="H2009" t="str">
        <f>VLOOKUP(tblData[[#This Row],[Nominal value]],tblRank[],2,TRUE)&amp;"-"&amp;VLOOKUP(tblData[[#This Row],[Nominal value]],tblRank[],3,TRUE)</f>
        <v>3-Director</v>
      </c>
    </row>
    <row r="2010" spans="1:8" x14ac:dyDescent="0.45">
      <c r="A2010" s="1">
        <v>44196</v>
      </c>
      <c r="B2010">
        <f>YEAR(tblData[[#This Row],[Business date]])</f>
        <v>2020</v>
      </c>
      <c r="C2010" t="str">
        <f>TEXT(tblData[[#This Row],[Business date]],"mmmm")</f>
        <v>dezembro</v>
      </c>
      <c r="D2010" s="1" t="str">
        <f>"Qtr"&amp;ROUNDUP(MONTH(tblData[[#This Row],[Business date]])/3,0)</f>
        <v>Qtr4</v>
      </c>
      <c r="E2010" t="s">
        <v>4</v>
      </c>
      <c r="F2010" t="s">
        <v>0</v>
      </c>
      <c r="G2010">
        <v>68874.204565384105</v>
      </c>
      <c r="H2010" t="str">
        <f>VLOOKUP(tblData[[#This Row],[Nominal value]],tblRank[],2,TRUE)&amp;"-"&amp;VLOOKUP(tblData[[#This Row],[Nominal value]],tblRank[],3,TRUE)</f>
        <v>1-Junior clerk</v>
      </c>
    </row>
    <row r="2011" spans="1:8" x14ac:dyDescent="0.45">
      <c r="A2011" s="1">
        <v>44196</v>
      </c>
      <c r="B2011">
        <f>YEAR(tblData[[#This Row],[Business date]])</f>
        <v>2020</v>
      </c>
      <c r="C2011" t="str">
        <f>TEXT(tblData[[#This Row],[Business date]],"mmmm")</f>
        <v>dezembro</v>
      </c>
      <c r="D2011" s="1" t="str">
        <f>"Qtr"&amp;ROUNDUP(MONTH(tblData[[#This Row],[Business date]])/3,0)</f>
        <v>Qtr4</v>
      </c>
      <c r="E2011" t="s">
        <v>5</v>
      </c>
      <c r="F2011" t="s">
        <v>2</v>
      </c>
      <c r="G2011">
        <v>20915.688184925231</v>
      </c>
      <c r="H2011" t="str">
        <f>VLOOKUP(tblData[[#This Row],[Nominal value]],tblRank[],2,TRUE)&amp;"-"&amp;VLOOKUP(tblData[[#This Row],[Nominal value]],tblRank[],3,TRUE)</f>
        <v>1-Junior clerk</v>
      </c>
    </row>
    <row r="2012" spans="1:8" x14ac:dyDescent="0.45">
      <c r="A2012" s="1">
        <v>44197</v>
      </c>
      <c r="B2012">
        <f>YEAR(tblData[[#This Row],[Business date]])</f>
        <v>2021</v>
      </c>
      <c r="C2012" t="str">
        <f>TEXT(tblData[[#This Row],[Business date]],"mmmm")</f>
        <v>janeiro</v>
      </c>
      <c r="D2012" s="1" t="str">
        <f>"Qtr"&amp;ROUNDUP(MONTH(tblData[[#This Row],[Business date]])/3,0)</f>
        <v>Qtr1</v>
      </c>
      <c r="E2012" t="s">
        <v>4</v>
      </c>
      <c r="F2012" t="s">
        <v>0</v>
      </c>
      <c r="G2012">
        <v>38002.516756535319</v>
      </c>
      <c r="H2012" t="str">
        <f>VLOOKUP(tblData[[#This Row],[Nominal value]],tblRank[],2,TRUE)&amp;"-"&amp;VLOOKUP(tblData[[#This Row],[Nominal value]],tblRank[],3,TRUE)</f>
        <v>1-Junior clerk</v>
      </c>
    </row>
    <row r="2013" spans="1:8" x14ac:dyDescent="0.45">
      <c r="A2013" s="1">
        <v>44197</v>
      </c>
      <c r="B2013">
        <f>YEAR(tblData[[#This Row],[Business date]])</f>
        <v>2021</v>
      </c>
      <c r="C2013" t="str">
        <f>TEXT(tblData[[#This Row],[Business date]],"mmmm")</f>
        <v>janeiro</v>
      </c>
      <c r="D2013" s="1" t="str">
        <f>"Qtr"&amp;ROUNDUP(MONTH(tblData[[#This Row],[Business date]])/3,0)</f>
        <v>Qtr1</v>
      </c>
      <c r="E2013" t="s">
        <v>5</v>
      </c>
      <c r="F2013" t="s">
        <v>1</v>
      </c>
      <c r="G2013">
        <v>8456.2614638156174</v>
      </c>
      <c r="H2013" t="str">
        <f>VLOOKUP(tblData[[#This Row],[Nominal value]],tblRank[],2,TRUE)&amp;"-"&amp;VLOOKUP(tblData[[#This Row],[Nominal value]],tblRank[],3,TRUE)</f>
        <v>1-Junior clerk</v>
      </c>
    </row>
    <row r="2014" spans="1:8" x14ac:dyDescent="0.45">
      <c r="A2014" s="1">
        <v>44197</v>
      </c>
      <c r="B2014">
        <f>YEAR(tblData[[#This Row],[Business date]])</f>
        <v>2021</v>
      </c>
      <c r="C2014" t="str">
        <f>TEXT(tblData[[#This Row],[Business date]],"mmmm")</f>
        <v>janeiro</v>
      </c>
      <c r="D2014" s="1" t="str">
        <f>"Qtr"&amp;ROUNDUP(MONTH(tblData[[#This Row],[Business date]])/3,0)</f>
        <v>Qtr1</v>
      </c>
      <c r="E2014" t="s">
        <v>5</v>
      </c>
      <c r="F2014" t="s">
        <v>1</v>
      </c>
      <c r="G2014">
        <v>1681.7617776030081</v>
      </c>
      <c r="H2014" t="str">
        <f>VLOOKUP(tblData[[#This Row],[Nominal value]],tblRank[],2,TRUE)&amp;"-"&amp;VLOOKUP(tblData[[#This Row],[Nominal value]],tblRank[],3,TRUE)</f>
        <v>1-Junior clerk</v>
      </c>
    </row>
    <row r="2015" spans="1:8" x14ac:dyDescent="0.45">
      <c r="A2015" s="1">
        <v>44198</v>
      </c>
      <c r="B2015">
        <f>YEAR(tblData[[#This Row],[Business date]])</f>
        <v>2021</v>
      </c>
      <c r="C2015" t="str">
        <f>TEXT(tblData[[#This Row],[Business date]],"mmmm")</f>
        <v>janeiro</v>
      </c>
      <c r="D2015" s="1" t="str">
        <f>"Qtr"&amp;ROUNDUP(MONTH(tblData[[#This Row],[Business date]])/3,0)</f>
        <v>Qtr1</v>
      </c>
      <c r="E2015" t="s">
        <v>5</v>
      </c>
      <c r="F2015" t="s">
        <v>0</v>
      </c>
      <c r="G2015">
        <v>7326885.8174797911</v>
      </c>
      <c r="H2015" t="str">
        <f>VLOOKUP(tblData[[#This Row],[Nominal value]],tblRank[],2,TRUE)&amp;"-"&amp;VLOOKUP(tblData[[#This Row],[Nominal value]],tblRank[],3,TRUE)</f>
        <v>4-Senior Manager</v>
      </c>
    </row>
    <row r="2016" spans="1:8" x14ac:dyDescent="0.45">
      <c r="A2016" s="1">
        <v>44198</v>
      </c>
      <c r="B2016">
        <f>YEAR(tblData[[#This Row],[Business date]])</f>
        <v>2021</v>
      </c>
      <c r="C2016" t="str">
        <f>TEXT(tblData[[#This Row],[Business date]],"mmmm")</f>
        <v>janeiro</v>
      </c>
      <c r="D2016" s="1" t="str">
        <f>"Qtr"&amp;ROUNDUP(MONTH(tblData[[#This Row],[Business date]])/3,0)</f>
        <v>Qtr1</v>
      </c>
      <c r="E2016" t="s">
        <v>4</v>
      </c>
      <c r="F2016" t="s">
        <v>2</v>
      </c>
      <c r="G2016">
        <v>63729.973897458294</v>
      </c>
      <c r="H2016" t="str">
        <f>VLOOKUP(tblData[[#This Row],[Nominal value]],tblRank[],2,TRUE)&amp;"-"&amp;VLOOKUP(tblData[[#This Row],[Nominal value]],tblRank[],3,TRUE)</f>
        <v>1-Junior clerk</v>
      </c>
    </row>
    <row r="2017" spans="1:8" x14ac:dyDescent="0.45">
      <c r="A2017" s="1">
        <v>44198</v>
      </c>
      <c r="B2017">
        <f>YEAR(tblData[[#This Row],[Business date]])</f>
        <v>2021</v>
      </c>
      <c r="C2017" t="str">
        <f>TEXT(tblData[[#This Row],[Business date]],"mmmm")</f>
        <v>janeiro</v>
      </c>
      <c r="D2017" s="1" t="str">
        <f>"Qtr"&amp;ROUNDUP(MONTH(tblData[[#This Row],[Business date]])/3,0)</f>
        <v>Qtr1</v>
      </c>
      <c r="E2017" t="s">
        <v>4</v>
      </c>
      <c r="F2017" t="s">
        <v>1</v>
      </c>
      <c r="G2017">
        <v>85874.663794357475</v>
      </c>
      <c r="H2017" t="str">
        <f>VLOOKUP(tblData[[#This Row],[Nominal value]],tblRank[],2,TRUE)&amp;"-"&amp;VLOOKUP(tblData[[#This Row],[Nominal value]],tblRank[],3,TRUE)</f>
        <v>1-Junior clerk</v>
      </c>
    </row>
    <row r="2018" spans="1:8" x14ac:dyDescent="0.45">
      <c r="A2018" s="1">
        <v>44199</v>
      </c>
      <c r="B2018">
        <f>YEAR(tblData[[#This Row],[Business date]])</f>
        <v>2021</v>
      </c>
      <c r="C2018" t="str">
        <f>TEXT(tblData[[#This Row],[Business date]],"mmmm")</f>
        <v>janeiro</v>
      </c>
      <c r="D2018" s="1" t="str">
        <f>"Qtr"&amp;ROUNDUP(MONTH(tblData[[#This Row],[Business date]])/3,0)</f>
        <v>Qtr1</v>
      </c>
      <c r="E2018" t="s">
        <v>4</v>
      </c>
      <c r="F2018" t="s">
        <v>1</v>
      </c>
      <c r="G2018">
        <v>8241893.0346186692</v>
      </c>
      <c r="H2018" t="str">
        <f>VLOOKUP(tblData[[#This Row],[Nominal value]],tblRank[],2,TRUE)&amp;"-"&amp;VLOOKUP(tblData[[#This Row],[Nominal value]],tblRank[],3,TRUE)</f>
        <v>4-Senior Manager</v>
      </c>
    </row>
    <row r="2019" spans="1:8" x14ac:dyDescent="0.45">
      <c r="A2019" s="1">
        <v>44199</v>
      </c>
      <c r="B2019">
        <f>YEAR(tblData[[#This Row],[Business date]])</f>
        <v>2021</v>
      </c>
      <c r="C2019" t="str">
        <f>TEXT(tblData[[#This Row],[Business date]],"mmmm")</f>
        <v>janeiro</v>
      </c>
      <c r="D2019" s="1" t="str">
        <f>"Qtr"&amp;ROUNDUP(MONTH(tblData[[#This Row],[Business date]])/3,0)</f>
        <v>Qtr1</v>
      </c>
      <c r="E2019" t="s">
        <v>4</v>
      </c>
      <c r="F2019" t="s">
        <v>0</v>
      </c>
      <c r="G2019">
        <v>95539.209311600891</v>
      </c>
      <c r="H2019" t="str">
        <f>VLOOKUP(tblData[[#This Row],[Nominal value]],tblRank[],2,TRUE)&amp;"-"&amp;VLOOKUP(tblData[[#This Row],[Nominal value]],tblRank[],3,TRUE)</f>
        <v>1-Junior clerk</v>
      </c>
    </row>
    <row r="2020" spans="1:8" x14ac:dyDescent="0.45">
      <c r="A2020" s="1">
        <v>44199</v>
      </c>
      <c r="B2020">
        <f>YEAR(tblData[[#This Row],[Business date]])</f>
        <v>2021</v>
      </c>
      <c r="C2020" t="str">
        <f>TEXT(tblData[[#This Row],[Business date]],"mmmm")</f>
        <v>janeiro</v>
      </c>
      <c r="D2020" s="1" t="str">
        <f>"Qtr"&amp;ROUNDUP(MONTH(tblData[[#This Row],[Business date]])/3,0)</f>
        <v>Qtr1</v>
      </c>
      <c r="E2020" t="s">
        <v>4</v>
      </c>
      <c r="F2020" t="s">
        <v>3</v>
      </c>
      <c r="G2020">
        <v>75644.180923510357</v>
      </c>
      <c r="H2020" t="str">
        <f>VLOOKUP(tblData[[#This Row],[Nominal value]],tblRank[],2,TRUE)&amp;"-"&amp;VLOOKUP(tblData[[#This Row],[Nominal value]],tblRank[],3,TRUE)</f>
        <v>1-Junior clerk</v>
      </c>
    </row>
    <row r="2021" spans="1:8" x14ac:dyDescent="0.45">
      <c r="A2021" s="1">
        <v>44200</v>
      </c>
      <c r="B2021">
        <f>YEAR(tblData[[#This Row],[Business date]])</f>
        <v>2021</v>
      </c>
      <c r="C2021" t="str">
        <f>TEXT(tblData[[#This Row],[Business date]],"mmmm")</f>
        <v>janeiro</v>
      </c>
      <c r="D2021" s="1" t="str">
        <f>"Qtr"&amp;ROUNDUP(MONTH(tblData[[#This Row],[Business date]])/3,0)</f>
        <v>Qtr1</v>
      </c>
      <c r="E2021" t="s">
        <v>4</v>
      </c>
      <c r="F2021" t="s">
        <v>2</v>
      </c>
      <c r="G2021">
        <v>9204280.5746696703</v>
      </c>
      <c r="H2021" t="str">
        <f>VLOOKUP(tblData[[#This Row],[Nominal value]],tblRank[],2,TRUE)&amp;"-"&amp;VLOOKUP(tblData[[#This Row],[Nominal value]],tblRank[],3,TRUE)</f>
        <v>4-Senior Manager</v>
      </c>
    </row>
    <row r="2022" spans="1:8" x14ac:dyDescent="0.45">
      <c r="A2022" s="1">
        <v>44200</v>
      </c>
      <c r="B2022">
        <f>YEAR(tblData[[#This Row],[Business date]])</f>
        <v>2021</v>
      </c>
      <c r="C2022" t="str">
        <f>TEXT(tblData[[#This Row],[Business date]],"mmmm")</f>
        <v>janeiro</v>
      </c>
      <c r="D2022" s="1" t="str">
        <f>"Qtr"&amp;ROUNDUP(MONTH(tblData[[#This Row],[Business date]])/3,0)</f>
        <v>Qtr1</v>
      </c>
      <c r="E2022" t="s">
        <v>5</v>
      </c>
      <c r="F2022" t="s">
        <v>1</v>
      </c>
      <c r="G2022">
        <v>65064.040168282241</v>
      </c>
      <c r="H2022" t="str">
        <f>VLOOKUP(tblData[[#This Row],[Nominal value]],tblRank[],2,TRUE)&amp;"-"&amp;VLOOKUP(tblData[[#This Row],[Nominal value]],tblRank[],3,TRUE)</f>
        <v>1-Junior clerk</v>
      </c>
    </row>
    <row r="2023" spans="1:8" x14ac:dyDescent="0.45">
      <c r="A2023" s="1">
        <v>44200</v>
      </c>
      <c r="B2023">
        <f>YEAR(tblData[[#This Row],[Business date]])</f>
        <v>2021</v>
      </c>
      <c r="C2023" t="str">
        <f>TEXT(tblData[[#This Row],[Business date]],"mmmm")</f>
        <v>janeiro</v>
      </c>
      <c r="D2023" s="1" t="str">
        <f>"Qtr"&amp;ROUNDUP(MONTH(tblData[[#This Row],[Business date]])/3,0)</f>
        <v>Qtr1</v>
      </c>
      <c r="E2023" t="s">
        <v>4</v>
      </c>
      <c r="F2023" t="s">
        <v>0</v>
      </c>
      <c r="G2023">
        <v>35279.712123065277</v>
      </c>
      <c r="H2023" t="str">
        <f>VLOOKUP(tblData[[#This Row],[Nominal value]],tblRank[],2,TRUE)&amp;"-"&amp;VLOOKUP(tblData[[#This Row],[Nominal value]],tblRank[],3,TRUE)</f>
        <v>1-Junior clerk</v>
      </c>
    </row>
    <row r="2024" spans="1:8" x14ac:dyDescent="0.45">
      <c r="A2024" s="1">
        <v>44201</v>
      </c>
      <c r="B2024">
        <f>YEAR(tblData[[#This Row],[Business date]])</f>
        <v>2021</v>
      </c>
      <c r="C2024" t="str">
        <f>TEXT(tblData[[#This Row],[Business date]],"mmmm")</f>
        <v>janeiro</v>
      </c>
      <c r="D2024" s="1" t="str">
        <f>"Qtr"&amp;ROUNDUP(MONTH(tblData[[#This Row],[Business date]])/3,0)</f>
        <v>Qtr1</v>
      </c>
      <c r="E2024" t="s">
        <v>4</v>
      </c>
      <c r="F2024" t="s">
        <v>1</v>
      </c>
      <c r="G2024">
        <v>1065250.9239529374</v>
      </c>
      <c r="H2024" t="str">
        <f>VLOOKUP(tblData[[#This Row],[Nominal value]],tblRank[],2,TRUE)&amp;"-"&amp;VLOOKUP(tblData[[#This Row],[Nominal value]],tblRank[],3,TRUE)</f>
        <v>3-Director</v>
      </c>
    </row>
    <row r="2025" spans="1:8" x14ac:dyDescent="0.45">
      <c r="A2025" s="1">
        <v>44201</v>
      </c>
      <c r="B2025">
        <f>YEAR(tblData[[#This Row],[Business date]])</f>
        <v>2021</v>
      </c>
      <c r="C2025" t="str">
        <f>TEXT(tblData[[#This Row],[Business date]],"mmmm")</f>
        <v>janeiro</v>
      </c>
      <c r="D2025" s="1" t="str">
        <f>"Qtr"&amp;ROUNDUP(MONTH(tblData[[#This Row],[Business date]])/3,0)</f>
        <v>Qtr1</v>
      </c>
      <c r="E2025" t="s">
        <v>5</v>
      </c>
      <c r="F2025" t="s">
        <v>2</v>
      </c>
      <c r="G2025">
        <v>67936.513519025859</v>
      </c>
      <c r="H2025" t="str">
        <f>VLOOKUP(tblData[[#This Row],[Nominal value]],tblRank[],2,TRUE)&amp;"-"&amp;VLOOKUP(tblData[[#This Row],[Nominal value]],tblRank[],3,TRUE)</f>
        <v>1-Junior clerk</v>
      </c>
    </row>
    <row r="2026" spans="1:8" x14ac:dyDescent="0.45">
      <c r="A2026" s="1">
        <v>44201</v>
      </c>
      <c r="B2026">
        <f>YEAR(tblData[[#This Row],[Business date]])</f>
        <v>2021</v>
      </c>
      <c r="C2026" t="str">
        <f>TEXT(tblData[[#This Row],[Business date]],"mmmm")</f>
        <v>janeiro</v>
      </c>
      <c r="D2026" s="1" t="str">
        <f>"Qtr"&amp;ROUNDUP(MONTH(tblData[[#This Row],[Business date]])/3,0)</f>
        <v>Qtr1</v>
      </c>
      <c r="E2026" t="s">
        <v>5</v>
      </c>
      <c r="F2026" t="s">
        <v>2</v>
      </c>
      <c r="G2026">
        <v>36910.116003715179</v>
      </c>
      <c r="H2026" t="str">
        <f>VLOOKUP(tblData[[#This Row],[Nominal value]],tblRank[],2,TRUE)&amp;"-"&amp;VLOOKUP(tblData[[#This Row],[Nominal value]],tblRank[],3,TRUE)</f>
        <v>1-Junior clerk</v>
      </c>
    </row>
    <row r="2027" spans="1:8" x14ac:dyDescent="0.45">
      <c r="A2027" s="1">
        <v>44202</v>
      </c>
      <c r="B2027">
        <f>YEAR(tblData[[#This Row],[Business date]])</f>
        <v>2021</v>
      </c>
      <c r="C2027" t="str">
        <f>TEXT(tblData[[#This Row],[Business date]],"mmmm")</f>
        <v>janeiro</v>
      </c>
      <c r="D2027" s="1" t="str">
        <f>"Qtr"&amp;ROUNDUP(MONTH(tblData[[#This Row],[Business date]])/3,0)</f>
        <v>Qtr1</v>
      </c>
      <c r="E2027" t="s">
        <v>4</v>
      </c>
      <c r="F2027" t="s">
        <v>1</v>
      </c>
      <c r="G2027">
        <v>49841.665624840913</v>
      </c>
      <c r="H2027" t="str">
        <f>VLOOKUP(tblData[[#This Row],[Nominal value]],tblRank[],2,TRUE)&amp;"-"&amp;VLOOKUP(tblData[[#This Row],[Nominal value]],tblRank[],3,TRUE)</f>
        <v>1-Junior clerk</v>
      </c>
    </row>
    <row r="2028" spans="1:8" x14ac:dyDescent="0.45">
      <c r="A2028" s="1">
        <v>44202</v>
      </c>
      <c r="B2028">
        <f>YEAR(tblData[[#This Row],[Business date]])</f>
        <v>2021</v>
      </c>
      <c r="C2028" t="str">
        <f>TEXT(tblData[[#This Row],[Business date]],"mmmm")</f>
        <v>janeiro</v>
      </c>
      <c r="D2028" s="1" t="str">
        <f>"Qtr"&amp;ROUNDUP(MONTH(tblData[[#This Row],[Business date]])/3,0)</f>
        <v>Qtr1</v>
      </c>
      <c r="E2028" t="s">
        <v>5</v>
      </c>
      <c r="F2028" t="s">
        <v>2</v>
      </c>
      <c r="G2028">
        <v>77735.711973537705</v>
      </c>
      <c r="H2028" t="str">
        <f>VLOOKUP(tblData[[#This Row],[Nominal value]],tblRank[],2,TRUE)&amp;"-"&amp;VLOOKUP(tblData[[#This Row],[Nominal value]],tblRank[],3,TRUE)</f>
        <v>1-Junior clerk</v>
      </c>
    </row>
    <row r="2029" spans="1:8" x14ac:dyDescent="0.45">
      <c r="A2029" s="1">
        <v>44202</v>
      </c>
      <c r="B2029">
        <f>YEAR(tblData[[#This Row],[Business date]])</f>
        <v>2021</v>
      </c>
      <c r="C2029" t="str">
        <f>TEXT(tblData[[#This Row],[Business date]],"mmmm")</f>
        <v>janeiro</v>
      </c>
      <c r="D2029" s="1" t="str">
        <f>"Qtr"&amp;ROUNDUP(MONTH(tblData[[#This Row],[Business date]])/3,0)</f>
        <v>Qtr1</v>
      </c>
      <c r="E2029" t="s">
        <v>4</v>
      </c>
      <c r="F2029" t="s">
        <v>0</v>
      </c>
      <c r="G2029">
        <v>90053.017552599616</v>
      </c>
      <c r="H2029" t="str">
        <f>VLOOKUP(tblData[[#This Row],[Nominal value]],tblRank[],2,TRUE)&amp;"-"&amp;VLOOKUP(tblData[[#This Row],[Nominal value]],tblRank[],3,TRUE)</f>
        <v>1-Junior clerk</v>
      </c>
    </row>
    <row r="2030" spans="1:8" x14ac:dyDescent="0.45">
      <c r="A2030" s="1">
        <v>44203</v>
      </c>
      <c r="B2030">
        <f>YEAR(tblData[[#This Row],[Business date]])</f>
        <v>2021</v>
      </c>
      <c r="C2030" t="str">
        <f>TEXT(tblData[[#This Row],[Business date]],"mmmm")</f>
        <v>janeiro</v>
      </c>
      <c r="D2030" s="1" t="str">
        <f>"Qtr"&amp;ROUNDUP(MONTH(tblData[[#This Row],[Business date]])/3,0)</f>
        <v>Qtr1</v>
      </c>
      <c r="E2030" t="s">
        <v>4</v>
      </c>
      <c r="F2030" t="s">
        <v>1</v>
      </c>
      <c r="G2030">
        <v>32191.284561212007</v>
      </c>
      <c r="H2030" t="str">
        <f>VLOOKUP(tblData[[#This Row],[Nominal value]],tblRank[],2,TRUE)&amp;"-"&amp;VLOOKUP(tblData[[#This Row],[Nominal value]],tblRank[],3,TRUE)</f>
        <v>1-Junior clerk</v>
      </c>
    </row>
    <row r="2031" spans="1:8" x14ac:dyDescent="0.45">
      <c r="A2031" s="1">
        <v>44203</v>
      </c>
      <c r="B2031">
        <f>YEAR(tblData[[#This Row],[Business date]])</f>
        <v>2021</v>
      </c>
      <c r="C2031" t="str">
        <f>TEXT(tblData[[#This Row],[Business date]],"mmmm")</f>
        <v>janeiro</v>
      </c>
      <c r="D2031" s="1" t="str">
        <f>"Qtr"&amp;ROUNDUP(MONTH(tblData[[#This Row],[Business date]])/3,0)</f>
        <v>Qtr1</v>
      </c>
      <c r="E2031" t="s">
        <v>5</v>
      </c>
      <c r="F2031" t="s">
        <v>2</v>
      </c>
      <c r="G2031">
        <v>90985.315640773362</v>
      </c>
      <c r="H2031" t="str">
        <f>VLOOKUP(tblData[[#This Row],[Nominal value]],tblRank[],2,TRUE)&amp;"-"&amp;VLOOKUP(tblData[[#This Row],[Nominal value]],tblRank[],3,TRUE)</f>
        <v>1-Junior clerk</v>
      </c>
    </row>
    <row r="2032" spans="1:8" x14ac:dyDescent="0.45">
      <c r="A2032" s="1">
        <v>44203</v>
      </c>
      <c r="B2032">
        <f>YEAR(tblData[[#This Row],[Business date]])</f>
        <v>2021</v>
      </c>
      <c r="C2032" t="str">
        <f>TEXT(tblData[[#This Row],[Business date]],"mmmm")</f>
        <v>janeiro</v>
      </c>
      <c r="D2032" s="1" t="str">
        <f>"Qtr"&amp;ROUNDUP(MONTH(tblData[[#This Row],[Business date]])/3,0)</f>
        <v>Qtr1</v>
      </c>
      <c r="E2032" t="s">
        <v>4</v>
      </c>
      <c r="F2032" t="s">
        <v>0</v>
      </c>
      <c r="G2032">
        <v>70781.533403110792</v>
      </c>
      <c r="H2032" t="str">
        <f>VLOOKUP(tblData[[#This Row],[Nominal value]],tblRank[],2,TRUE)&amp;"-"&amp;VLOOKUP(tblData[[#This Row],[Nominal value]],tblRank[],3,TRUE)</f>
        <v>1-Junior clerk</v>
      </c>
    </row>
    <row r="2033" spans="1:8" x14ac:dyDescent="0.45">
      <c r="A2033" s="1">
        <v>44204</v>
      </c>
      <c r="B2033">
        <f>YEAR(tblData[[#This Row],[Business date]])</f>
        <v>2021</v>
      </c>
      <c r="C2033" t="str">
        <f>TEXT(tblData[[#This Row],[Business date]],"mmmm")</f>
        <v>janeiro</v>
      </c>
      <c r="D2033" s="1" t="str">
        <f>"Qtr"&amp;ROUNDUP(MONTH(tblData[[#This Row],[Business date]])/3,0)</f>
        <v>Qtr1</v>
      </c>
      <c r="E2033" t="s">
        <v>4</v>
      </c>
      <c r="F2033" t="s">
        <v>2</v>
      </c>
      <c r="G2033">
        <v>6823037.9226367623</v>
      </c>
      <c r="H2033" t="str">
        <f>VLOOKUP(tblData[[#This Row],[Nominal value]],tblRank[],2,TRUE)&amp;"-"&amp;VLOOKUP(tblData[[#This Row],[Nominal value]],tblRank[],3,TRUE)</f>
        <v>4-Senior Manager</v>
      </c>
    </row>
    <row r="2034" spans="1:8" x14ac:dyDescent="0.45">
      <c r="A2034" s="1">
        <v>44204</v>
      </c>
      <c r="B2034">
        <f>YEAR(tblData[[#This Row],[Business date]])</f>
        <v>2021</v>
      </c>
      <c r="C2034" t="str">
        <f>TEXT(tblData[[#This Row],[Business date]],"mmmm")</f>
        <v>janeiro</v>
      </c>
      <c r="D2034" s="1" t="str">
        <f>"Qtr"&amp;ROUNDUP(MONTH(tblData[[#This Row],[Business date]])/3,0)</f>
        <v>Qtr1</v>
      </c>
      <c r="E2034" t="s">
        <v>5</v>
      </c>
      <c r="F2034" t="s">
        <v>2</v>
      </c>
      <c r="G2034">
        <v>8659.7204671716609</v>
      </c>
      <c r="H2034" t="str">
        <f>VLOOKUP(tblData[[#This Row],[Nominal value]],tblRank[],2,TRUE)&amp;"-"&amp;VLOOKUP(tblData[[#This Row],[Nominal value]],tblRank[],3,TRUE)</f>
        <v>1-Junior clerk</v>
      </c>
    </row>
    <row r="2035" spans="1:8" x14ac:dyDescent="0.45">
      <c r="A2035" s="1">
        <v>44204</v>
      </c>
      <c r="B2035">
        <f>YEAR(tblData[[#This Row],[Business date]])</f>
        <v>2021</v>
      </c>
      <c r="C2035" t="str">
        <f>TEXT(tblData[[#This Row],[Business date]],"mmmm")</f>
        <v>janeiro</v>
      </c>
      <c r="D2035" s="1" t="str">
        <f>"Qtr"&amp;ROUNDUP(MONTH(tblData[[#This Row],[Business date]])/3,0)</f>
        <v>Qtr1</v>
      </c>
      <c r="E2035" t="s">
        <v>5</v>
      </c>
      <c r="F2035" t="s">
        <v>0</v>
      </c>
      <c r="G2035">
        <v>81075.939286988912</v>
      </c>
      <c r="H2035" t="str">
        <f>VLOOKUP(tblData[[#This Row],[Nominal value]],tblRank[],2,TRUE)&amp;"-"&amp;VLOOKUP(tblData[[#This Row],[Nominal value]],tblRank[],3,TRUE)</f>
        <v>1-Junior clerk</v>
      </c>
    </row>
    <row r="2036" spans="1:8" x14ac:dyDescent="0.45">
      <c r="A2036" s="1">
        <v>44205</v>
      </c>
      <c r="B2036">
        <f>YEAR(tblData[[#This Row],[Business date]])</f>
        <v>2021</v>
      </c>
      <c r="C2036" t="str">
        <f>TEXT(tblData[[#This Row],[Business date]],"mmmm")</f>
        <v>janeiro</v>
      </c>
      <c r="D2036" s="1" t="str">
        <f>"Qtr"&amp;ROUNDUP(MONTH(tblData[[#This Row],[Business date]])/3,0)</f>
        <v>Qtr1</v>
      </c>
      <c r="E2036" t="s">
        <v>5</v>
      </c>
      <c r="F2036" t="s">
        <v>2</v>
      </c>
      <c r="G2036">
        <v>8060205.388632562</v>
      </c>
      <c r="H2036" t="str">
        <f>VLOOKUP(tblData[[#This Row],[Nominal value]],tblRank[],2,TRUE)&amp;"-"&amp;VLOOKUP(tblData[[#This Row],[Nominal value]],tblRank[],3,TRUE)</f>
        <v>4-Senior Manager</v>
      </c>
    </row>
    <row r="2037" spans="1:8" x14ac:dyDescent="0.45">
      <c r="A2037" s="1">
        <v>44205</v>
      </c>
      <c r="B2037">
        <f>YEAR(tblData[[#This Row],[Business date]])</f>
        <v>2021</v>
      </c>
      <c r="C2037" t="str">
        <f>TEXT(tblData[[#This Row],[Business date]],"mmmm")</f>
        <v>janeiro</v>
      </c>
      <c r="D2037" s="1" t="str">
        <f>"Qtr"&amp;ROUNDUP(MONTH(tblData[[#This Row],[Business date]])/3,0)</f>
        <v>Qtr1</v>
      </c>
      <c r="E2037" t="s">
        <v>4</v>
      </c>
      <c r="F2037" t="s">
        <v>2</v>
      </c>
      <c r="G2037">
        <v>78130.329928109859</v>
      </c>
      <c r="H2037" t="str">
        <f>VLOOKUP(tblData[[#This Row],[Nominal value]],tblRank[],2,TRUE)&amp;"-"&amp;VLOOKUP(tblData[[#This Row],[Nominal value]],tblRank[],3,TRUE)</f>
        <v>1-Junior clerk</v>
      </c>
    </row>
    <row r="2038" spans="1:8" x14ac:dyDescent="0.45">
      <c r="A2038" s="1">
        <v>44205</v>
      </c>
      <c r="B2038">
        <f>YEAR(tblData[[#This Row],[Business date]])</f>
        <v>2021</v>
      </c>
      <c r="C2038" t="str">
        <f>TEXT(tblData[[#This Row],[Business date]],"mmmm")</f>
        <v>janeiro</v>
      </c>
      <c r="D2038" s="1" t="str">
        <f>"Qtr"&amp;ROUNDUP(MONTH(tblData[[#This Row],[Business date]])/3,0)</f>
        <v>Qtr1</v>
      </c>
      <c r="E2038" t="s">
        <v>5</v>
      </c>
      <c r="F2038" t="s">
        <v>0</v>
      </c>
      <c r="G2038">
        <v>15533.589522535951</v>
      </c>
      <c r="H2038" t="str">
        <f>VLOOKUP(tblData[[#This Row],[Nominal value]],tblRank[],2,TRUE)&amp;"-"&amp;VLOOKUP(tblData[[#This Row],[Nominal value]],tblRank[],3,TRUE)</f>
        <v>1-Junior clerk</v>
      </c>
    </row>
    <row r="2039" spans="1:8" x14ac:dyDescent="0.45">
      <c r="A2039" s="1">
        <v>44206</v>
      </c>
      <c r="B2039">
        <f>YEAR(tblData[[#This Row],[Business date]])</f>
        <v>2021</v>
      </c>
      <c r="C2039" t="str">
        <f>TEXT(tblData[[#This Row],[Business date]],"mmmm")</f>
        <v>janeiro</v>
      </c>
      <c r="D2039" s="1" t="str">
        <f>"Qtr"&amp;ROUNDUP(MONTH(tblData[[#This Row],[Business date]])/3,0)</f>
        <v>Qtr1</v>
      </c>
      <c r="E2039" t="s">
        <v>5</v>
      </c>
      <c r="F2039" t="s">
        <v>0</v>
      </c>
      <c r="G2039">
        <v>19008.092284916576</v>
      </c>
      <c r="H2039" t="str">
        <f>VLOOKUP(tblData[[#This Row],[Nominal value]],tblRank[],2,TRUE)&amp;"-"&amp;VLOOKUP(tblData[[#This Row],[Nominal value]],tblRank[],3,TRUE)</f>
        <v>1-Junior clerk</v>
      </c>
    </row>
    <row r="2040" spans="1:8" x14ac:dyDescent="0.45">
      <c r="A2040" s="1">
        <v>44206</v>
      </c>
      <c r="B2040">
        <f>YEAR(tblData[[#This Row],[Business date]])</f>
        <v>2021</v>
      </c>
      <c r="C2040" t="str">
        <f>TEXT(tblData[[#This Row],[Business date]],"mmmm")</f>
        <v>janeiro</v>
      </c>
      <c r="D2040" s="1" t="str">
        <f>"Qtr"&amp;ROUNDUP(MONTH(tblData[[#This Row],[Business date]])/3,0)</f>
        <v>Qtr1</v>
      </c>
      <c r="E2040" t="s">
        <v>5</v>
      </c>
      <c r="F2040" t="s">
        <v>0</v>
      </c>
      <c r="G2040">
        <v>46073.236513536533</v>
      </c>
      <c r="H2040" t="str">
        <f>VLOOKUP(tblData[[#This Row],[Nominal value]],tblRank[],2,TRUE)&amp;"-"&amp;VLOOKUP(tblData[[#This Row],[Nominal value]],tblRank[],3,TRUE)</f>
        <v>1-Junior clerk</v>
      </c>
    </row>
    <row r="2041" spans="1:8" x14ac:dyDescent="0.45">
      <c r="A2041" s="1">
        <v>44206</v>
      </c>
      <c r="B2041">
        <f>YEAR(tblData[[#This Row],[Business date]])</f>
        <v>2021</v>
      </c>
      <c r="C2041" t="str">
        <f>TEXT(tblData[[#This Row],[Business date]],"mmmm")</f>
        <v>janeiro</v>
      </c>
      <c r="D2041" s="1" t="str">
        <f>"Qtr"&amp;ROUNDUP(MONTH(tblData[[#This Row],[Business date]])/3,0)</f>
        <v>Qtr1</v>
      </c>
      <c r="E2041" t="s">
        <v>4</v>
      </c>
      <c r="F2041" t="s">
        <v>1</v>
      </c>
      <c r="G2041">
        <v>59154.527859837282</v>
      </c>
      <c r="H2041" t="str">
        <f>VLOOKUP(tblData[[#This Row],[Nominal value]],tblRank[],2,TRUE)&amp;"-"&amp;VLOOKUP(tblData[[#This Row],[Nominal value]],tblRank[],3,TRUE)</f>
        <v>1-Junior clerk</v>
      </c>
    </row>
    <row r="2042" spans="1:8" x14ac:dyDescent="0.45">
      <c r="A2042" s="1">
        <v>44207</v>
      </c>
      <c r="B2042">
        <f>YEAR(tblData[[#This Row],[Business date]])</f>
        <v>2021</v>
      </c>
      <c r="C2042" t="str">
        <f>TEXT(tblData[[#This Row],[Business date]],"mmmm")</f>
        <v>janeiro</v>
      </c>
      <c r="D2042" s="1" t="str">
        <f>"Qtr"&amp;ROUNDUP(MONTH(tblData[[#This Row],[Business date]])/3,0)</f>
        <v>Qtr1</v>
      </c>
      <c r="E2042" t="s">
        <v>5</v>
      </c>
      <c r="F2042" t="s">
        <v>2</v>
      </c>
      <c r="G2042">
        <v>27359.506998720361</v>
      </c>
      <c r="H2042" t="str">
        <f>VLOOKUP(tblData[[#This Row],[Nominal value]],tblRank[],2,TRUE)&amp;"-"&amp;VLOOKUP(tblData[[#This Row],[Nominal value]],tblRank[],3,TRUE)</f>
        <v>1-Junior clerk</v>
      </c>
    </row>
    <row r="2043" spans="1:8" x14ac:dyDescent="0.45">
      <c r="A2043" s="1">
        <v>44207</v>
      </c>
      <c r="B2043">
        <f>YEAR(tblData[[#This Row],[Business date]])</f>
        <v>2021</v>
      </c>
      <c r="C2043" t="str">
        <f>TEXT(tblData[[#This Row],[Business date]],"mmmm")</f>
        <v>janeiro</v>
      </c>
      <c r="D2043" s="1" t="str">
        <f>"Qtr"&amp;ROUNDUP(MONTH(tblData[[#This Row],[Business date]])/3,0)</f>
        <v>Qtr1</v>
      </c>
      <c r="E2043" t="s">
        <v>4</v>
      </c>
      <c r="F2043" t="s">
        <v>3</v>
      </c>
      <c r="G2043">
        <v>63734.60885078014</v>
      </c>
      <c r="H2043" t="str">
        <f>VLOOKUP(tblData[[#This Row],[Nominal value]],tblRank[],2,TRUE)&amp;"-"&amp;VLOOKUP(tblData[[#This Row],[Nominal value]],tblRank[],3,TRUE)</f>
        <v>1-Junior clerk</v>
      </c>
    </row>
    <row r="2044" spans="1:8" x14ac:dyDescent="0.45">
      <c r="A2044" s="1">
        <v>44207</v>
      </c>
      <c r="B2044">
        <f>YEAR(tblData[[#This Row],[Business date]])</f>
        <v>2021</v>
      </c>
      <c r="C2044" t="str">
        <f>TEXT(tblData[[#This Row],[Business date]],"mmmm")</f>
        <v>janeiro</v>
      </c>
      <c r="D2044" s="1" t="str">
        <f>"Qtr"&amp;ROUNDUP(MONTH(tblData[[#This Row],[Business date]])/3,0)</f>
        <v>Qtr1</v>
      </c>
      <c r="E2044" t="s">
        <v>5</v>
      </c>
      <c r="F2044" t="s">
        <v>0</v>
      </c>
      <c r="G2044">
        <v>60453.196438538711</v>
      </c>
      <c r="H2044" t="str">
        <f>VLOOKUP(tblData[[#This Row],[Nominal value]],tblRank[],2,TRUE)&amp;"-"&amp;VLOOKUP(tblData[[#This Row],[Nominal value]],tblRank[],3,TRUE)</f>
        <v>1-Junior clerk</v>
      </c>
    </row>
    <row r="2045" spans="1:8" x14ac:dyDescent="0.45">
      <c r="A2045" s="1">
        <v>44208</v>
      </c>
      <c r="B2045">
        <f>YEAR(tblData[[#This Row],[Business date]])</f>
        <v>2021</v>
      </c>
      <c r="C2045" t="str">
        <f>TEXT(tblData[[#This Row],[Business date]],"mmmm")</f>
        <v>janeiro</v>
      </c>
      <c r="D2045" s="1" t="str">
        <f>"Qtr"&amp;ROUNDUP(MONTH(tblData[[#This Row],[Business date]])/3,0)</f>
        <v>Qtr1</v>
      </c>
      <c r="E2045" t="s">
        <v>4</v>
      </c>
      <c r="F2045" t="s">
        <v>1</v>
      </c>
      <c r="G2045">
        <v>6531045.9418527745</v>
      </c>
      <c r="H2045" t="str">
        <f>VLOOKUP(tblData[[#This Row],[Nominal value]],tblRank[],2,TRUE)&amp;"-"&amp;VLOOKUP(tblData[[#This Row],[Nominal value]],tblRank[],3,TRUE)</f>
        <v>4-Senior Manager</v>
      </c>
    </row>
    <row r="2046" spans="1:8" x14ac:dyDescent="0.45">
      <c r="A2046" s="1">
        <v>44208</v>
      </c>
      <c r="B2046">
        <f>YEAR(tblData[[#This Row],[Business date]])</f>
        <v>2021</v>
      </c>
      <c r="C2046" t="str">
        <f>TEXT(tblData[[#This Row],[Business date]],"mmmm")</f>
        <v>janeiro</v>
      </c>
      <c r="D2046" s="1" t="str">
        <f>"Qtr"&amp;ROUNDUP(MONTH(tblData[[#This Row],[Business date]])/3,0)</f>
        <v>Qtr1</v>
      </c>
      <c r="E2046" t="s">
        <v>5</v>
      </c>
      <c r="F2046" t="s">
        <v>2</v>
      </c>
      <c r="G2046">
        <v>5798958.6945401523</v>
      </c>
      <c r="H2046" t="str">
        <f>VLOOKUP(tblData[[#This Row],[Nominal value]],tblRank[],2,TRUE)&amp;"-"&amp;VLOOKUP(tblData[[#This Row],[Nominal value]],tblRank[],3,TRUE)</f>
        <v>4-Senior Manager</v>
      </c>
    </row>
    <row r="2047" spans="1:8" x14ac:dyDescent="0.45">
      <c r="A2047" s="1">
        <v>44208</v>
      </c>
      <c r="B2047">
        <f>YEAR(tblData[[#This Row],[Business date]])</f>
        <v>2021</v>
      </c>
      <c r="C2047" t="str">
        <f>TEXT(tblData[[#This Row],[Business date]],"mmmm")</f>
        <v>janeiro</v>
      </c>
      <c r="D2047" s="1" t="str">
        <f>"Qtr"&amp;ROUNDUP(MONTH(tblData[[#This Row],[Business date]])/3,0)</f>
        <v>Qtr1</v>
      </c>
      <c r="E2047" t="s">
        <v>4</v>
      </c>
      <c r="F2047" t="s">
        <v>0</v>
      </c>
      <c r="G2047">
        <v>68565.719496039877</v>
      </c>
      <c r="H2047" t="str">
        <f>VLOOKUP(tblData[[#This Row],[Nominal value]],tblRank[],2,TRUE)&amp;"-"&amp;VLOOKUP(tblData[[#This Row],[Nominal value]],tblRank[],3,TRUE)</f>
        <v>1-Junior clerk</v>
      </c>
    </row>
    <row r="2048" spans="1:8" x14ac:dyDescent="0.45">
      <c r="A2048" s="1">
        <v>44209</v>
      </c>
      <c r="B2048">
        <f>YEAR(tblData[[#This Row],[Business date]])</f>
        <v>2021</v>
      </c>
      <c r="C2048" t="str">
        <f>TEXT(tblData[[#This Row],[Business date]],"mmmm")</f>
        <v>janeiro</v>
      </c>
      <c r="D2048" s="1" t="str">
        <f>"Qtr"&amp;ROUNDUP(MONTH(tblData[[#This Row],[Business date]])/3,0)</f>
        <v>Qtr1</v>
      </c>
      <c r="E2048" t="s">
        <v>4</v>
      </c>
      <c r="F2048" t="s">
        <v>2</v>
      </c>
      <c r="G2048">
        <v>476102.23724177782</v>
      </c>
      <c r="H2048" t="str">
        <f>VLOOKUP(tblData[[#This Row],[Nominal value]],tblRank[],2,TRUE)&amp;"-"&amp;VLOOKUP(tblData[[#This Row],[Nominal value]],tblRank[],3,TRUE)</f>
        <v>2-Clerk</v>
      </c>
    </row>
    <row r="2049" spans="1:8" x14ac:dyDescent="0.45">
      <c r="A2049" s="1">
        <v>44209</v>
      </c>
      <c r="B2049">
        <f>YEAR(tblData[[#This Row],[Business date]])</f>
        <v>2021</v>
      </c>
      <c r="C2049" t="str">
        <f>TEXT(tblData[[#This Row],[Business date]],"mmmm")</f>
        <v>janeiro</v>
      </c>
      <c r="D2049" s="1" t="str">
        <f>"Qtr"&amp;ROUNDUP(MONTH(tblData[[#This Row],[Business date]])/3,0)</f>
        <v>Qtr1</v>
      </c>
      <c r="E2049" t="s">
        <v>4</v>
      </c>
      <c r="F2049" t="s">
        <v>0</v>
      </c>
      <c r="G2049">
        <v>2470.3043351152919</v>
      </c>
      <c r="H2049" t="str">
        <f>VLOOKUP(tblData[[#This Row],[Nominal value]],tblRank[],2,TRUE)&amp;"-"&amp;VLOOKUP(tblData[[#This Row],[Nominal value]],tblRank[],3,TRUE)</f>
        <v>1-Junior clerk</v>
      </c>
    </row>
    <row r="2050" spans="1:8" x14ac:dyDescent="0.45">
      <c r="A2050" s="1">
        <v>44209</v>
      </c>
      <c r="B2050">
        <f>YEAR(tblData[[#This Row],[Business date]])</f>
        <v>2021</v>
      </c>
      <c r="C2050" t="str">
        <f>TEXT(tblData[[#This Row],[Business date]],"mmmm")</f>
        <v>janeiro</v>
      </c>
      <c r="D2050" s="1" t="str">
        <f>"Qtr"&amp;ROUNDUP(MONTH(tblData[[#This Row],[Business date]])/3,0)</f>
        <v>Qtr1</v>
      </c>
      <c r="E2050" t="s">
        <v>5</v>
      </c>
      <c r="F2050" t="s">
        <v>3</v>
      </c>
      <c r="G2050">
        <v>99092.427751867319</v>
      </c>
      <c r="H2050" t="str">
        <f>VLOOKUP(tblData[[#This Row],[Nominal value]],tblRank[],2,TRUE)&amp;"-"&amp;VLOOKUP(tblData[[#This Row],[Nominal value]],tblRank[],3,TRUE)</f>
        <v>1-Junior clerk</v>
      </c>
    </row>
    <row r="2051" spans="1:8" x14ac:dyDescent="0.45">
      <c r="A2051" s="1">
        <v>44210</v>
      </c>
      <c r="B2051">
        <f>YEAR(tblData[[#This Row],[Business date]])</f>
        <v>2021</v>
      </c>
      <c r="C2051" t="str">
        <f>TEXT(tblData[[#This Row],[Business date]],"mmmm")</f>
        <v>janeiro</v>
      </c>
      <c r="D2051" s="1" t="str">
        <f>"Qtr"&amp;ROUNDUP(MONTH(tblData[[#This Row],[Business date]])/3,0)</f>
        <v>Qtr1</v>
      </c>
      <c r="E2051" t="s">
        <v>5</v>
      </c>
      <c r="F2051" t="s">
        <v>1</v>
      </c>
      <c r="G2051">
        <v>45978.707403764893</v>
      </c>
      <c r="H2051" t="str">
        <f>VLOOKUP(tblData[[#This Row],[Nominal value]],tblRank[],2,TRUE)&amp;"-"&amp;VLOOKUP(tblData[[#This Row],[Nominal value]],tblRank[],3,TRUE)</f>
        <v>1-Junior clerk</v>
      </c>
    </row>
    <row r="2052" spans="1:8" x14ac:dyDescent="0.45">
      <c r="A2052" s="1">
        <v>44210</v>
      </c>
      <c r="B2052">
        <f>YEAR(tblData[[#This Row],[Business date]])</f>
        <v>2021</v>
      </c>
      <c r="C2052" t="str">
        <f>TEXT(tblData[[#This Row],[Business date]],"mmmm")</f>
        <v>janeiro</v>
      </c>
      <c r="D2052" s="1" t="str">
        <f>"Qtr"&amp;ROUNDUP(MONTH(tblData[[#This Row],[Business date]])/3,0)</f>
        <v>Qtr1</v>
      </c>
      <c r="E2052" t="s">
        <v>5</v>
      </c>
      <c r="F2052" t="s">
        <v>0</v>
      </c>
      <c r="G2052">
        <v>24984.201468616975</v>
      </c>
      <c r="H2052" t="str">
        <f>VLOOKUP(tblData[[#This Row],[Nominal value]],tblRank[],2,TRUE)&amp;"-"&amp;VLOOKUP(tblData[[#This Row],[Nominal value]],tblRank[],3,TRUE)</f>
        <v>1-Junior clerk</v>
      </c>
    </row>
    <row r="2053" spans="1:8" x14ac:dyDescent="0.45">
      <c r="A2053" s="1">
        <v>44210</v>
      </c>
      <c r="B2053">
        <f>YEAR(tblData[[#This Row],[Business date]])</f>
        <v>2021</v>
      </c>
      <c r="C2053" t="str">
        <f>TEXT(tblData[[#This Row],[Business date]],"mmmm")</f>
        <v>janeiro</v>
      </c>
      <c r="D2053" s="1" t="str">
        <f>"Qtr"&amp;ROUNDUP(MONTH(tblData[[#This Row],[Business date]])/3,0)</f>
        <v>Qtr1</v>
      </c>
      <c r="E2053" t="s">
        <v>5</v>
      </c>
      <c r="F2053" t="s">
        <v>1</v>
      </c>
      <c r="G2053">
        <v>11641.369859710827</v>
      </c>
      <c r="H2053" t="str">
        <f>VLOOKUP(tblData[[#This Row],[Nominal value]],tblRank[],2,TRUE)&amp;"-"&amp;VLOOKUP(tblData[[#This Row],[Nominal value]],tblRank[],3,TRUE)</f>
        <v>1-Junior clerk</v>
      </c>
    </row>
    <row r="2054" spans="1:8" x14ac:dyDescent="0.45">
      <c r="A2054" s="1">
        <v>44211</v>
      </c>
      <c r="B2054">
        <f>YEAR(tblData[[#This Row],[Business date]])</f>
        <v>2021</v>
      </c>
      <c r="C2054" t="str">
        <f>TEXT(tblData[[#This Row],[Business date]],"mmmm")</f>
        <v>janeiro</v>
      </c>
      <c r="D2054" s="1" t="str">
        <f>"Qtr"&amp;ROUNDUP(MONTH(tblData[[#This Row],[Business date]])/3,0)</f>
        <v>Qtr1</v>
      </c>
      <c r="E2054" t="s">
        <v>5</v>
      </c>
      <c r="F2054" t="s">
        <v>2</v>
      </c>
      <c r="G2054">
        <v>44795.655740049042</v>
      </c>
      <c r="H2054" t="str">
        <f>VLOOKUP(tblData[[#This Row],[Nominal value]],tblRank[],2,TRUE)&amp;"-"&amp;VLOOKUP(tblData[[#This Row],[Nominal value]],tblRank[],3,TRUE)</f>
        <v>1-Junior clerk</v>
      </c>
    </row>
    <row r="2055" spans="1:8" x14ac:dyDescent="0.45">
      <c r="A2055" s="1">
        <v>44211</v>
      </c>
      <c r="B2055">
        <f>YEAR(tblData[[#This Row],[Business date]])</f>
        <v>2021</v>
      </c>
      <c r="C2055" t="str">
        <f>TEXT(tblData[[#This Row],[Business date]],"mmmm")</f>
        <v>janeiro</v>
      </c>
      <c r="D2055" s="1" t="str">
        <f>"Qtr"&amp;ROUNDUP(MONTH(tblData[[#This Row],[Business date]])/3,0)</f>
        <v>Qtr1</v>
      </c>
      <c r="E2055" t="s">
        <v>5</v>
      </c>
      <c r="F2055" t="s">
        <v>1</v>
      </c>
      <c r="G2055">
        <v>36449.409894393655</v>
      </c>
      <c r="H2055" t="str">
        <f>VLOOKUP(tblData[[#This Row],[Nominal value]],tblRank[],2,TRUE)&amp;"-"&amp;VLOOKUP(tblData[[#This Row],[Nominal value]],tblRank[],3,TRUE)</f>
        <v>1-Junior clerk</v>
      </c>
    </row>
    <row r="2056" spans="1:8" x14ac:dyDescent="0.45">
      <c r="A2056" s="1">
        <v>44211</v>
      </c>
      <c r="B2056">
        <f>YEAR(tblData[[#This Row],[Business date]])</f>
        <v>2021</v>
      </c>
      <c r="C2056" t="str">
        <f>TEXT(tblData[[#This Row],[Business date]],"mmmm")</f>
        <v>janeiro</v>
      </c>
      <c r="D2056" s="1" t="str">
        <f>"Qtr"&amp;ROUNDUP(MONTH(tblData[[#This Row],[Business date]])/3,0)</f>
        <v>Qtr1</v>
      </c>
      <c r="E2056" t="s">
        <v>4</v>
      </c>
      <c r="F2056" t="s">
        <v>2</v>
      </c>
      <c r="G2056">
        <v>54052.019936513432</v>
      </c>
      <c r="H2056" t="str">
        <f>VLOOKUP(tblData[[#This Row],[Nominal value]],tblRank[],2,TRUE)&amp;"-"&amp;VLOOKUP(tblData[[#This Row],[Nominal value]],tblRank[],3,TRUE)</f>
        <v>1-Junior clerk</v>
      </c>
    </row>
    <row r="2057" spans="1:8" x14ac:dyDescent="0.45">
      <c r="A2057" s="1">
        <v>44212</v>
      </c>
      <c r="B2057">
        <f>YEAR(tblData[[#This Row],[Business date]])</f>
        <v>2021</v>
      </c>
      <c r="C2057" t="str">
        <f>TEXT(tblData[[#This Row],[Business date]],"mmmm")</f>
        <v>janeiro</v>
      </c>
      <c r="D2057" s="1" t="str">
        <f>"Qtr"&amp;ROUNDUP(MONTH(tblData[[#This Row],[Business date]])/3,0)</f>
        <v>Qtr1</v>
      </c>
      <c r="E2057" t="s">
        <v>4</v>
      </c>
      <c r="F2057" t="s">
        <v>1</v>
      </c>
      <c r="G2057">
        <v>7579061.0800658753</v>
      </c>
      <c r="H2057" t="str">
        <f>VLOOKUP(tblData[[#This Row],[Nominal value]],tblRank[],2,TRUE)&amp;"-"&amp;VLOOKUP(tblData[[#This Row],[Nominal value]],tblRank[],3,TRUE)</f>
        <v>4-Senior Manager</v>
      </c>
    </row>
    <row r="2058" spans="1:8" x14ac:dyDescent="0.45">
      <c r="A2058" s="1">
        <v>44212</v>
      </c>
      <c r="B2058">
        <f>YEAR(tblData[[#This Row],[Business date]])</f>
        <v>2021</v>
      </c>
      <c r="C2058" t="str">
        <f>TEXT(tblData[[#This Row],[Business date]],"mmmm")</f>
        <v>janeiro</v>
      </c>
      <c r="D2058" s="1" t="str">
        <f>"Qtr"&amp;ROUNDUP(MONTH(tblData[[#This Row],[Business date]])/3,0)</f>
        <v>Qtr1</v>
      </c>
      <c r="E2058" t="s">
        <v>5</v>
      </c>
      <c r="F2058" t="s">
        <v>1</v>
      </c>
      <c r="G2058">
        <v>38657.546578579662</v>
      </c>
      <c r="H2058" t="str">
        <f>VLOOKUP(tblData[[#This Row],[Nominal value]],tblRank[],2,TRUE)&amp;"-"&amp;VLOOKUP(tblData[[#This Row],[Nominal value]],tblRank[],3,TRUE)</f>
        <v>1-Junior clerk</v>
      </c>
    </row>
    <row r="2059" spans="1:8" x14ac:dyDescent="0.45">
      <c r="A2059" s="1">
        <v>44212</v>
      </c>
      <c r="B2059">
        <f>YEAR(tblData[[#This Row],[Business date]])</f>
        <v>2021</v>
      </c>
      <c r="C2059" t="str">
        <f>TEXT(tblData[[#This Row],[Business date]],"mmmm")</f>
        <v>janeiro</v>
      </c>
      <c r="D2059" s="1" t="str">
        <f>"Qtr"&amp;ROUNDUP(MONTH(tblData[[#This Row],[Business date]])/3,0)</f>
        <v>Qtr1</v>
      </c>
      <c r="E2059" t="s">
        <v>5</v>
      </c>
      <c r="F2059" t="s">
        <v>0</v>
      </c>
      <c r="G2059">
        <v>51742.619986700542</v>
      </c>
      <c r="H2059" t="str">
        <f>VLOOKUP(tblData[[#This Row],[Nominal value]],tblRank[],2,TRUE)&amp;"-"&amp;VLOOKUP(tblData[[#This Row],[Nominal value]],tblRank[],3,TRUE)</f>
        <v>1-Junior clerk</v>
      </c>
    </row>
    <row r="2060" spans="1:8" x14ac:dyDescent="0.45">
      <c r="A2060" s="1">
        <v>44213</v>
      </c>
      <c r="B2060">
        <f>YEAR(tblData[[#This Row],[Business date]])</f>
        <v>2021</v>
      </c>
      <c r="C2060" t="str">
        <f>TEXT(tblData[[#This Row],[Business date]],"mmmm")</f>
        <v>janeiro</v>
      </c>
      <c r="D2060" s="1" t="str">
        <f>"Qtr"&amp;ROUNDUP(MONTH(tblData[[#This Row],[Business date]])/3,0)</f>
        <v>Qtr1</v>
      </c>
      <c r="E2060" t="s">
        <v>4</v>
      </c>
      <c r="F2060" t="s">
        <v>2</v>
      </c>
      <c r="G2060">
        <v>7987608.8494653776</v>
      </c>
      <c r="H2060" t="str">
        <f>VLOOKUP(tblData[[#This Row],[Nominal value]],tblRank[],2,TRUE)&amp;"-"&amp;VLOOKUP(tblData[[#This Row],[Nominal value]],tblRank[],3,TRUE)</f>
        <v>4-Senior Manager</v>
      </c>
    </row>
    <row r="2061" spans="1:8" x14ac:dyDescent="0.45">
      <c r="A2061" s="1">
        <v>44213</v>
      </c>
      <c r="B2061">
        <f>YEAR(tblData[[#This Row],[Business date]])</f>
        <v>2021</v>
      </c>
      <c r="C2061" t="str">
        <f>TEXT(tblData[[#This Row],[Business date]],"mmmm")</f>
        <v>janeiro</v>
      </c>
      <c r="D2061" s="1" t="str">
        <f>"Qtr"&amp;ROUNDUP(MONTH(tblData[[#This Row],[Business date]])/3,0)</f>
        <v>Qtr1</v>
      </c>
      <c r="E2061" t="s">
        <v>4</v>
      </c>
      <c r="F2061" t="s">
        <v>3</v>
      </c>
      <c r="G2061">
        <v>5701195.7266873727</v>
      </c>
      <c r="H2061" t="str">
        <f>VLOOKUP(tblData[[#This Row],[Nominal value]],tblRank[],2,TRUE)&amp;"-"&amp;VLOOKUP(tblData[[#This Row],[Nominal value]],tblRank[],3,TRUE)</f>
        <v>4-Senior Manager</v>
      </c>
    </row>
    <row r="2062" spans="1:8" x14ac:dyDescent="0.45">
      <c r="A2062" s="1">
        <v>44213</v>
      </c>
      <c r="B2062">
        <f>YEAR(tblData[[#This Row],[Business date]])</f>
        <v>2021</v>
      </c>
      <c r="C2062" t="str">
        <f>TEXT(tblData[[#This Row],[Business date]],"mmmm")</f>
        <v>janeiro</v>
      </c>
      <c r="D2062" s="1" t="str">
        <f>"Qtr"&amp;ROUNDUP(MONTH(tblData[[#This Row],[Business date]])/3,0)</f>
        <v>Qtr1</v>
      </c>
      <c r="E2062" t="s">
        <v>4</v>
      </c>
      <c r="F2062" t="s">
        <v>1</v>
      </c>
      <c r="G2062">
        <v>38155.676115024187</v>
      </c>
      <c r="H2062" t="str">
        <f>VLOOKUP(tblData[[#This Row],[Nominal value]],tblRank[],2,TRUE)&amp;"-"&amp;VLOOKUP(tblData[[#This Row],[Nominal value]],tblRank[],3,TRUE)</f>
        <v>1-Junior clerk</v>
      </c>
    </row>
    <row r="2063" spans="1:8" x14ac:dyDescent="0.45">
      <c r="A2063" s="1">
        <v>44214</v>
      </c>
      <c r="B2063">
        <f>YEAR(tblData[[#This Row],[Business date]])</f>
        <v>2021</v>
      </c>
      <c r="C2063" t="str">
        <f>TEXT(tblData[[#This Row],[Business date]],"mmmm")</f>
        <v>janeiro</v>
      </c>
      <c r="D2063" s="1" t="str">
        <f>"Qtr"&amp;ROUNDUP(MONTH(tblData[[#This Row],[Business date]])/3,0)</f>
        <v>Qtr1</v>
      </c>
      <c r="E2063" t="s">
        <v>5</v>
      </c>
      <c r="F2063" t="s">
        <v>2</v>
      </c>
      <c r="G2063">
        <v>397665.50917097024</v>
      </c>
      <c r="H2063" t="str">
        <f>VLOOKUP(tblData[[#This Row],[Nominal value]],tblRank[],2,TRUE)&amp;"-"&amp;VLOOKUP(tblData[[#This Row],[Nominal value]],tblRank[],3,TRUE)</f>
        <v>2-Clerk</v>
      </c>
    </row>
    <row r="2064" spans="1:8" x14ac:dyDescent="0.45">
      <c r="A2064" s="1">
        <v>44214</v>
      </c>
      <c r="B2064">
        <f>YEAR(tblData[[#This Row],[Business date]])</f>
        <v>2021</v>
      </c>
      <c r="C2064" t="str">
        <f>TEXT(tblData[[#This Row],[Business date]],"mmmm")</f>
        <v>janeiro</v>
      </c>
      <c r="D2064" s="1" t="str">
        <f>"Qtr"&amp;ROUNDUP(MONTH(tblData[[#This Row],[Business date]])/3,0)</f>
        <v>Qtr1</v>
      </c>
      <c r="E2064" t="s">
        <v>4</v>
      </c>
      <c r="F2064" t="s">
        <v>3</v>
      </c>
      <c r="G2064">
        <v>29223.783804618186</v>
      </c>
      <c r="H2064" t="str">
        <f>VLOOKUP(tblData[[#This Row],[Nominal value]],tblRank[],2,TRUE)&amp;"-"&amp;VLOOKUP(tblData[[#This Row],[Nominal value]],tblRank[],3,TRUE)</f>
        <v>1-Junior clerk</v>
      </c>
    </row>
    <row r="2065" spans="1:8" x14ac:dyDescent="0.45">
      <c r="A2065" s="1">
        <v>44214</v>
      </c>
      <c r="B2065">
        <f>YEAR(tblData[[#This Row],[Business date]])</f>
        <v>2021</v>
      </c>
      <c r="C2065" t="str">
        <f>TEXT(tblData[[#This Row],[Business date]],"mmmm")</f>
        <v>janeiro</v>
      </c>
      <c r="D2065" s="1" t="str">
        <f>"Qtr"&amp;ROUNDUP(MONTH(tblData[[#This Row],[Business date]])/3,0)</f>
        <v>Qtr1</v>
      </c>
      <c r="E2065" t="s">
        <v>5</v>
      </c>
      <c r="F2065" t="s">
        <v>2</v>
      </c>
      <c r="G2065">
        <v>92959.306808023524</v>
      </c>
      <c r="H2065" t="str">
        <f>VLOOKUP(tblData[[#This Row],[Nominal value]],tblRank[],2,TRUE)&amp;"-"&amp;VLOOKUP(tblData[[#This Row],[Nominal value]],tblRank[],3,TRUE)</f>
        <v>1-Junior clerk</v>
      </c>
    </row>
    <row r="2066" spans="1:8" x14ac:dyDescent="0.45">
      <c r="A2066" s="1">
        <v>44215</v>
      </c>
      <c r="B2066">
        <f>YEAR(tblData[[#This Row],[Business date]])</f>
        <v>2021</v>
      </c>
      <c r="C2066" t="str">
        <f>TEXT(tblData[[#This Row],[Business date]],"mmmm")</f>
        <v>janeiro</v>
      </c>
      <c r="D2066" s="1" t="str">
        <f>"Qtr"&amp;ROUNDUP(MONTH(tblData[[#This Row],[Business date]])/3,0)</f>
        <v>Qtr1</v>
      </c>
      <c r="E2066" t="s">
        <v>5</v>
      </c>
      <c r="F2066" t="s">
        <v>2</v>
      </c>
      <c r="G2066">
        <v>7924656.8008282678</v>
      </c>
      <c r="H2066" t="str">
        <f>VLOOKUP(tblData[[#This Row],[Nominal value]],tblRank[],2,TRUE)&amp;"-"&amp;VLOOKUP(tblData[[#This Row],[Nominal value]],tblRank[],3,TRUE)</f>
        <v>4-Senior Manager</v>
      </c>
    </row>
    <row r="2067" spans="1:8" x14ac:dyDescent="0.45">
      <c r="A2067" s="1">
        <v>44215</v>
      </c>
      <c r="B2067">
        <f>YEAR(tblData[[#This Row],[Business date]])</f>
        <v>2021</v>
      </c>
      <c r="C2067" t="str">
        <f>TEXT(tblData[[#This Row],[Business date]],"mmmm")</f>
        <v>janeiro</v>
      </c>
      <c r="D2067" s="1" t="str">
        <f>"Qtr"&amp;ROUNDUP(MONTH(tblData[[#This Row],[Business date]])/3,0)</f>
        <v>Qtr1</v>
      </c>
      <c r="E2067" t="s">
        <v>4</v>
      </c>
      <c r="F2067" t="s">
        <v>1</v>
      </c>
      <c r="G2067">
        <v>8515.0755005860774</v>
      </c>
      <c r="H2067" t="str">
        <f>VLOOKUP(tblData[[#This Row],[Nominal value]],tblRank[],2,TRUE)&amp;"-"&amp;VLOOKUP(tblData[[#This Row],[Nominal value]],tblRank[],3,TRUE)</f>
        <v>1-Junior clerk</v>
      </c>
    </row>
    <row r="2068" spans="1:8" x14ac:dyDescent="0.45">
      <c r="A2068" s="1">
        <v>44215</v>
      </c>
      <c r="B2068">
        <f>YEAR(tblData[[#This Row],[Business date]])</f>
        <v>2021</v>
      </c>
      <c r="C2068" t="str">
        <f>TEXT(tblData[[#This Row],[Business date]],"mmmm")</f>
        <v>janeiro</v>
      </c>
      <c r="D2068" s="1" t="str">
        <f>"Qtr"&amp;ROUNDUP(MONTH(tblData[[#This Row],[Business date]])/3,0)</f>
        <v>Qtr1</v>
      </c>
      <c r="E2068" t="s">
        <v>4</v>
      </c>
      <c r="F2068" t="s">
        <v>1</v>
      </c>
      <c r="G2068">
        <v>43733.266575195885</v>
      </c>
      <c r="H2068" t="str">
        <f>VLOOKUP(tblData[[#This Row],[Nominal value]],tblRank[],2,TRUE)&amp;"-"&amp;VLOOKUP(tblData[[#This Row],[Nominal value]],tblRank[],3,TRUE)</f>
        <v>1-Junior clerk</v>
      </c>
    </row>
    <row r="2069" spans="1:8" x14ac:dyDescent="0.45">
      <c r="A2069" s="1">
        <v>44216</v>
      </c>
      <c r="B2069">
        <f>YEAR(tblData[[#This Row],[Business date]])</f>
        <v>2021</v>
      </c>
      <c r="C2069" t="str">
        <f>TEXT(tblData[[#This Row],[Business date]],"mmmm")</f>
        <v>janeiro</v>
      </c>
      <c r="D2069" s="1" t="str">
        <f>"Qtr"&amp;ROUNDUP(MONTH(tblData[[#This Row],[Business date]])/3,0)</f>
        <v>Qtr1</v>
      </c>
      <c r="E2069" t="s">
        <v>5</v>
      </c>
      <c r="F2069" t="s">
        <v>2</v>
      </c>
      <c r="G2069">
        <v>83028.180026063623</v>
      </c>
      <c r="H2069" t="str">
        <f>VLOOKUP(tblData[[#This Row],[Nominal value]],tblRank[],2,TRUE)&amp;"-"&amp;VLOOKUP(tblData[[#This Row],[Nominal value]],tblRank[],3,TRUE)</f>
        <v>1-Junior clerk</v>
      </c>
    </row>
    <row r="2070" spans="1:8" x14ac:dyDescent="0.45">
      <c r="A2070" s="1">
        <v>44216</v>
      </c>
      <c r="B2070">
        <f>YEAR(tblData[[#This Row],[Business date]])</f>
        <v>2021</v>
      </c>
      <c r="C2070" t="str">
        <f>TEXT(tblData[[#This Row],[Business date]],"mmmm")</f>
        <v>janeiro</v>
      </c>
      <c r="D2070" s="1" t="str">
        <f>"Qtr"&amp;ROUNDUP(MONTH(tblData[[#This Row],[Business date]])/3,0)</f>
        <v>Qtr1</v>
      </c>
      <c r="E2070" t="s">
        <v>5</v>
      </c>
      <c r="F2070" t="s">
        <v>0</v>
      </c>
      <c r="G2070">
        <v>77374.52850903121</v>
      </c>
      <c r="H2070" t="str">
        <f>VLOOKUP(tblData[[#This Row],[Nominal value]],tblRank[],2,TRUE)&amp;"-"&amp;VLOOKUP(tblData[[#This Row],[Nominal value]],tblRank[],3,TRUE)</f>
        <v>1-Junior clerk</v>
      </c>
    </row>
    <row r="2071" spans="1:8" x14ac:dyDescent="0.45">
      <c r="A2071" s="1">
        <v>44216</v>
      </c>
      <c r="B2071">
        <f>YEAR(tblData[[#This Row],[Business date]])</f>
        <v>2021</v>
      </c>
      <c r="C2071" t="str">
        <f>TEXT(tblData[[#This Row],[Business date]],"mmmm")</f>
        <v>janeiro</v>
      </c>
      <c r="D2071" s="1" t="str">
        <f>"Qtr"&amp;ROUNDUP(MONTH(tblData[[#This Row],[Business date]])/3,0)</f>
        <v>Qtr1</v>
      </c>
      <c r="E2071" t="s">
        <v>4</v>
      </c>
      <c r="F2071" t="s">
        <v>3</v>
      </c>
      <c r="G2071">
        <v>59638.891799807992</v>
      </c>
      <c r="H2071" t="str">
        <f>VLOOKUP(tblData[[#This Row],[Nominal value]],tblRank[],2,TRUE)&amp;"-"&amp;VLOOKUP(tblData[[#This Row],[Nominal value]],tblRank[],3,TRUE)</f>
        <v>1-Junior clerk</v>
      </c>
    </row>
    <row r="2072" spans="1:8" x14ac:dyDescent="0.45">
      <c r="A2072" s="1">
        <v>44217</v>
      </c>
      <c r="B2072">
        <f>YEAR(tblData[[#This Row],[Business date]])</f>
        <v>2021</v>
      </c>
      <c r="C2072" t="str">
        <f>TEXT(tblData[[#This Row],[Business date]],"mmmm")</f>
        <v>janeiro</v>
      </c>
      <c r="D2072" s="1" t="str">
        <f>"Qtr"&amp;ROUNDUP(MONTH(tblData[[#This Row],[Business date]])/3,0)</f>
        <v>Qtr1</v>
      </c>
      <c r="E2072" t="s">
        <v>5</v>
      </c>
      <c r="F2072" t="s">
        <v>3</v>
      </c>
      <c r="G2072">
        <v>446142.43358300667</v>
      </c>
      <c r="H2072" t="str">
        <f>VLOOKUP(tblData[[#This Row],[Nominal value]],tblRank[],2,TRUE)&amp;"-"&amp;VLOOKUP(tblData[[#This Row],[Nominal value]],tblRank[],3,TRUE)</f>
        <v>2-Clerk</v>
      </c>
    </row>
    <row r="2073" spans="1:8" x14ac:dyDescent="0.45">
      <c r="A2073" s="1">
        <v>44217</v>
      </c>
      <c r="B2073">
        <f>YEAR(tblData[[#This Row],[Business date]])</f>
        <v>2021</v>
      </c>
      <c r="C2073" t="str">
        <f>TEXT(tblData[[#This Row],[Business date]],"mmmm")</f>
        <v>janeiro</v>
      </c>
      <c r="D2073" s="1" t="str">
        <f>"Qtr"&amp;ROUNDUP(MONTH(tblData[[#This Row],[Business date]])/3,0)</f>
        <v>Qtr1</v>
      </c>
      <c r="E2073" t="s">
        <v>5</v>
      </c>
      <c r="F2073" t="s">
        <v>2</v>
      </c>
      <c r="G2073">
        <v>970649.47798224282</v>
      </c>
      <c r="H2073" t="str">
        <f>VLOOKUP(tblData[[#This Row],[Nominal value]],tblRank[],2,TRUE)&amp;"-"&amp;VLOOKUP(tblData[[#This Row],[Nominal value]],tblRank[],3,TRUE)</f>
        <v>2-Clerk</v>
      </c>
    </row>
    <row r="2074" spans="1:8" x14ac:dyDescent="0.45">
      <c r="A2074" s="1">
        <v>44217</v>
      </c>
      <c r="B2074">
        <f>YEAR(tblData[[#This Row],[Business date]])</f>
        <v>2021</v>
      </c>
      <c r="C2074" t="str">
        <f>TEXT(tblData[[#This Row],[Business date]],"mmmm")</f>
        <v>janeiro</v>
      </c>
      <c r="D2074" s="1" t="str">
        <f>"Qtr"&amp;ROUNDUP(MONTH(tblData[[#This Row],[Business date]])/3,0)</f>
        <v>Qtr1</v>
      </c>
      <c r="E2074" t="s">
        <v>4</v>
      </c>
      <c r="F2074" t="s">
        <v>2</v>
      </c>
      <c r="G2074">
        <v>48435.606237942418</v>
      </c>
      <c r="H2074" t="str">
        <f>VLOOKUP(tblData[[#This Row],[Nominal value]],tblRank[],2,TRUE)&amp;"-"&amp;VLOOKUP(tblData[[#This Row],[Nominal value]],tblRank[],3,TRUE)</f>
        <v>1-Junior clerk</v>
      </c>
    </row>
    <row r="2075" spans="1:8" x14ac:dyDescent="0.45">
      <c r="A2075" s="1">
        <v>44218</v>
      </c>
      <c r="B2075">
        <f>YEAR(tblData[[#This Row],[Business date]])</f>
        <v>2021</v>
      </c>
      <c r="C2075" t="str">
        <f>TEXT(tblData[[#This Row],[Business date]],"mmmm")</f>
        <v>janeiro</v>
      </c>
      <c r="D2075" s="1" t="str">
        <f>"Qtr"&amp;ROUNDUP(MONTH(tblData[[#This Row],[Business date]])/3,0)</f>
        <v>Qtr1</v>
      </c>
      <c r="E2075" t="s">
        <v>4</v>
      </c>
      <c r="F2075" t="s">
        <v>3</v>
      </c>
      <c r="G2075">
        <v>88740.068604856424</v>
      </c>
      <c r="H2075" t="str">
        <f>VLOOKUP(tblData[[#This Row],[Nominal value]],tblRank[],2,TRUE)&amp;"-"&amp;VLOOKUP(tblData[[#This Row],[Nominal value]],tblRank[],3,TRUE)</f>
        <v>1-Junior clerk</v>
      </c>
    </row>
    <row r="2076" spans="1:8" x14ac:dyDescent="0.45">
      <c r="A2076" s="1">
        <v>44218</v>
      </c>
      <c r="B2076">
        <f>YEAR(tblData[[#This Row],[Business date]])</f>
        <v>2021</v>
      </c>
      <c r="C2076" t="str">
        <f>TEXT(tblData[[#This Row],[Business date]],"mmmm")</f>
        <v>janeiro</v>
      </c>
      <c r="D2076" s="1" t="str">
        <f>"Qtr"&amp;ROUNDUP(MONTH(tblData[[#This Row],[Business date]])/3,0)</f>
        <v>Qtr1</v>
      </c>
      <c r="E2076" t="s">
        <v>5</v>
      </c>
      <c r="F2076" t="s">
        <v>0</v>
      </c>
      <c r="G2076">
        <v>33779.310659151859</v>
      </c>
      <c r="H2076" t="str">
        <f>VLOOKUP(tblData[[#This Row],[Nominal value]],tblRank[],2,TRUE)&amp;"-"&amp;VLOOKUP(tblData[[#This Row],[Nominal value]],tblRank[],3,TRUE)</f>
        <v>1-Junior clerk</v>
      </c>
    </row>
    <row r="2077" spans="1:8" x14ac:dyDescent="0.45">
      <c r="A2077" s="1">
        <v>44218</v>
      </c>
      <c r="B2077">
        <f>YEAR(tblData[[#This Row],[Business date]])</f>
        <v>2021</v>
      </c>
      <c r="C2077" t="str">
        <f>TEXT(tblData[[#This Row],[Business date]],"mmmm")</f>
        <v>janeiro</v>
      </c>
      <c r="D2077" s="1" t="str">
        <f>"Qtr"&amp;ROUNDUP(MONTH(tblData[[#This Row],[Business date]])/3,0)</f>
        <v>Qtr1</v>
      </c>
      <c r="E2077" t="s">
        <v>5</v>
      </c>
      <c r="F2077" t="s">
        <v>2</v>
      </c>
      <c r="G2077">
        <v>16917.264042328628</v>
      </c>
      <c r="H2077" t="str">
        <f>VLOOKUP(tblData[[#This Row],[Nominal value]],tblRank[],2,TRUE)&amp;"-"&amp;VLOOKUP(tblData[[#This Row],[Nominal value]],tblRank[],3,TRUE)</f>
        <v>1-Junior clerk</v>
      </c>
    </row>
    <row r="2078" spans="1:8" x14ac:dyDescent="0.45">
      <c r="A2078" s="1">
        <v>44219</v>
      </c>
      <c r="B2078">
        <f>YEAR(tblData[[#This Row],[Business date]])</f>
        <v>2021</v>
      </c>
      <c r="C2078" t="str">
        <f>TEXT(tblData[[#This Row],[Business date]],"mmmm")</f>
        <v>janeiro</v>
      </c>
      <c r="D2078" s="1" t="str">
        <f>"Qtr"&amp;ROUNDUP(MONTH(tblData[[#This Row],[Business date]])/3,0)</f>
        <v>Qtr1</v>
      </c>
      <c r="E2078" t="s">
        <v>5</v>
      </c>
      <c r="F2078" t="s">
        <v>0</v>
      </c>
      <c r="G2078">
        <v>1920229.944934967</v>
      </c>
      <c r="H2078" t="str">
        <f>VLOOKUP(tblData[[#This Row],[Nominal value]],tblRank[],2,TRUE)&amp;"-"&amp;VLOOKUP(tblData[[#This Row],[Nominal value]],tblRank[],3,TRUE)</f>
        <v>3-Director</v>
      </c>
    </row>
    <row r="2079" spans="1:8" x14ac:dyDescent="0.45">
      <c r="A2079" s="1">
        <v>44219</v>
      </c>
      <c r="B2079">
        <f>YEAR(tblData[[#This Row],[Business date]])</f>
        <v>2021</v>
      </c>
      <c r="C2079" t="str">
        <f>TEXT(tblData[[#This Row],[Business date]],"mmmm")</f>
        <v>janeiro</v>
      </c>
      <c r="D2079" s="1" t="str">
        <f>"Qtr"&amp;ROUNDUP(MONTH(tblData[[#This Row],[Business date]])/3,0)</f>
        <v>Qtr1</v>
      </c>
      <c r="E2079" t="s">
        <v>4</v>
      </c>
      <c r="F2079" t="s">
        <v>1</v>
      </c>
      <c r="G2079">
        <v>37947.476577281195</v>
      </c>
      <c r="H2079" t="str">
        <f>VLOOKUP(tblData[[#This Row],[Nominal value]],tblRank[],2,TRUE)&amp;"-"&amp;VLOOKUP(tblData[[#This Row],[Nominal value]],tblRank[],3,TRUE)</f>
        <v>1-Junior clerk</v>
      </c>
    </row>
    <row r="2080" spans="1:8" x14ac:dyDescent="0.45">
      <c r="A2080" s="1">
        <v>44219</v>
      </c>
      <c r="B2080">
        <f>YEAR(tblData[[#This Row],[Business date]])</f>
        <v>2021</v>
      </c>
      <c r="C2080" t="str">
        <f>TEXT(tblData[[#This Row],[Business date]],"mmmm")</f>
        <v>janeiro</v>
      </c>
      <c r="D2080" s="1" t="str">
        <f>"Qtr"&amp;ROUNDUP(MONTH(tblData[[#This Row],[Business date]])/3,0)</f>
        <v>Qtr1</v>
      </c>
      <c r="E2080" t="s">
        <v>5</v>
      </c>
      <c r="F2080" t="s">
        <v>3</v>
      </c>
      <c r="G2080">
        <v>86879.064109030282</v>
      </c>
      <c r="H2080" t="str">
        <f>VLOOKUP(tblData[[#This Row],[Nominal value]],tblRank[],2,TRUE)&amp;"-"&amp;VLOOKUP(tblData[[#This Row],[Nominal value]],tblRank[],3,TRUE)</f>
        <v>1-Junior clerk</v>
      </c>
    </row>
    <row r="2081" spans="1:8" x14ac:dyDescent="0.45">
      <c r="A2081" s="1">
        <v>44220</v>
      </c>
      <c r="B2081">
        <f>YEAR(tblData[[#This Row],[Business date]])</f>
        <v>2021</v>
      </c>
      <c r="C2081" t="str">
        <f>TEXT(tblData[[#This Row],[Business date]],"mmmm")</f>
        <v>janeiro</v>
      </c>
      <c r="D2081" s="1" t="str">
        <f>"Qtr"&amp;ROUNDUP(MONTH(tblData[[#This Row],[Business date]])/3,0)</f>
        <v>Qtr1</v>
      </c>
      <c r="E2081" t="s">
        <v>5</v>
      </c>
      <c r="F2081" t="s">
        <v>1</v>
      </c>
      <c r="G2081">
        <v>1942902.7115600694</v>
      </c>
      <c r="H2081" t="str">
        <f>VLOOKUP(tblData[[#This Row],[Nominal value]],tblRank[],2,TRUE)&amp;"-"&amp;VLOOKUP(tblData[[#This Row],[Nominal value]],tblRank[],3,TRUE)</f>
        <v>3-Director</v>
      </c>
    </row>
    <row r="2082" spans="1:8" x14ac:dyDescent="0.45">
      <c r="A2082" s="1">
        <v>44220</v>
      </c>
      <c r="B2082">
        <f>YEAR(tblData[[#This Row],[Business date]])</f>
        <v>2021</v>
      </c>
      <c r="C2082" t="str">
        <f>TEXT(tblData[[#This Row],[Business date]],"mmmm")</f>
        <v>janeiro</v>
      </c>
      <c r="D2082" s="1" t="str">
        <f>"Qtr"&amp;ROUNDUP(MONTH(tblData[[#This Row],[Business date]])/3,0)</f>
        <v>Qtr1</v>
      </c>
      <c r="E2082" t="s">
        <v>4</v>
      </c>
      <c r="F2082" t="s">
        <v>3</v>
      </c>
      <c r="G2082">
        <v>40155.79486747444</v>
      </c>
      <c r="H2082" t="str">
        <f>VLOOKUP(tblData[[#This Row],[Nominal value]],tblRank[],2,TRUE)&amp;"-"&amp;VLOOKUP(tblData[[#This Row],[Nominal value]],tblRank[],3,TRUE)</f>
        <v>1-Junior clerk</v>
      </c>
    </row>
    <row r="2083" spans="1:8" x14ac:dyDescent="0.45">
      <c r="A2083" s="1">
        <v>44220</v>
      </c>
      <c r="B2083">
        <f>YEAR(tblData[[#This Row],[Business date]])</f>
        <v>2021</v>
      </c>
      <c r="C2083" t="str">
        <f>TEXT(tblData[[#This Row],[Business date]],"mmmm")</f>
        <v>janeiro</v>
      </c>
      <c r="D2083" s="1" t="str">
        <f>"Qtr"&amp;ROUNDUP(MONTH(tblData[[#This Row],[Business date]])/3,0)</f>
        <v>Qtr1</v>
      </c>
      <c r="E2083" t="s">
        <v>4</v>
      </c>
      <c r="F2083" t="s">
        <v>0</v>
      </c>
      <c r="G2083">
        <v>42253.51908874332</v>
      </c>
      <c r="H2083" t="str">
        <f>VLOOKUP(tblData[[#This Row],[Nominal value]],tblRank[],2,TRUE)&amp;"-"&amp;VLOOKUP(tblData[[#This Row],[Nominal value]],tblRank[],3,TRUE)</f>
        <v>1-Junior clerk</v>
      </c>
    </row>
    <row r="2084" spans="1:8" x14ac:dyDescent="0.45">
      <c r="A2084" s="1">
        <v>44221</v>
      </c>
      <c r="B2084">
        <f>YEAR(tblData[[#This Row],[Business date]])</f>
        <v>2021</v>
      </c>
      <c r="C2084" t="str">
        <f>TEXT(tblData[[#This Row],[Business date]],"mmmm")</f>
        <v>janeiro</v>
      </c>
      <c r="D2084" s="1" t="str">
        <f>"Qtr"&amp;ROUNDUP(MONTH(tblData[[#This Row],[Business date]])/3,0)</f>
        <v>Qtr1</v>
      </c>
      <c r="E2084" t="s">
        <v>4</v>
      </c>
      <c r="F2084" t="s">
        <v>3</v>
      </c>
      <c r="G2084">
        <v>85343.629706297157</v>
      </c>
      <c r="H2084" t="str">
        <f>VLOOKUP(tblData[[#This Row],[Nominal value]],tblRank[],2,TRUE)&amp;"-"&amp;VLOOKUP(tblData[[#This Row],[Nominal value]],tblRank[],3,TRUE)</f>
        <v>1-Junior clerk</v>
      </c>
    </row>
    <row r="2085" spans="1:8" x14ac:dyDescent="0.45">
      <c r="A2085" s="1">
        <v>44221</v>
      </c>
      <c r="B2085">
        <f>YEAR(tblData[[#This Row],[Business date]])</f>
        <v>2021</v>
      </c>
      <c r="C2085" t="str">
        <f>TEXT(tblData[[#This Row],[Business date]],"mmmm")</f>
        <v>janeiro</v>
      </c>
      <c r="D2085" s="1" t="str">
        <f>"Qtr"&amp;ROUNDUP(MONTH(tblData[[#This Row],[Business date]])/3,0)</f>
        <v>Qtr1</v>
      </c>
      <c r="E2085" t="s">
        <v>5</v>
      </c>
      <c r="F2085" t="s">
        <v>0</v>
      </c>
      <c r="G2085">
        <v>61802.827387517536</v>
      </c>
      <c r="H2085" t="str">
        <f>VLOOKUP(tblData[[#This Row],[Nominal value]],tblRank[],2,TRUE)&amp;"-"&amp;VLOOKUP(tblData[[#This Row],[Nominal value]],tblRank[],3,TRUE)</f>
        <v>1-Junior clerk</v>
      </c>
    </row>
    <row r="2086" spans="1:8" x14ac:dyDescent="0.45">
      <c r="A2086" s="1">
        <v>44221</v>
      </c>
      <c r="B2086">
        <f>YEAR(tblData[[#This Row],[Business date]])</f>
        <v>2021</v>
      </c>
      <c r="C2086" t="str">
        <f>TEXT(tblData[[#This Row],[Business date]],"mmmm")</f>
        <v>janeiro</v>
      </c>
      <c r="D2086" s="1" t="str">
        <f>"Qtr"&amp;ROUNDUP(MONTH(tblData[[#This Row],[Business date]])/3,0)</f>
        <v>Qtr1</v>
      </c>
      <c r="E2086" t="s">
        <v>5</v>
      </c>
      <c r="F2086" t="s">
        <v>3</v>
      </c>
      <c r="G2086">
        <v>42188.299241130058</v>
      </c>
      <c r="H2086" t="str">
        <f>VLOOKUP(tblData[[#This Row],[Nominal value]],tblRank[],2,TRUE)&amp;"-"&amp;VLOOKUP(tblData[[#This Row],[Nominal value]],tblRank[],3,TRUE)</f>
        <v>1-Junior clerk</v>
      </c>
    </row>
    <row r="2087" spans="1:8" x14ac:dyDescent="0.45">
      <c r="A2087" s="1">
        <v>44222</v>
      </c>
      <c r="B2087">
        <f>YEAR(tblData[[#This Row],[Business date]])</f>
        <v>2021</v>
      </c>
      <c r="C2087" t="str">
        <f>TEXT(tblData[[#This Row],[Business date]],"mmmm")</f>
        <v>janeiro</v>
      </c>
      <c r="D2087" s="1" t="str">
        <f>"Qtr"&amp;ROUNDUP(MONTH(tblData[[#This Row],[Business date]])/3,0)</f>
        <v>Qtr1</v>
      </c>
      <c r="E2087" t="s">
        <v>4</v>
      </c>
      <c r="F2087" t="s">
        <v>1</v>
      </c>
      <c r="G2087">
        <v>79456.585631133828</v>
      </c>
      <c r="H2087" t="str">
        <f>VLOOKUP(tblData[[#This Row],[Nominal value]],tblRank[],2,TRUE)&amp;"-"&amp;VLOOKUP(tblData[[#This Row],[Nominal value]],tblRank[],3,TRUE)</f>
        <v>1-Junior clerk</v>
      </c>
    </row>
    <row r="2088" spans="1:8" x14ac:dyDescent="0.45">
      <c r="A2088" s="1">
        <v>44222</v>
      </c>
      <c r="B2088">
        <f>YEAR(tblData[[#This Row],[Business date]])</f>
        <v>2021</v>
      </c>
      <c r="C2088" t="str">
        <f>TEXT(tblData[[#This Row],[Business date]],"mmmm")</f>
        <v>janeiro</v>
      </c>
      <c r="D2088" s="1" t="str">
        <f>"Qtr"&amp;ROUNDUP(MONTH(tblData[[#This Row],[Business date]])/3,0)</f>
        <v>Qtr1</v>
      </c>
      <c r="E2088" t="s">
        <v>5</v>
      </c>
      <c r="F2088" t="s">
        <v>3</v>
      </c>
      <c r="G2088">
        <v>52183.430044198118</v>
      </c>
      <c r="H2088" t="str">
        <f>VLOOKUP(tblData[[#This Row],[Nominal value]],tblRank[],2,TRUE)&amp;"-"&amp;VLOOKUP(tblData[[#This Row],[Nominal value]],tblRank[],3,TRUE)</f>
        <v>1-Junior clerk</v>
      </c>
    </row>
    <row r="2089" spans="1:8" x14ac:dyDescent="0.45">
      <c r="A2089" s="1">
        <v>44222</v>
      </c>
      <c r="B2089">
        <f>YEAR(tblData[[#This Row],[Business date]])</f>
        <v>2021</v>
      </c>
      <c r="C2089" t="str">
        <f>TEXT(tblData[[#This Row],[Business date]],"mmmm")</f>
        <v>janeiro</v>
      </c>
      <c r="D2089" s="1" t="str">
        <f>"Qtr"&amp;ROUNDUP(MONTH(tblData[[#This Row],[Business date]])/3,0)</f>
        <v>Qtr1</v>
      </c>
      <c r="E2089" t="s">
        <v>5</v>
      </c>
      <c r="F2089" t="s">
        <v>3</v>
      </c>
      <c r="G2089">
        <v>27859.624435131947</v>
      </c>
      <c r="H2089" t="str">
        <f>VLOOKUP(tblData[[#This Row],[Nominal value]],tblRank[],2,TRUE)&amp;"-"&amp;VLOOKUP(tblData[[#This Row],[Nominal value]],tblRank[],3,TRUE)</f>
        <v>1-Junior clerk</v>
      </c>
    </row>
    <row r="2090" spans="1:8" x14ac:dyDescent="0.45">
      <c r="A2090" s="1">
        <v>44223</v>
      </c>
      <c r="B2090">
        <f>YEAR(tblData[[#This Row],[Business date]])</f>
        <v>2021</v>
      </c>
      <c r="C2090" t="str">
        <f>TEXT(tblData[[#This Row],[Business date]],"mmmm")</f>
        <v>janeiro</v>
      </c>
      <c r="D2090" s="1" t="str">
        <f>"Qtr"&amp;ROUNDUP(MONTH(tblData[[#This Row],[Business date]])/3,0)</f>
        <v>Qtr1</v>
      </c>
      <c r="E2090" t="s">
        <v>5</v>
      </c>
      <c r="F2090" t="s">
        <v>2</v>
      </c>
      <c r="G2090">
        <v>15737.459625422234</v>
      </c>
      <c r="H2090" t="str">
        <f>VLOOKUP(tblData[[#This Row],[Nominal value]],tblRank[],2,TRUE)&amp;"-"&amp;VLOOKUP(tblData[[#This Row],[Nominal value]],tblRank[],3,TRUE)</f>
        <v>1-Junior clerk</v>
      </c>
    </row>
    <row r="2091" spans="1:8" x14ac:dyDescent="0.45">
      <c r="A2091" s="1">
        <v>44223</v>
      </c>
      <c r="B2091">
        <f>YEAR(tblData[[#This Row],[Business date]])</f>
        <v>2021</v>
      </c>
      <c r="C2091" t="str">
        <f>TEXT(tblData[[#This Row],[Business date]],"mmmm")</f>
        <v>janeiro</v>
      </c>
      <c r="D2091" s="1" t="str">
        <f>"Qtr"&amp;ROUNDUP(MONTH(tblData[[#This Row],[Business date]])/3,0)</f>
        <v>Qtr1</v>
      </c>
      <c r="E2091" t="s">
        <v>4</v>
      </c>
      <c r="F2091" t="s">
        <v>0</v>
      </c>
      <c r="G2091">
        <v>24641.331153524392</v>
      </c>
      <c r="H2091" t="str">
        <f>VLOOKUP(tblData[[#This Row],[Nominal value]],tblRank[],2,TRUE)&amp;"-"&amp;VLOOKUP(tblData[[#This Row],[Nominal value]],tblRank[],3,TRUE)</f>
        <v>1-Junior clerk</v>
      </c>
    </row>
    <row r="2092" spans="1:8" x14ac:dyDescent="0.45">
      <c r="A2092" s="1">
        <v>44223</v>
      </c>
      <c r="B2092">
        <f>YEAR(tblData[[#This Row],[Business date]])</f>
        <v>2021</v>
      </c>
      <c r="C2092" t="str">
        <f>TEXT(tblData[[#This Row],[Business date]],"mmmm")</f>
        <v>janeiro</v>
      </c>
      <c r="D2092" s="1" t="str">
        <f>"Qtr"&amp;ROUNDUP(MONTH(tblData[[#This Row],[Business date]])/3,0)</f>
        <v>Qtr1</v>
      </c>
      <c r="E2092" t="s">
        <v>4</v>
      </c>
      <c r="F2092" t="s">
        <v>3</v>
      </c>
      <c r="G2092">
        <v>22140.277151713071</v>
      </c>
      <c r="H2092" t="str">
        <f>VLOOKUP(tblData[[#This Row],[Nominal value]],tblRank[],2,TRUE)&amp;"-"&amp;VLOOKUP(tblData[[#This Row],[Nominal value]],tblRank[],3,TRUE)</f>
        <v>1-Junior clerk</v>
      </c>
    </row>
    <row r="2093" spans="1:8" x14ac:dyDescent="0.45">
      <c r="A2093" s="1">
        <v>44224</v>
      </c>
      <c r="B2093">
        <f>YEAR(tblData[[#This Row],[Business date]])</f>
        <v>2021</v>
      </c>
      <c r="C2093" t="str">
        <f>TEXT(tblData[[#This Row],[Business date]],"mmmm")</f>
        <v>janeiro</v>
      </c>
      <c r="D2093" s="1" t="str">
        <f>"Qtr"&amp;ROUNDUP(MONTH(tblData[[#This Row],[Business date]])/3,0)</f>
        <v>Qtr1</v>
      </c>
      <c r="E2093" t="s">
        <v>5</v>
      </c>
      <c r="F2093" t="s">
        <v>0</v>
      </c>
      <c r="G2093">
        <v>591658.30607946112</v>
      </c>
      <c r="H2093" t="str">
        <f>VLOOKUP(tblData[[#This Row],[Nominal value]],tblRank[],2,TRUE)&amp;"-"&amp;VLOOKUP(tblData[[#This Row],[Nominal value]],tblRank[],3,TRUE)</f>
        <v>2-Clerk</v>
      </c>
    </row>
    <row r="2094" spans="1:8" x14ac:dyDescent="0.45">
      <c r="A2094" s="1">
        <v>44224</v>
      </c>
      <c r="B2094">
        <f>YEAR(tblData[[#This Row],[Business date]])</f>
        <v>2021</v>
      </c>
      <c r="C2094" t="str">
        <f>TEXT(tblData[[#This Row],[Business date]],"mmmm")</f>
        <v>janeiro</v>
      </c>
      <c r="D2094" s="1" t="str">
        <f>"Qtr"&amp;ROUNDUP(MONTH(tblData[[#This Row],[Business date]])/3,0)</f>
        <v>Qtr1</v>
      </c>
      <c r="E2094" t="s">
        <v>4</v>
      </c>
      <c r="F2094" t="s">
        <v>2</v>
      </c>
      <c r="G2094">
        <v>58284.490401272247</v>
      </c>
      <c r="H2094" t="str">
        <f>VLOOKUP(tblData[[#This Row],[Nominal value]],tblRank[],2,TRUE)&amp;"-"&amp;VLOOKUP(tblData[[#This Row],[Nominal value]],tblRank[],3,TRUE)</f>
        <v>1-Junior clerk</v>
      </c>
    </row>
    <row r="2095" spans="1:8" x14ac:dyDescent="0.45">
      <c r="A2095" s="1">
        <v>44224</v>
      </c>
      <c r="B2095">
        <f>YEAR(tblData[[#This Row],[Business date]])</f>
        <v>2021</v>
      </c>
      <c r="C2095" t="str">
        <f>TEXT(tblData[[#This Row],[Business date]],"mmmm")</f>
        <v>janeiro</v>
      </c>
      <c r="D2095" s="1" t="str">
        <f>"Qtr"&amp;ROUNDUP(MONTH(tblData[[#This Row],[Business date]])/3,0)</f>
        <v>Qtr1</v>
      </c>
      <c r="E2095" t="s">
        <v>4</v>
      </c>
      <c r="F2095" t="s">
        <v>1</v>
      </c>
      <c r="G2095">
        <v>21197.655961633089</v>
      </c>
      <c r="H2095" t="str">
        <f>VLOOKUP(tblData[[#This Row],[Nominal value]],tblRank[],2,TRUE)&amp;"-"&amp;VLOOKUP(tblData[[#This Row],[Nominal value]],tblRank[],3,TRUE)</f>
        <v>1-Junior clerk</v>
      </c>
    </row>
    <row r="2096" spans="1:8" x14ac:dyDescent="0.45">
      <c r="A2096" s="1">
        <v>44225</v>
      </c>
      <c r="B2096">
        <f>YEAR(tblData[[#This Row],[Business date]])</f>
        <v>2021</v>
      </c>
      <c r="C2096" t="str">
        <f>TEXT(tblData[[#This Row],[Business date]],"mmmm")</f>
        <v>janeiro</v>
      </c>
      <c r="D2096" s="1" t="str">
        <f>"Qtr"&amp;ROUNDUP(MONTH(tblData[[#This Row],[Business date]])/3,0)</f>
        <v>Qtr1</v>
      </c>
      <c r="E2096" t="s">
        <v>5</v>
      </c>
      <c r="F2096" t="s">
        <v>1</v>
      </c>
      <c r="G2096">
        <v>1775928.7393621216</v>
      </c>
      <c r="H2096" t="str">
        <f>VLOOKUP(tblData[[#This Row],[Nominal value]],tblRank[],2,TRUE)&amp;"-"&amp;VLOOKUP(tblData[[#This Row],[Nominal value]],tblRank[],3,TRUE)</f>
        <v>3-Director</v>
      </c>
    </row>
    <row r="2097" spans="1:8" x14ac:dyDescent="0.45">
      <c r="A2097" s="1">
        <v>44225</v>
      </c>
      <c r="B2097">
        <f>YEAR(tblData[[#This Row],[Business date]])</f>
        <v>2021</v>
      </c>
      <c r="C2097" t="str">
        <f>TEXT(tblData[[#This Row],[Business date]],"mmmm")</f>
        <v>janeiro</v>
      </c>
      <c r="D2097" s="1" t="str">
        <f>"Qtr"&amp;ROUNDUP(MONTH(tblData[[#This Row],[Business date]])/3,0)</f>
        <v>Qtr1</v>
      </c>
      <c r="E2097" t="s">
        <v>5</v>
      </c>
      <c r="F2097" t="s">
        <v>1</v>
      </c>
      <c r="G2097">
        <v>35915.253428845448</v>
      </c>
      <c r="H2097" t="str">
        <f>VLOOKUP(tblData[[#This Row],[Nominal value]],tblRank[],2,TRUE)&amp;"-"&amp;VLOOKUP(tblData[[#This Row],[Nominal value]],tblRank[],3,TRUE)</f>
        <v>1-Junior clerk</v>
      </c>
    </row>
    <row r="2098" spans="1:8" x14ac:dyDescent="0.45">
      <c r="A2098" s="1">
        <v>44225</v>
      </c>
      <c r="B2098">
        <f>YEAR(tblData[[#This Row],[Business date]])</f>
        <v>2021</v>
      </c>
      <c r="C2098" t="str">
        <f>TEXT(tblData[[#This Row],[Business date]],"mmmm")</f>
        <v>janeiro</v>
      </c>
      <c r="D2098" s="1" t="str">
        <f>"Qtr"&amp;ROUNDUP(MONTH(tblData[[#This Row],[Business date]])/3,0)</f>
        <v>Qtr1</v>
      </c>
      <c r="E2098" t="s">
        <v>4</v>
      </c>
      <c r="F2098" t="s">
        <v>0</v>
      </c>
      <c r="G2098">
        <v>89343.640461978808</v>
      </c>
      <c r="H2098" t="str">
        <f>VLOOKUP(tblData[[#This Row],[Nominal value]],tblRank[],2,TRUE)&amp;"-"&amp;VLOOKUP(tblData[[#This Row],[Nominal value]],tblRank[],3,TRUE)</f>
        <v>1-Junior clerk</v>
      </c>
    </row>
    <row r="2099" spans="1:8" x14ac:dyDescent="0.45">
      <c r="A2099" s="1">
        <v>44226</v>
      </c>
      <c r="B2099">
        <f>YEAR(tblData[[#This Row],[Business date]])</f>
        <v>2021</v>
      </c>
      <c r="C2099" t="str">
        <f>TEXT(tblData[[#This Row],[Business date]],"mmmm")</f>
        <v>janeiro</v>
      </c>
      <c r="D2099" s="1" t="str">
        <f>"Qtr"&amp;ROUNDUP(MONTH(tblData[[#This Row],[Business date]])/3,0)</f>
        <v>Qtr1</v>
      </c>
      <c r="E2099" t="s">
        <v>5</v>
      </c>
      <c r="F2099" t="s">
        <v>0</v>
      </c>
      <c r="G2099">
        <v>8277678.1326792175</v>
      </c>
      <c r="H2099" t="str">
        <f>VLOOKUP(tblData[[#This Row],[Nominal value]],tblRank[],2,TRUE)&amp;"-"&amp;VLOOKUP(tblData[[#This Row],[Nominal value]],tblRank[],3,TRUE)</f>
        <v>4-Senior Manager</v>
      </c>
    </row>
    <row r="2100" spans="1:8" x14ac:dyDescent="0.45">
      <c r="A2100" s="1">
        <v>44226</v>
      </c>
      <c r="B2100">
        <f>YEAR(tblData[[#This Row],[Business date]])</f>
        <v>2021</v>
      </c>
      <c r="C2100" t="str">
        <f>TEXT(tblData[[#This Row],[Business date]],"mmmm")</f>
        <v>janeiro</v>
      </c>
      <c r="D2100" s="1" t="str">
        <f>"Qtr"&amp;ROUNDUP(MONTH(tblData[[#This Row],[Business date]])/3,0)</f>
        <v>Qtr1</v>
      </c>
      <c r="E2100" t="s">
        <v>5</v>
      </c>
      <c r="F2100" t="s">
        <v>0</v>
      </c>
      <c r="G2100">
        <v>97259.134672780507</v>
      </c>
      <c r="H2100" t="str">
        <f>VLOOKUP(tblData[[#This Row],[Nominal value]],tblRank[],2,TRUE)&amp;"-"&amp;VLOOKUP(tblData[[#This Row],[Nominal value]],tblRank[],3,TRUE)</f>
        <v>1-Junior clerk</v>
      </c>
    </row>
    <row r="2101" spans="1:8" x14ac:dyDescent="0.45">
      <c r="A2101" s="1">
        <v>44226</v>
      </c>
      <c r="B2101">
        <f>YEAR(tblData[[#This Row],[Business date]])</f>
        <v>2021</v>
      </c>
      <c r="C2101" t="str">
        <f>TEXT(tblData[[#This Row],[Business date]],"mmmm")</f>
        <v>janeiro</v>
      </c>
      <c r="D2101" s="1" t="str">
        <f>"Qtr"&amp;ROUNDUP(MONTH(tblData[[#This Row],[Business date]])/3,0)</f>
        <v>Qtr1</v>
      </c>
      <c r="E2101" t="s">
        <v>5</v>
      </c>
      <c r="F2101" t="s">
        <v>2</v>
      </c>
      <c r="G2101">
        <v>41294.858421271252</v>
      </c>
      <c r="H2101" t="str">
        <f>VLOOKUP(tblData[[#This Row],[Nominal value]],tblRank[],2,TRUE)&amp;"-"&amp;VLOOKUP(tblData[[#This Row],[Nominal value]],tblRank[],3,TRUE)</f>
        <v>1-Junior clerk</v>
      </c>
    </row>
    <row r="2102" spans="1:8" x14ac:dyDescent="0.45">
      <c r="A2102" s="1">
        <v>44227</v>
      </c>
      <c r="B2102">
        <f>YEAR(tblData[[#This Row],[Business date]])</f>
        <v>2021</v>
      </c>
      <c r="C2102" t="str">
        <f>TEXT(tblData[[#This Row],[Business date]],"mmmm")</f>
        <v>janeiro</v>
      </c>
      <c r="D2102" s="1" t="str">
        <f>"Qtr"&amp;ROUNDUP(MONTH(tblData[[#This Row],[Business date]])/3,0)</f>
        <v>Qtr1</v>
      </c>
      <c r="E2102" t="s">
        <v>4</v>
      </c>
      <c r="F2102" t="s">
        <v>1</v>
      </c>
      <c r="G2102">
        <v>3836.0525350218277</v>
      </c>
      <c r="H2102" t="str">
        <f>VLOOKUP(tblData[[#This Row],[Nominal value]],tblRank[],2,TRUE)&amp;"-"&amp;VLOOKUP(tblData[[#This Row],[Nominal value]],tblRank[],3,TRUE)</f>
        <v>1-Junior clerk</v>
      </c>
    </row>
    <row r="2103" spans="1:8" x14ac:dyDescent="0.45">
      <c r="A2103" s="1">
        <v>44227</v>
      </c>
      <c r="B2103">
        <f>YEAR(tblData[[#This Row],[Business date]])</f>
        <v>2021</v>
      </c>
      <c r="C2103" t="str">
        <f>TEXT(tblData[[#This Row],[Business date]],"mmmm")</f>
        <v>janeiro</v>
      </c>
      <c r="D2103" s="1" t="str">
        <f>"Qtr"&amp;ROUNDUP(MONTH(tblData[[#This Row],[Business date]])/3,0)</f>
        <v>Qtr1</v>
      </c>
      <c r="E2103" t="s">
        <v>4</v>
      </c>
      <c r="F2103" t="s">
        <v>3</v>
      </c>
      <c r="G2103">
        <v>51853.685047471234</v>
      </c>
      <c r="H2103" t="str">
        <f>VLOOKUP(tblData[[#This Row],[Nominal value]],tblRank[],2,TRUE)&amp;"-"&amp;VLOOKUP(tblData[[#This Row],[Nominal value]],tblRank[],3,TRUE)</f>
        <v>1-Junior clerk</v>
      </c>
    </row>
    <row r="2104" spans="1:8" x14ac:dyDescent="0.45">
      <c r="A2104" s="1">
        <v>44227</v>
      </c>
      <c r="B2104">
        <f>YEAR(tblData[[#This Row],[Business date]])</f>
        <v>2021</v>
      </c>
      <c r="C2104" t="str">
        <f>TEXT(tblData[[#This Row],[Business date]],"mmmm")</f>
        <v>janeiro</v>
      </c>
      <c r="D2104" s="1" t="str">
        <f>"Qtr"&amp;ROUNDUP(MONTH(tblData[[#This Row],[Business date]])/3,0)</f>
        <v>Qtr1</v>
      </c>
      <c r="E2104" t="s">
        <v>5</v>
      </c>
      <c r="F2104" t="s">
        <v>3</v>
      </c>
      <c r="G2104">
        <v>69756.628962794435</v>
      </c>
      <c r="H2104" t="str">
        <f>VLOOKUP(tblData[[#This Row],[Nominal value]],tblRank[],2,TRUE)&amp;"-"&amp;VLOOKUP(tblData[[#This Row],[Nominal value]],tblRank[],3,TRUE)</f>
        <v>1-Junior clerk</v>
      </c>
    </row>
    <row r="2105" spans="1:8" x14ac:dyDescent="0.45">
      <c r="A2105" s="1">
        <v>44228</v>
      </c>
      <c r="B2105">
        <f>YEAR(tblData[[#This Row],[Business date]])</f>
        <v>2021</v>
      </c>
      <c r="C2105" t="str">
        <f>TEXT(tblData[[#This Row],[Business date]],"mmmm")</f>
        <v>fevereiro</v>
      </c>
      <c r="D2105" s="1" t="str">
        <f>"Qtr"&amp;ROUNDUP(MONTH(tblData[[#This Row],[Business date]])/3,0)</f>
        <v>Qtr1</v>
      </c>
      <c r="E2105" t="s">
        <v>5</v>
      </c>
      <c r="F2105" t="s">
        <v>3</v>
      </c>
      <c r="G2105">
        <v>5216579.5720305061</v>
      </c>
      <c r="H2105" t="str">
        <f>VLOOKUP(tblData[[#This Row],[Nominal value]],tblRank[],2,TRUE)&amp;"-"&amp;VLOOKUP(tblData[[#This Row],[Nominal value]],tblRank[],3,TRUE)</f>
        <v>4-Senior Manager</v>
      </c>
    </row>
    <row r="2106" spans="1:8" x14ac:dyDescent="0.45">
      <c r="A2106" s="1">
        <v>44228</v>
      </c>
      <c r="B2106">
        <f>YEAR(tblData[[#This Row],[Business date]])</f>
        <v>2021</v>
      </c>
      <c r="C2106" t="str">
        <f>TEXT(tblData[[#This Row],[Business date]],"mmmm")</f>
        <v>fevereiro</v>
      </c>
      <c r="D2106" s="1" t="str">
        <f>"Qtr"&amp;ROUNDUP(MONTH(tblData[[#This Row],[Business date]])/3,0)</f>
        <v>Qtr1</v>
      </c>
      <c r="E2106" t="s">
        <v>5</v>
      </c>
      <c r="F2106" t="s">
        <v>3</v>
      </c>
      <c r="G2106">
        <v>8560821.9121873472</v>
      </c>
      <c r="H2106" t="str">
        <f>VLOOKUP(tblData[[#This Row],[Nominal value]],tblRank[],2,TRUE)&amp;"-"&amp;VLOOKUP(tblData[[#This Row],[Nominal value]],tblRank[],3,TRUE)</f>
        <v>4-Senior Manager</v>
      </c>
    </row>
    <row r="2107" spans="1:8" x14ac:dyDescent="0.45">
      <c r="A2107" s="1">
        <v>44228</v>
      </c>
      <c r="B2107">
        <f>YEAR(tblData[[#This Row],[Business date]])</f>
        <v>2021</v>
      </c>
      <c r="C2107" t="str">
        <f>TEXT(tblData[[#This Row],[Business date]],"mmmm")</f>
        <v>fevereiro</v>
      </c>
      <c r="D2107" s="1" t="str">
        <f>"Qtr"&amp;ROUNDUP(MONTH(tblData[[#This Row],[Business date]])/3,0)</f>
        <v>Qtr1</v>
      </c>
      <c r="E2107" t="s">
        <v>5</v>
      </c>
      <c r="F2107" t="s">
        <v>1</v>
      </c>
      <c r="G2107">
        <v>94062.372446513968</v>
      </c>
      <c r="H2107" t="str">
        <f>VLOOKUP(tblData[[#This Row],[Nominal value]],tblRank[],2,TRUE)&amp;"-"&amp;VLOOKUP(tblData[[#This Row],[Nominal value]],tblRank[],3,TRUE)</f>
        <v>1-Junior clerk</v>
      </c>
    </row>
    <row r="2108" spans="1:8" x14ac:dyDescent="0.45">
      <c r="A2108" s="1">
        <v>44229</v>
      </c>
      <c r="B2108">
        <f>YEAR(tblData[[#This Row],[Business date]])</f>
        <v>2021</v>
      </c>
      <c r="C2108" t="str">
        <f>TEXT(tblData[[#This Row],[Business date]],"mmmm")</f>
        <v>fevereiro</v>
      </c>
      <c r="D2108" s="1" t="str">
        <f>"Qtr"&amp;ROUNDUP(MONTH(tblData[[#This Row],[Business date]])/3,0)</f>
        <v>Qtr1</v>
      </c>
      <c r="E2108" t="s">
        <v>4</v>
      </c>
      <c r="F2108" t="s">
        <v>0</v>
      </c>
      <c r="G2108">
        <v>2436520.7698714607</v>
      </c>
      <c r="H2108" t="str">
        <f>VLOOKUP(tblData[[#This Row],[Nominal value]],tblRank[],2,TRUE)&amp;"-"&amp;VLOOKUP(tblData[[#This Row],[Nominal value]],tblRank[],3,TRUE)</f>
        <v>3-Director</v>
      </c>
    </row>
    <row r="2109" spans="1:8" x14ac:dyDescent="0.45">
      <c r="A2109" s="1">
        <v>44229</v>
      </c>
      <c r="B2109">
        <f>YEAR(tblData[[#This Row],[Business date]])</f>
        <v>2021</v>
      </c>
      <c r="C2109" t="str">
        <f>TEXT(tblData[[#This Row],[Business date]],"mmmm")</f>
        <v>fevereiro</v>
      </c>
      <c r="D2109" s="1" t="str">
        <f>"Qtr"&amp;ROUNDUP(MONTH(tblData[[#This Row],[Business date]])/3,0)</f>
        <v>Qtr1</v>
      </c>
      <c r="E2109" t="s">
        <v>4</v>
      </c>
      <c r="F2109" t="s">
        <v>1</v>
      </c>
      <c r="G2109">
        <v>11343.260879100892</v>
      </c>
      <c r="H2109" t="str">
        <f>VLOOKUP(tblData[[#This Row],[Nominal value]],tblRank[],2,TRUE)&amp;"-"&amp;VLOOKUP(tblData[[#This Row],[Nominal value]],tblRank[],3,TRUE)</f>
        <v>1-Junior clerk</v>
      </c>
    </row>
    <row r="2110" spans="1:8" x14ac:dyDescent="0.45">
      <c r="A2110" s="1">
        <v>44229</v>
      </c>
      <c r="B2110">
        <f>YEAR(tblData[[#This Row],[Business date]])</f>
        <v>2021</v>
      </c>
      <c r="C2110" t="str">
        <f>TEXT(tblData[[#This Row],[Business date]],"mmmm")</f>
        <v>fevereiro</v>
      </c>
      <c r="D2110" s="1" t="str">
        <f>"Qtr"&amp;ROUNDUP(MONTH(tblData[[#This Row],[Business date]])/3,0)</f>
        <v>Qtr1</v>
      </c>
      <c r="E2110" t="s">
        <v>5</v>
      </c>
      <c r="F2110" t="s">
        <v>0</v>
      </c>
      <c r="G2110">
        <v>90517.135696237528</v>
      </c>
      <c r="H2110" t="str">
        <f>VLOOKUP(tblData[[#This Row],[Nominal value]],tblRank[],2,TRUE)&amp;"-"&amp;VLOOKUP(tblData[[#This Row],[Nominal value]],tblRank[],3,TRUE)</f>
        <v>1-Junior clerk</v>
      </c>
    </row>
    <row r="2111" spans="1:8" x14ac:dyDescent="0.45">
      <c r="A2111" s="1">
        <v>44230</v>
      </c>
      <c r="B2111">
        <f>YEAR(tblData[[#This Row],[Business date]])</f>
        <v>2021</v>
      </c>
      <c r="C2111" t="str">
        <f>TEXT(tblData[[#This Row],[Business date]],"mmmm")</f>
        <v>fevereiro</v>
      </c>
      <c r="D2111" s="1" t="str">
        <f>"Qtr"&amp;ROUNDUP(MONTH(tblData[[#This Row],[Business date]])/3,0)</f>
        <v>Qtr1</v>
      </c>
      <c r="E2111" t="s">
        <v>4</v>
      </c>
      <c r="F2111" t="s">
        <v>3</v>
      </c>
      <c r="G2111">
        <v>5851298.4340693252</v>
      </c>
      <c r="H2111" t="str">
        <f>VLOOKUP(tblData[[#This Row],[Nominal value]],tblRank[],2,TRUE)&amp;"-"&amp;VLOOKUP(tblData[[#This Row],[Nominal value]],tblRank[],3,TRUE)</f>
        <v>4-Senior Manager</v>
      </c>
    </row>
    <row r="2112" spans="1:8" x14ac:dyDescent="0.45">
      <c r="A2112" s="1">
        <v>44230</v>
      </c>
      <c r="B2112">
        <f>YEAR(tblData[[#This Row],[Business date]])</f>
        <v>2021</v>
      </c>
      <c r="C2112" t="str">
        <f>TEXT(tblData[[#This Row],[Business date]],"mmmm")</f>
        <v>fevereiro</v>
      </c>
      <c r="D2112" s="1" t="str">
        <f>"Qtr"&amp;ROUNDUP(MONTH(tblData[[#This Row],[Business date]])/3,0)</f>
        <v>Qtr1</v>
      </c>
      <c r="E2112" t="s">
        <v>5</v>
      </c>
      <c r="F2112" t="s">
        <v>3</v>
      </c>
      <c r="G2112">
        <v>15699.867191541118</v>
      </c>
      <c r="H2112" t="str">
        <f>VLOOKUP(tblData[[#This Row],[Nominal value]],tblRank[],2,TRUE)&amp;"-"&amp;VLOOKUP(tblData[[#This Row],[Nominal value]],tblRank[],3,TRUE)</f>
        <v>1-Junior clerk</v>
      </c>
    </row>
    <row r="2113" spans="1:8" x14ac:dyDescent="0.45">
      <c r="A2113" s="1">
        <v>44230</v>
      </c>
      <c r="B2113">
        <f>YEAR(tblData[[#This Row],[Business date]])</f>
        <v>2021</v>
      </c>
      <c r="C2113" t="str">
        <f>TEXT(tblData[[#This Row],[Business date]],"mmmm")</f>
        <v>fevereiro</v>
      </c>
      <c r="D2113" s="1" t="str">
        <f>"Qtr"&amp;ROUNDUP(MONTH(tblData[[#This Row],[Business date]])/3,0)</f>
        <v>Qtr1</v>
      </c>
      <c r="E2113" t="s">
        <v>4</v>
      </c>
      <c r="F2113" t="s">
        <v>0</v>
      </c>
      <c r="G2113">
        <v>73400.385538918388</v>
      </c>
      <c r="H2113" t="str">
        <f>VLOOKUP(tblData[[#This Row],[Nominal value]],tblRank[],2,TRUE)&amp;"-"&amp;VLOOKUP(tblData[[#This Row],[Nominal value]],tblRank[],3,TRUE)</f>
        <v>1-Junior clerk</v>
      </c>
    </row>
    <row r="2114" spans="1:8" x14ac:dyDescent="0.45">
      <c r="A2114" s="1">
        <v>44231</v>
      </c>
      <c r="B2114">
        <f>YEAR(tblData[[#This Row],[Business date]])</f>
        <v>2021</v>
      </c>
      <c r="C2114" t="str">
        <f>TEXT(tblData[[#This Row],[Business date]],"mmmm")</f>
        <v>fevereiro</v>
      </c>
      <c r="D2114" s="1" t="str">
        <f>"Qtr"&amp;ROUNDUP(MONTH(tblData[[#This Row],[Business date]])/3,0)</f>
        <v>Qtr1</v>
      </c>
      <c r="E2114" t="s">
        <v>5</v>
      </c>
      <c r="F2114" t="s">
        <v>2</v>
      </c>
      <c r="G2114">
        <v>6306514.9781190883</v>
      </c>
      <c r="H2114" t="str">
        <f>VLOOKUP(tblData[[#This Row],[Nominal value]],tblRank[],2,TRUE)&amp;"-"&amp;VLOOKUP(tblData[[#This Row],[Nominal value]],tblRank[],3,TRUE)</f>
        <v>4-Senior Manager</v>
      </c>
    </row>
    <row r="2115" spans="1:8" x14ac:dyDescent="0.45">
      <c r="A2115" s="1">
        <v>44231</v>
      </c>
      <c r="B2115">
        <f>YEAR(tblData[[#This Row],[Business date]])</f>
        <v>2021</v>
      </c>
      <c r="C2115" t="str">
        <f>TEXT(tblData[[#This Row],[Business date]],"mmmm")</f>
        <v>fevereiro</v>
      </c>
      <c r="D2115" s="1" t="str">
        <f>"Qtr"&amp;ROUNDUP(MONTH(tblData[[#This Row],[Business date]])/3,0)</f>
        <v>Qtr1</v>
      </c>
      <c r="E2115" t="s">
        <v>5</v>
      </c>
      <c r="F2115" t="s">
        <v>0</v>
      </c>
      <c r="G2115">
        <v>61986.613727111864</v>
      </c>
      <c r="H2115" t="str">
        <f>VLOOKUP(tblData[[#This Row],[Nominal value]],tblRank[],2,TRUE)&amp;"-"&amp;VLOOKUP(tblData[[#This Row],[Nominal value]],tblRank[],3,TRUE)</f>
        <v>1-Junior clerk</v>
      </c>
    </row>
    <row r="2116" spans="1:8" x14ac:dyDescent="0.45">
      <c r="A2116" s="1">
        <v>44231</v>
      </c>
      <c r="B2116">
        <f>YEAR(tblData[[#This Row],[Business date]])</f>
        <v>2021</v>
      </c>
      <c r="C2116" t="str">
        <f>TEXT(tblData[[#This Row],[Business date]],"mmmm")</f>
        <v>fevereiro</v>
      </c>
      <c r="D2116" s="1" t="str">
        <f>"Qtr"&amp;ROUNDUP(MONTH(tblData[[#This Row],[Business date]])/3,0)</f>
        <v>Qtr1</v>
      </c>
      <c r="E2116" t="s">
        <v>5</v>
      </c>
      <c r="F2116" t="s">
        <v>2</v>
      </c>
      <c r="G2116">
        <v>57932.218362078595</v>
      </c>
      <c r="H2116" t="str">
        <f>VLOOKUP(tblData[[#This Row],[Nominal value]],tblRank[],2,TRUE)&amp;"-"&amp;VLOOKUP(tblData[[#This Row],[Nominal value]],tblRank[],3,TRUE)</f>
        <v>1-Junior clerk</v>
      </c>
    </row>
    <row r="2117" spans="1:8" x14ac:dyDescent="0.45">
      <c r="A2117" s="1">
        <v>44232</v>
      </c>
      <c r="B2117">
        <f>YEAR(tblData[[#This Row],[Business date]])</f>
        <v>2021</v>
      </c>
      <c r="C2117" t="str">
        <f>TEXT(tblData[[#This Row],[Business date]],"mmmm")</f>
        <v>fevereiro</v>
      </c>
      <c r="D2117" s="1" t="str">
        <f>"Qtr"&amp;ROUNDUP(MONTH(tblData[[#This Row],[Business date]])/3,0)</f>
        <v>Qtr1</v>
      </c>
      <c r="E2117" t="s">
        <v>4</v>
      </c>
      <c r="F2117" t="s">
        <v>3</v>
      </c>
      <c r="G2117">
        <v>5160256.4263278479</v>
      </c>
      <c r="H2117" t="str">
        <f>VLOOKUP(tblData[[#This Row],[Nominal value]],tblRank[],2,TRUE)&amp;"-"&amp;VLOOKUP(tblData[[#This Row],[Nominal value]],tblRank[],3,TRUE)</f>
        <v>4-Senior Manager</v>
      </c>
    </row>
    <row r="2118" spans="1:8" x14ac:dyDescent="0.45">
      <c r="A2118" s="1">
        <v>44232</v>
      </c>
      <c r="B2118">
        <f>YEAR(tblData[[#This Row],[Business date]])</f>
        <v>2021</v>
      </c>
      <c r="C2118" t="str">
        <f>TEXT(tblData[[#This Row],[Business date]],"mmmm")</f>
        <v>fevereiro</v>
      </c>
      <c r="D2118" s="1" t="str">
        <f>"Qtr"&amp;ROUNDUP(MONTH(tblData[[#This Row],[Business date]])/3,0)</f>
        <v>Qtr1</v>
      </c>
      <c r="E2118" t="s">
        <v>5</v>
      </c>
      <c r="F2118" t="s">
        <v>0</v>
      </c>
      <c r="G2118">
        <v>29795.923396603153</v>
      </c>
      <c r="H2118" t="str">
        <f>VLOOKUP(tblData[[#This Row],[Nominal value]],tblRank[],2,TRUE)&amp;"-"&amp;VLOOKUP(tblData[[#This Row],[Nominal value]],tblRank[],3,TRUE)</f>
        <v>1-Junior clerk</v>
      </c>
    </row>
    <row r="2119" spans="1:8" x14ac:dyDescent="0.45">
      <c r="A2119" s="1">
        <v>44232</v>
      </c>
      <c r="B2119">
        <f>YEAR(tblData[[#This Row],[Business date]])</f>
        <v>2021</v>
      </c>
      <c r="C2119" t="str">
        <f>TEXT(tblData[[#This Row],[Business date]],"mmmm")</f>
        <v>fevereiro</v>
      </c>
      <c r="D2119" s="1" t="str">
        <f>"Qtr"&amp;ROUNDUP(MONTH(tblData[[#This Row],[Business date]])/3,0)</f>
        <v>Qtr1</v>
      </c>
      <c r="E2119" t="s">
        <v>4</v>
      </c>
      <c r="F2119" t="s">
        <v>0</v>
      </c>
      <c r="G2119">
        <v>49921.901387801227</v>
      </c>
      <c r="H2119" t="str">
        <f>VLOOKUP(tblData[[#This Row],[Nominal value]],tblRank[],2,TRUE)&amp;"-"&amp;VLOOKUP(tblData[[#This Row],[Nominal value]],tblRank[],3,TRUE)</f>
        <v>1-Junior clerk</v>
      </c>
    </row>
    <row r="2120" spans="1:8" x14ac:dyDescent="0.45">
      <c r="A2120" s="1">
        <v>44233</v>
      </c>
      <c r="B2120">
        <f>YEAR(tblData[[#This Row],[Business date]])</f>
        <v>2021</v>
      </c>
      <c r="C2120" t="str">
        <f>TEXT(tblData[[#This Row],[Business date]],"mmmm")</f>
        <v>fevereiro</v>
      </c>
      <c r="D2120" s="1" t="str">
        <f>"Qtr"&amp;ROUNDUP(MONTH(tblData[[#This Row],[Business date]])/3,0)</f>
        <v>Qtr1</v>
      </c>
      <c r="E2120" t="s">
        <v>5</v>
      </c>
      <c r="F2120" t="s">
        <v>3</v>
      </c>
      <c r="G2120">
        <v>7422430.5153425876</v>
      </c>
      <c r="H2120" t="str">
        <f>VLOOKUP(tblData[[#This Row],[Nominal value]],tblRank[],2,TRUE)&amp;"-"&amp;VLOOKUP(tblData[[#This Row],[Nominal value]],tblRank[],3,TRUE)</f>
        <v>4-Senior Manager</v>
      </c>
    </row>
    <row r="2121" spans="1:8" x14ac:dyDescent="0.45">
      <c r="A2121" s="1">
        <v>44233</v>
      </c>
      <c r="B2121">
        <f>YEAR(tblData[[#This Row],[Business date]])</f>
        <v>2021</v>
      </c>
      <c r="C2121" t="str">
        <f>TEXT(tblData[[#This Row],[Business date]],"mmmm")</f>
        <v>fevereiro</v>
      </c>
      <c r="D2121" s="1" t="str">
        <f>"Qtr"&amp;ROUNDUP(MONTH(tblData[[#This Row],[Business date]])/3,0)</f>
        <v>Qtr1</v>
      </c>
      <c r="E2121" t="s">
        <v>4</v>
      </c>
      <c r="F2121" t="s">
        <v>1</v>
      </c>
      <c r="G2121">
        <v>15106.57598512758</v>
      </c>
      <c r="H2121" t="str">
        <f>VLOOKUP(tblData[[#This Row],[Nominal value]],tblRank[],2,TRUE)&amp;"-"&amp;VLOOKUP(tblData[[#This Row],[Nominal value]],tblRank[],3,TRUE)</f>
        <v>1-Junior clerk</v>
      </c>
    </row>
    <row r="2122" spans="1:8" x14ac:dyDescent="0.45">
      <c r="A2122" s="1">
        <v>44233</v>
      </c>
      <c r="B2122">
        <f>YEAR(tblData[[#This Row],[Business date]])</f>
        <v>2021</v>
      </c>
      <c r="C2122" t="str">
        <f>TEXT(tblData[[#This Row],[Business date]],"mmmm")</f>
        <v>fevereiro</v>
      </c>
      <c r="D2122" s="1" t="str">
        <f>"Qtr"&amp;ROUNDUP(MONTH(tblData[[#This Row],[Business date]])/3,0)</f>
        <v>Qtr1</v>
      </c>
      <c r="E2122" t="s">
        <v>5</v>
      </c>
      <c r="F2122" t="s">
        <v>3</v>
      </c>
      <c r="G2122">
        <v>98343.566713544773</v>
      </c>
      <c r="H2122" t="str">
        <f>VLOOKUP(tblData[[#This Row],[Nominal value]],tblRank[],2,TRUE)&amp;"-"&amp;VLOOKUP(tblData[[#This Row],[Nominal value]],tblRank[],3,TRUE)</f>
        <v>1-Junior clerk</v>
      </c>
    </row>
    <row r="2123" spans="1:8" x14ac:dyDescent="0.45">
      <c r="A2123" s="1">
        <v>44234</v>
      </c>
      <c r="B2123">
        <f>YEAR(tblData[[#This Row],[Business date]])</f>
        <v>2021</v>
      </c>
      <c r="C2123" t="str">
        <f>TEXT(tblData[[#This Row],[Business date]],"mmmm")</f>
        <v>fevereiro</v>
      </c>
      <c r="D2123" s="1" t="str">
        <f>"Qtr"&amp;ROUNDUP(MONTH(tblData[[#This Row],[Business date]])/3,0)</f>
        <v>Qtr1</v>
      </c>
      <c r="E2123" t="s">
        <v>5</v>
      </c>
      <c r="F2123" t="s">
        <v>1</v>
      </c>
      <c r="G2123">
        <v>2496506.9908051793</v>
      </c>
      <c r="H2123" t="str">
        <f>VLOOKUP(tblData[[#This Row],[Nominal value]],tblRank[],2,TRUE)&amp;"-"&amp;VLOOKUP(tblData[[#This Row],[Nominal value]],tblRank[],3,TRUE)</f>
        <v>3-Director</v>
      </c>
    </row>
    <row r="2124" spans="1:8" x14ac:dyDescent="0.45">
      <c r="A2124" s="1">
        <v>44234</v>
      </c>
      <c r="B2124">
        <f>YEAR(tblData[[#This Row],[Business date]])</f>
        <v>2021</v>
      </c>
      <c r="C2124" t="str">
        <f>TEXT(tblData[[#This Row],[Business date]],"mmmm")</f>
        <v>fevereiro</v>
      </c>
      <c r="D2124" s="1" t="str">
        <f>"Qtr"&amp;ROUNDUP(MONTH(tblData[[#This Row],[Business date]])/3,0)</f>
        <v>Qtr1</v>
      </c>
      <c r="E2124" t="s">
        <v>5</v>
      </c>
      <c r="F2124" t="s">
        <v>3</v>
      </c>
      <c r="G2124">
        <v>94091.009971118794</v>
      </c>
      <c r="H2124" t="str">
        <f>VLOOKUP(tblData[[#This Row],[Nominal value]],tblRank[],2,TRUE)&amp;"-"&amp;VLOOKUP(tblData[[#This Row],[Nominal value]],tblRank[],3,TRUE)</f>
        <v>1-Junior clerk</v>
      </c>
    </row>
    <row r="2125" spans="1:8" x14ac:dyDescent="0.45">
      <c r="A2125" s="1">
        <v>44234</v>
      </c>
      <c r="B2125">
        <f>YEAR(tblData[[#This Row],[Business date]])</f>
        <v>2021</v>
      </c>
      <c r="C2125" t="str">
        <f>TEXT(tblData[[#This Row],[Business date]],"mmmm")</f>
        <v>fevereiro</v>
      </c>
      <c r="D2125" s="1" t="str">
        <f>"Qtr"&amp;ROUNDUP(MONTH(tblData[[#This Row],[Business date]])/3,0)</f>
        <v>Qtr1</v>
      </c>
      <c r="E2125" t="s">
        <v>5</v>
      </c>
      <c r="F2125" t="s">
        <v>1</v>
      </c>
      <c r="G2125">
        <v>85827.862438010241</v>
      </c>
      <c r="H2125" t="str">
        <f>VLOOKUP(tblData[[#This Row],[Nominal value]],tblRank[],2,TRUE)&amp;"-"&amp;VLOOKUP(tblData[[#This Row],[Nominal value]],tblRank[],3,TRUE)</f>
        <v>1-Junior clerk</v>
      </c>
    </row>
    <row r="2126" spans="1:8" x14ac:dyDescent="0.45">
      <c r="A2126" s="1">
        <v>44235</v>
      </c>
      <c r="B2126">
        <f>YEAR(tblData[[#This Row],[Business date]])</f>
        <v>2021</v>
      </c>
      <c r="C2126" t="str">
        <f>TEXT(tblData[[#This Row],[Business date]],"mmmm")</f>
        <v>fevereiro</v>
      </c>
      <c r="D2126" s="1" t="str">
        <f>"Qtr"&amp;ROUNDUP(MONTH(tblData[[#This Row],[Business date]])/3,0)</f>
        <v>Qtr1</v>
      </c>
      <c r="E2126" t="s">
        <v>4</v>
      </c>
      <c r="F2126" t="s">
        <v>0</v>
      </c>
      <c r="G2126">
        <v>5050654.4808096429</v>
      </c>
      <c r="H2126" t="str">
        <f>VLOOKUP(tblData[[#This Row],[Nominal value]],tblRank[],2,TRUE)&amp;"-"&amp;VLOOKUP(tblData[[#This Row],[Nominal value]],tblRank[],3,TRUE)</f>
        <v>4-Senior Manager</v>
      </c>
    </row>
    <row r="2127" spans="1:8" x14ac:dyDescent="0.45">
      <c r="A2127" s="1">
        <v>44235</v>
      </c>
      <c r="B2127">
        <f>YEAR(tblData[[#This Row],[Business date]])</f>
        <v>2021</v>
      </c>
      <c r="C2127" t="str">
        <f>TEXT(tblData[[#This Row],[Business date]],"mmmm")</f>
        <v>fevereiro</v>
      </c>
      <c r="D2127" s="1" t="str">
        <f>"Qtr"&amp;ROUNDUP(MONTH(tblData[[#This Row],[Business date]])/3,0)</f>
        <v>Qtr1</v>
      </c>
      <c r="E2127" t="s">
        <v>4</v>
      </c>
      <c r="F2127" t="s">
        <v>0</v>
      </c>
      <c r="G2127">
        <v>14895.370031787381</v>
      </c>
      <c r="H2127" t="str">
        <f>VLOOKUP(tblData[[#This Row],[Nominal value]],tblRank[],2,TRUE)&amp;"-"&amp;VLOOKUP(tblData[[#This Row],[Nominal value]],tblRank[],3,TRUE)</f>
        <v>1-Junior clerk</v>
      </c>
    </row>
    <row r="2128" spans="1:8" x14ac:dyDescent="0.45">
      <c r="A2128" s="1">
        <v>44235</v>
      </c>
      <c r="B2128">
        <f>YEAR(tblData[[#This Row],[Business date]])</f>
        <v>2021</v>
      </c>
      <c r="C2128" t="str">
        <f>TEXT(tblData[[#This Row],[Business date]],"mmmm")</f>
        <v>fevereiro</v>
      </c>
      <c r="D2128" s="1" t="str">
        <f>"Qtr"&amp;ROUNDUP(MONTH(tblData[[#This Row],[Business date]])/3,0)</f>
        <v>Qtr1</v>
      </c>
      <c r="E2128" t="s">
        <v>5</v>
      </c>
      <c r="F2128" t="s">
        <v>2</v>
      </c>
      <c r="G2128">
        <v>87667.70789413809</v>
      </c>
      <c r="H2128" t="str">
        <f>VLOOKUP(tblData[[#This Row],[Nominal value]],tblRank[],2,TRUE)&amp;"-"&amp;VLOOKUP(tblData[[#This Row],[Nominal value]],tblRank[],3,TRUE)</f>
        <v>1-Junior clerk</v>
      </c>
    </row>
    <row r="2129" spans="1:8" x14ac:dyDescent="0.45">
      <c r="A2129" s="1">
        <v>44236</v>
      </c>
      <c r="B2129">
        <f>YEAR(tblData[[#This Row],[Business date]])</f>
        <v>2021</v>
      </c>
      <c r="C2129" t="str">
        <f>TEXT(tblData[[#This Row],[Business date]],"mmmm")</f>
        <v>fevereiro</v>
      </c>
      <c r="D2129" s="1" t="str">
        <f>"Qtr"&amp;ROUNDUP(MONTH(tblData[[#This Row],[Business date]])/3,0)</f>
        <v>Qtr1</v>
      </c>
      <c r="E2129" t="s">
        <v>4</v>
      </c>
      <c r="F2129" t="s">
        <v>0</v>
      </c>
      <c r="G2129">
        <v>4346032.6823962471</v>
      </c>
      <c r="H2129" t="str">
        <f>VLOOKUP(tblData[[#This Row],[Nominal value]],tblRank[],2,TRUE)&amp;"-"&amp;VLOOKUP(tblData[[#This Row],[Nominal value]],tblRank[],3,TRUE)</f>
        <v>3-Director</v>
      </c>
    </row>
    <row r="2130" spans="1:8" x14ac:dyDescent="0.45">
      <c r="A2130" s="1">
        <v>44236</v>
      </c>
      <c r="B2130">
        <f>YEAR(tblData[[#This Row],[Business date]])</f>
        <v>2021</v>
      </c>
      <c r="C2130" t="str">
        <f>TEXT(tblData[[#This Row],[Business date]],"mmmm")</f>
        <v>fevereiro</v>
      </c>
      <c r="D2130" s="1" t="str">
        <f>"Qtr"&amp;ROUNDUP(MONTH(tblData[[#This Row],[Business date]])/3,0)</f>
        <v>Qtr1</v>
      </c>
      <c r="E2130" t="s">
        <v>5</v>
      </c>
      <c r="F2130" t="s">
        <v>0</v>
      </c>
      <c r="G2130">
        <v>13156.208102021694</v>
      </c>
      <c r="H2130" t="str">
        <f>VLOOKUP(tblData[[#This Row],[Nominal value]],tblRank[],2,TRUE)&amp;"-"&amp;VLOOKUP(tblData[[#This Row],[Nominal value]],tblRank[],3,TRUE)</f>
        <v>1-Junior clerk</v>
      </c>
    </row>
    <row r="2131" spans="1:8" x14ac:dyDescent="0.45">
      <c r="A2131" s="1">
        <v>44236</v>
      </c>
      <c r="B2131">
        <f>YEAR(tblData[[#This Row],[Business date]])</f>
        <v>2021</v>
      </c>
      <c r="C2131" t="str">
        <f>TEXT(tblData[[#This Row],[Business date]],"mmmm")</f>
        <v>fevereiro</v>
      </c>
      <c r="D2131" s="1" t="str">
        <f>"Qtr"&amp;ROUNDUP(MONTH(tblData[[#This Row],[Business date]])/3,0)</f>
        <v>Qtr1</v>
      </c>
      <c r="E2131" t="s">
        <v>4</v>
      </c>
      <c r="F2131" t="s">
        <v>3</v>
      </c>
      <c r="G2131">
        <v>63385.261672117762</v>
      </c>
      <c r="H2131" t="str">
        <f>VLOOKUP(tblData[[#This Row],[Nominal value]],tblRank[],2,TRUE)&amp;"-"&amp;VLOOKUP(tblData[[#This Row],[Nominal value]],tblRank[],3,TRUE)</f>
        <v>1-Junior clerk</v>
      </c>
    </row>
    <row r="2132" spans="1:8" x14ac:dyDescent="0.45">
      <c r="A2132" s="1">
        <v>44237</v>
      </c>
      <c r="B2132">
        <f>YEAR(tblData[[#This Row],[Business date]])</f>
        <v>2021</v>
      </c>
      <c r="C2132" t="str">
        <f>TEXT(tblData[[#This Row],[Business date]],"mmmm")</f>
        <v>fevereiro</v>
      </c>
      <c r="D2132" s="1" t="str">
        <f>"Qtr"&amp;ROUNDUP(MONTH(tblData[[#This Row],[Business date]])/3,0)</f>
        <v>Qtr1</v>
      </c>
      <c r="E2132" t="s">
        <v>5</v>
      </c>
      <c r="F2132" t="s">
        <v>0</v>
      </c>
      <c r="G2132">
        <v>9907467.3882980309</v>
      </c>
      <c r="H2132" t="str">
        <f>VLOOKUP(tblData[[#This Row],[Nominal value]],tblRank[],2,TRUE)&amp;"-"&amp;VLOOKUP(tblData[[#This Row],[Nominal value]],tblRank[],3,TRUE)</f>
        <v>4-Senior Manager</v>
      </c>
    </row>
    <row r="2133" spans="1:8" x14ac:dyDescent="0.45">
      <c r="A2133" s="1">
        <v>44237</v>
      </c>
      <c r="B2133">
        <f>YEAR(tblData[[#This Row],[Business date]])</f>
        <v>2021</v>
      </c>
      <c r="C2133" t="str">
        <f>TEXT(tblData[[#This Row],[Business date]],"mmmm")</f>
        <v>fevereiro</v>
      </c>
      <c r="D2133" s="1" t="str">
        <f>"Qtr"&amp;ROUNDUP(MONTH(tblData[[#This Row],[Business date]])/3,0)</f>
        <v>Qtr1</v>
      </c>
      <c r="E2133" t="s">
        <v>4</v>
      </c>
      <c r="F2133" t="s">
        <v>2</v>
      </c>
      <c r="G2133">
        <v>16776.976709028757</v>
      </c>
      <c r="H2133" t="str">
        <f>VLOOKUP(tblData[[#This Row],[Nominal value]],tblRank[],2,TRUE)&amp;"-"&amp;VLOOKUP(tblData[[#This Row],[Nominal value]],tblRank[],3,TRUE)</f>
        <v>1-Junior clerk</v>
      </c>
    </row>
    <row r="2134" spans="1:8" x14ac:dyDescent="0.45">
      <c r="A2134" s="1">
        <v>44237</v>
      </c>
      <c r="B2134">
        <f>YEAR(tblData[[#This Row],[Business date]])</f>
        <v>2021</v>
      </c>
      <c r="C2134" t="str">
        <f>TEXT(tblData[[#This Row],[Business date]],"mmmm")</f>
        <v>fevereiro</v>
      </c>
      <c r="D2134" s="1" t="str">
        <f>"Qtr"&amp;ROUNDUP(MONTH(tblData[[#This Row],[Business date]])/3,0)</f>
        <v>Qtr1</v>
      </c>
      <c r="E2134" t="s">
        <v>4</v>
      </c>
      <c r="F2134" t="s">
        <v>0</v>
      </c>
      <c r="G2134">
        <v>22251.667414790121</v>
      </c>
      <c r="H2134" t="str">
        <f>VLOOKUP(tblData[[#This Row],[Nominal value]],tblRank[],2,TRUE)&amp;"-"&amp;VLOOKUP(tblData[[#This Row],[Nominal value]],tblRank[],3,TRUE)</f>
        <v>1-Junior clerk</v>
      </c>
    </row>
    <row r="2135" spans="1:8" x14ac:dyDescent="0.45">
      <c r="A2135" s="1">
        <v>44238</v>
      </c>
      <c r="B2135">
        <f>YEAR(tblData[[#This Row],[Business date]])</f>
        <v>2021</v>
      </c>
      <c r="C2135" t="str">
        <f>TEXT(tblData[[#This Row],[Business date]],"mmmm")</f>
        <v>fevereiro</v>
      </c>
      <c r="D2135" s="1" t="str">
        <f>"Qtr"&amp;ROUNDUP(MONTH(tblData[[#This Row],[Business date]])/3,0)</f>
        <v>Qtr1</v>
      </c>
      <c r="E2135" t="s">
        <v>5</v>
      </c>
      <c r="F2135" t="s">
        <v>1</v>
      </c>
      <c r="G2135">
        <v>3867430.1987080895</v>
      </c>
      <c r="H2135" t="str">
        <f>VLOOKUP(tblData[[#This Row],[Nominal value]],tblRank[],2,TRUE)&amp;"-"&amp;VLOOKUP(tblData[[#This Row],[Nominal value]],tblRank[],3,TRUE)</f>
        <v>3-Director</v>
      </c>
    </row>
    <row r="2136" spans="1:8" x14ac:dyDescent="0.45">
      <c r="A2136" s="1">
        <v>44238</v>
      </c>
      <c r="B2136">
        <f>YEAR(tblData[[#This Row],[Business date]])</f>
        <v>2021</v>
      </c>
      <c r="C2136" t="str">
        <f>TEXT(tblData[[#This Row],[Business date]],"mmmm")</f>
        <v>fevereiro</v>
      </c>
      <c r="D2136" s="1" t="str">
        <f>"Qtr"&amp;ROUNDUP(MONTH(tblData[[#This Row],[Business date]])/3,0)</f>
        <v>Qtr1</v>
      </c>
      <c r="E2136" t="s">
        <v>5</v>
      </c>
      <c r="F2136" t="s">
        <v>3</v>
      </c>
      <c r="G2136">
        <v>96685.181899610761</v>
      </c>
      <c r="H2136" t="str">
        <f>VLOOKUP(tblData[[#This Row],[Nominal value]],tblRank[],2,TRUE)&amp;"-"&amp;VLOOKUP(tblData[[#This Row],[Nominal value]],tblRank[],3,TRUE)</f>
        <v>1-Junior clerk</v>
      </c>
    </row>
    <row r="2137" spans="1:8" x14ac:dyDescent="0.45">
      <c r="A2137" s="1">
        <v>44238</v>
      </c>
      <c r="B2137">
        <f>YEAR(tblData[[#This Row],[Business date]])</f>
        <v>2021</v>
      </c>
      <c r="C2137" t="str">
        <f>TEXT(tblData[[#This Row],[Business date]],"mmmm")</f>
        <v>fevereiro</v>
      </c>
      <c r="D2137" s="1" t="str">
        <f>"Qtr"&amp;ROUNDUP(MONTH(tblData[[#This Row],[Business date]])/3,0)</f>
        <v>Qtr1</v>
      </c>
      <c r="E2137" t="s">
        <v>4</v>
      </c>
      <c r="F2137" t="s">
        <v>0</v>
      </c>
      <c r="G2137">
        <v>3402.6680313118727</v>
      </c>
      <c r="H2137" t="str">
        <f>VLOOKUP(tblData[[#This Row],[Nominal value]],tblRank[],2,TRUE)&amp;"-"&amp;VLOOKUP(tblData[[#This Row],[Nominal value]],tblRank[],3,TRUE)</f>
        <v>1-Junior clerk</v>
      </c>
    </row>
    <row r="2138" spans="1:8" x14ac:dyDescent="0.45">
      <c r="A2138" s="1">
        <v>44239</v>
      </c>
      <c r="B2138">
        <f>YEAR(tblData[[#This Row],[Business date]])</f>
        <v>2021</v>
      </c>
      <c r="C2138" t="str">
        <f>TEXT(tblData[[#This Row],[Business date]],"mmmm")</f>
        <v>fevereiro</v>
      </c>
      <c r="D2138" s="1" t="str">
        <f>"Qtr"&amp;ROUNDUP(MONTH(tblData[[#This Row],[Business date]])/3,0)</f>
        <v>Qtr1</v>
      </c>
      <c r="E2138" t="s">
        <v>5</v>
      </c>
      <c r="F2138" t="s">
        <v>3</v>
      </c>
      <c r="G2138">
        <v>71736.739646505564</v>
      </c>
      <c r="H2138" t="str">
        <f>VLOOKUP(tblData[[#This Row],[Nominal value]],tblRank[],2,TRUE)&amp;"-"&amp;VLOOKUP(tblData[[#This Row],[Nominal value]],tblRank[],3,TRUE)</f>
        <v>1-Junior clerk</v>
      </c>
    </row>
    <row r="2139" spans="1:8" x14ac:dyDescent="0.45">
      <c r="A2139" s="1">
        <v>44239</v>
      </c>
      <c r="B2139">
        <f>YEAR(tblData[[#This Row],[Business date]])</f>
        <v>2021</v>
      </c>
      <c r="C2139" t="str">
        <f>TEXT(tblData[[#This Row],[Business date]],"mmmm")</f>
        <v>fevereiro</v>
      </c>
      <c r="D2139" s="1" t="str">
        <f>"Qtr"&amp;ROUNDUP(MONTH(tblData[[#This Row],[Business date]])/3,0)</f>
        <v>Qtr1</v>
      </c>
      <c r="E2139" t="s">
        <v>4</v>
      </c>
      <c r="F2139" t="s">
        <v>0</v>
      </c>
      <c r="G2139">
        <v>93492.022464269859</v>
      </c>
      <c r="H2139" t="str">
        <f>VLOOKUP(tblData[[#This Row],[Nominal value]],tblRank[],2,TRUE)&amp;"-"&amp;VLOOKUP(tblData[[#This Row],[Nominal value]],tblRank[],3,TRUE)</f>
        <v>1-Junior clerk</v>
      </c>
    </row>
    <row r="2140" spans="1:8" x14ac:dyDescent="0.45">
      <c r="A2140" s="1">
        <v>44239</v>
      </c>
      <c r="B2140">
        <f>YEAR(tblData[[#This Row],[Business date]])</f>
        <v>2021</v>
      </c>
      <c r="C2140" t="str">
        <f>TEXT(tblData[[#This Row],[Business date]],"mmmm")</f>
        <v>fevereiro</v>
      </c>
      <c r="D2140" s="1" t="str">
        <f>"Qtr"&amp;ROUNDUP(MONTH(tblData[[#This Row],[Business date]])/3,0)</f>
        <v>Qtr1</v>
      </c>
      <c r="E2140" t="s">
        <v>5</v>
      </c>
      <c r="F2140" t="s">
        <v>2</v>
      </c>
      <c r="G2140">
        <v>9099.9087972055586</v>
      </c>
      <c r="H2140" t="str">
        <f>VLOOKUP(tblData[[#This Row],[Nominal value]],tblRank[],2,TRUE)&amp;"-"&amp;VLOOKUP(tblData[[#This Row],[Nominal value]],tblRank[],3,TRUE)</f>
        <v>1-Junior clerk</v>
      </c>
    </row>
    <row r="2141" spans="1:8" x14ac:dyDescent="0.45">
      <c r="A2141" s="1">
        <v>44240</v>
      </c>
      <c r="B2141">
        <f>YEAR(tblData[[#This Row],[Business date]])</f>
        <v>2021</v>
      </c>
      <c r="C2141" t="str">
        <f>TEXT(tblData[[#This Row],[Business date]],"mmmm")</f>
        <v>fevereiro</v>
      </c>
      <c r="D2141" s="1" t="str">
        <f>"Qtr"&amp;ROUNDUP(MONTH(tblData[[#This Row],[Business date]])/3,0)</f>
        <v>Qtr1</v>
      </c>
      <c r="E2141" t="s">
        <v>5</v>
      </c>
      <c r="F2141" t="s">
        <v>0</v>
      </c>
      <c r="G2141">
        <v>2579678.1064960263</v>
      </c>
      <c r="H2141" t="str">
        <f>VLOOKUP(tblData[[#This Row],[Nominal value]],tblRank[],2,TRUE)&amp;"-"&amp;VLOOKUP(tblData[[#This Row],[Nominal value]],tblRank[],3,TRUE)</f>
        <v>3-Director</v>
      </c>
    </row>
    <row r="2142" spans="1:8" x14ac:dyDescent="0.45">
      <c r="A2142" s="1">
        <v>44240</v>
      </c>
      <c r="B2142">
        <f>YEAR(tblData[[#This Row],[Business date]])</f>
        <v>2021</v>
      </c>
      <c r="C2142" t="str">
        <f>TEXT(tblData[[#This Row],[Business date]],"mmmm")</f>
        <v>fevereiro</v>
      </c>
      <c r="D2142" s="1" t="str">
        <f>"Qtr"&amp;ROUNDUP(MONTH(tblData[[#This Row],[Business date]])/3,0)</f>
        <v>Qtr1</v>
      </c>
      <c r="E2142" t="s">
        <v>4</v>
      </c>
      <c r="F2142" t="s">
        <v>0</v>
      </c>
      <c r="G2142">
        <v>51565.486592833091</v>
      </c>
      <c r="H2142" t="str">
        <f>VLOOKUP(tblData[[#This Row],[Nominal value]],tblRank[],2,TRUE)&amp;"-"&amp;VLOOKUP(tblData[[#This Row],[Nominal value]],tblRank[],3,TRUE)</f>
        <v>1-Junior clerk</v>
      </c>
    </row>
    <row r="2143" spans="1:8" x14ac:dyDescent="0.45">
      <c r="A2143" s="1">
        <v>44240</v>
      </c>
      <c r="B2143">
        <f>YEAR(tblData[[#This Row],[Business date]])</f>
        <v>2021</v>
      </c>
      <c r="C2143" t="str">
        <f>TEXT(tblData[[#This Row],[Business date]],"mmmm")</f>
        <v>fevereiro</v>
      </c>
      <c r="D2143" s="1" t="str">
        <f>"Qtr"&amp;ROUNDUP(MONTH(tblData[[#This Row],[Business date]])/3,0)</f>
        <v>Qtr1</v>
      </c>
      <c r="E2143" t="s">
        <v>4</v>
      </c>
      <c r="F2143" t="s">
        <v>0</v>
      </c>
      <c r="G2143">
        <v>69630.489692543546</v>
      </c>
      <c r="H2143" t="str">
        <f>VLOOKUP(tblData[[#This Row],[Nominal value]],tblRank[],2,TRUE)&amp;"-"&amp;VLOOKUP(tblData[[#This Row],[Nominal value]],tblRank[],3,TRUE)</f>
        <v>1-Junior clerk</v>
      </c>
    </row>
    <row r="2144" spans="1:8" x14ac:dyDescent="0.45">
      <c r="A2144" s="1">
        <v>44241</v>
      </c>
      <c r="B2144">
        <f>YEAR(tblData[[#This Row],[Business date]])</f>
        <v>2021</v>
      </c>
      <c r="C2144" t="str">
        <f>TEXT(tblData[[#This Row],[Business date]],"mmmm")</f>
        <v>fevereiro</v>
      </c>
      <c r="D2144" s="1" t="str">
        <f>"Qtr"&amp;ROUNDUP(MONTH(tblData[[#This Row],[Business date]])/3,0)</f>
        <v>Qtr1</v>
      </c>
      <c r="E2144" t="s">
        <v>4</v>
      </c>
      <c r="F2144" t="s">
        <v>0</v>
      </c>
      <c r="G2144">
        <v>80935.645152843048</v>
      </c>
      <c r="H2144" t="str">
        <f>VLOOKUP(tblData[[#This Row],[Nominal value]],tblRank[],2,TRUE)&amp;"-"&amp;VLOOKUP(tblData[[#This Row],[Nominal value]],tblRank[],3,TRUE)</f>
        <v>1-Junior clerk</v>
      </c>
    </row>
    <row r="2145" spans="1:8" x14ac:dyDescent="0.45">
      <c r="A2145" s="1">
        <v>44241</v>
      </c>
      <c r="B2145">
        <f>YEAR(tblData[[#This Row],[Business date]])</f>
        <v>2021</v>
      </c>
      <c r="C2145" t="str">
        <f>TEXT(tblData[[#This Row],[Business date]],"mmmm")</f>
        <v>fevereiro</v>
      </c>
      <c r="D2145" s="1" t="str">
        <f>"Qtr"&amp;ROUNDUP(MONTH(tblData[[#This Row],[Business date]])/3,0)</f>
        <v>Qtr1</v>
      </c>
      <c r="E2145" t="s">
        <v>4</v>
      </c>
      <c r="F2145" t="s">
        <v>1</v>
      </c>
      <c r="G2145">
        <v>79359.231279015657</v>
      </c>
      <c r="H2145" t="str">
        <f>VLOOKUP(tblData[[#This Row],[Nominal value]],tblRank[],2,TRUE)&amp;"-"&amp;VLOOKUP(tblData[[#This Row],[Nominal value]],tblRank[],3,TRUE)</f>
        <v>1-Junior clerk</v>
      </c>
    </row>
    <row r="2146" spans="1:8" x14ac:dyDescent="0.45">
      <c r="A2146" s="1">
        <v>44241</v>
      </c>
      <c r="B2146">
        <f>YEAR(tblData[[#This Row],[Business date]])</f>
        <v>2021</v>
      </c>
      <c r="C2146" t="str">
        <f>TEXT(tblData[[#This Row],[Business date]],"mmmm")</f>
        <v>fevereiro</v>
      </c>
      <c r="D2146" s="1" t="str">
        <f>"Qtr"&amp;ROUNDUP(MONTH(tblData[[#This Row],[Business date]])/3,0)</f>
        <v>Qtr1</v>
      </c>
      <c r="E2146" t="s">
        <v>4</v>
      </c>
      <c r="F2146" t="s">
        <v>0</v>
      </c>
      <c r="G2146">
        <v>84766.974691882075</v>
      </c>
      <c r="H2146" t="str">
        <f>VLOOKUP(tblData[[#This Row],[Nominal value]],tblRank[],2,TRUE)&amp;"-"&amp;VLOOKUP(tblData[[#This Row],[Nominal value]],tblRank[],3,TRUE)</f>
        <v>1-Junior clerk</v>
      </c>
    </row>
    <row r="2147" spans="1:8" x14ac:dyDescent="0.45">
      <c r="A2147" s="1">
        <v>44242</v>
      </c>
      <c r="B2147">
        <f>YEAR(tblData[[#This Row],[Business date]])</f>
        <v>2021</v>
      </c>
      <c r="C2147" t="str">
        <f>TEXT(tblData[[#This Row],[Business date]],"mmmm")</f>
        <v>fevereiro</v>
      </c>
      <c r="D2147" s="1" t="str">
        <f>"Qtr"&amp;ROUNDUP(MONTH(tblData[[#This Row],[Business date]])/3,0)</f>
        <v>Qtr1</v>
      </c>
      <c r="E2147" t="s">
        <v>4</v>
      </c>
      <c r="F2147" t="s">
        <v>1</v>
      </c>
      <c r="G2147">
        <v>1235575.4820804032</v>
      </c>
      <c r="H2147" t="str">
        <f>VLOOKUP(tblData[[#This Row],[Nominal value]],tblRank[],2,TRUE)&amp;"-"&amp;VLOOKUP(tblData[[#This Row],[Nominal value]],tblRank[],3,TRUE)</f>
        <v>3-Director</v>
      </c>
    </row>
    <row r="2148" spans="1:8" x14ac:dyDescent="0.45">
      <c r="A2148" s="1">
        <v>44242</v>
      </c>
      <c r="B2148">
        <f>YEAR(tblData[[#This Row],[Business date]])</f>
        <v>2021</v>
      </c>
      <c r="C2148" t="str">
        <f>TEXT(tblData[[#This Row],[Business date]],"mmmm")</f>
        <v>fevereiro</v>
      </c>
      <c r="D2148" s="1" t="str">
        <f>"Qtr"&amp;ROUNDUP(MONTH(tblData[[#This Row],[Business date]])/3,0)</f>
        <v>Qtr1</v>
      </c>
      <c r="E2148" t="s">
        <v>5</v>
      </c>
      <c r="F2148" t="s">
        <v>0</v>
      </c>
      <c r="G2148">
        <v>2236691.7207914162</v>
      </c>
      <c r="H2148" t="str">
        <f>VLOOKUP(tblData[[#This Row],[Nominal value]],tblRank[],2,TRUE)&amp;"-"&amp;VLOOKUP(tblData[[#This Row],[Nominal value]],tblRank[],3,TRUE)</f>
        <v>3-Director</v>
      </c>
    </row>
    <row r="2149" spans="1:8" x14ac:dyDescent="0.45">
      <c r="A2149" s="1">
        <v>44242</v>
      </c>
      <c r="B2149">
        <f>YEAR(tblData[[#This Row],[Business date]])</f>
        <v>2021</v>
      </c>
      <c r="C2149" t="str">
        <f>TEXT(tblData[[#This Row],[Business date]],"mmmm")</f>
        <v>fevereiro</v>
      </c>
      <c r="D2149" s="1" t="str">
        <f>"Qtr"&amp;ROUNDUP(MONTH(tblData[[#This Row],[Business date]])/3,0)</f>
        <v>Qtr1</v>
      </c>
      <c r="E2149" t="s">
        <v>5</v>
      </c>
      <c r="F2149" t="s">
        <v>2</v>
      </c>
      <c r="G2149">
        <v>68049.323072155967</v>
      </c>
      <c r="H2149" t="str">
        <f>VLOOKUP(tblData[[#This Row],[Nominal value]],tblRank[],2,TRUE)&amp;"-"&amp;VLOOKUP(tblData[[#This Row],[Nominal value]],tblRank[],3,TRUE)</f>
        <v>1-Junior clerk</v>
      </c>
    </row>
    <row r="2150" spans="1:8" x14ac:dyDescent="0.45">
      <c r="A2150" s="1">
        <v>44243</v>
      </c>
      <c r="B2150">
        <f>YEAR(tblData[[#This Row],[Business date]])</f>
        <v>2021</v>
      </c>
      <c r="C2150" t="str">
        <f>TEXT(tblData[[#This Row],[Business date]],"mmmm")</f>
        <v>fevereiro</v>
      </c>
      <c r="D2150" s="1" t="str">
        <f>"Qtr"&amp;ROUNDUP(MONTH(tblData[[#This Row],[Business date]])/3,0)</f>
        <v>Qtr1</v>
      </c>
      <c r="E2150" t="s">
        <v>4</v>
      </c>
      <c r="F2150" t="s">
        <v>1</v>
      </c>
      <c r="G2150">
        <v>2550667.2410651157</v>
      </c>
      <c r="H2150" t="str">
        <f>VLOOKUP(tblData[[#This Row],[Nominal value]],tblRank[],2,TRUE)&amp;"-"&amp;VLOOKUP(tblData[[#This Row],[Nominal value]],tblRank[],3,TRUE)</f>
        <v>3-Director</v>
      </c>
    </row>
    <row r="2151" spans="1:8" x14ac:dyDescent="0.45">
      <c r="A2151" s="1">
        <v>44243</v>
      </c>
      <c r="B2151">
        <f>YEAR(tblData[[#This Row],[Business date]])</f>
        <v>2021</v>
      </c>
      <c r="C2151" t="str">
        <f>TEXT(tblData[[#This Row],[Business date]],"mmmm")</f>
        <v>fevereiro</v>
      </c>
      <c r="D2151" s="1" t="str">
        <f>"Qtr"&amp;ROUNDUP(MONTH(tblData[[#This Row],[Business date]])/3,0)</f>
        <v>Qtr1</v>
      </c>
      <c r="E2151" t="s">
        <v>5</v>
      </c>
      <c r="F2151" t="s">
        <v>3</v>
      </c>
      <c r="G2151">
        <v>3995855.4625180685</v>
      </c>
      <c r="H2151" t="str">
        <f>VLOOKUP(tblData[[#This Row],[Nominal value]],tblRank[],2,TRUE)&amp;"-"&amp;VLOOKUP(tblData[[#This Row],[Nominal value]],tblRank[],3,TRUE)</f>
        <v>3-Director</v>
      </c>
    </row>
    <row r="2152" spans="1:8" x14ac:dyDescent="0.45">
      <c r="A2152" s="1">
        <v>44243</v>
      </c>
      <c r="B2152">
        <f>YEAR(tblData[[#This Row],[Business date]])</f>
        <v>2021</v>
      </c>
      <c r="C2152" t="str">
        <f>TEXT(tblData[[#This Row],[Business date]],"mmmm")</f>
        <v>fevereiro</v>
      </c>
      <c r="D2152" s="1" t="str">
        <f>"Qtr"&amp;ROUNDUP(MONTH(tblData[[#This Row],[Business date]])/3,0)</f>
        <v>Qtr1</v>
      </c>
      <c r="E2152" t="s">
        <v>4</v>
      </c>
      <c r="F2152" t="s">
        <v>0</v>
      </c>
      <c r="G2152">
        <v>94415.449284475588</v>
      </c>
      <c r="H2152" t="str">
        <f>VLOOKUP(tblData[[#This Row],[Nominal value]],tblRank[],2,TRUE)&amp;"-"&amp;VLOOKUP(tblData[[#This Row],[Nominal value]],tblRank[],3,TRUE)</f>
        <v>1-Junior clerk</v>
      </c>
    </row>
    <row r="2153" spans="1:8" x14ac:dyDescent="0.45">
      <c r="A2153" s="1">
        <v>44244</v>
      </c>
      <c r="B2153">
        <f>YEAR(tblData[[#This Row],[Business date]])</f>
        <v>2021</v>
      </c>
      <c r="C2153" t="str">
        <f>TEXT(tblData[[#This Row],[Business date]],"mmmm")</f>
        <v>fevereiro</v>
      </c>
      <c r="D2153" s="1" t="str">
        <f>"Qtr"&amp;ROUNDUP(MONTH(tblData[[#This Row],[Business date]])/3,0)</f>
        <v>Qtr1</v>
      </c>
      <c r="E2153" t="s">
        <v>5</v>
      </c>
      <c r="F2153" t="s">
        <v>2</v>
      </c>
      <c r="G2153">
        <v>5781.067874165069</v>
      </c>
      <c r="H2153" t="str">
        <f>VLOOKUP(tblData[[#This Row],[Nominal value]],tblRank[],2,TRUE)&amp;"-"&amp;VLOOKUP(tblData[[#This Row],[Nominal value]],tblRank[],3,TRUE)</f>
        <v>1-Junior clerk</v>
      </c>
    </row>
    <row r="2154" spans="1:8" x14ac:dyDescent="0.45">
      <c r="A2154" s="1">
        <v>44244</v>
      </c>
      <c r="B2154">
        <f>YEAR(tblData[[#This Row],[Business date]])</f>
        <v>2021</v>
      </c>
      <c r="C2154" t="str">
        <f>TEXT(tblData[[#This Row],[Business date]],"mmmm")</f>
        <v>fevereiro</v>
      </c>
      <c r="D2154" s="1" t="str">
        <f>"Qtr"&amp;ROUNDUP(MONTH(tblData[[#This Row],[Business date]])/3,0)</f>
        <v>Qtr1</v>
      </c>
      <c r="E2154" t="s">
        <v>4</v>
      </c>
      <c r="F2154" t="s">
        <v>0</v>
      </c>
      <c r="G2154">
        <v>80128.982037270762</v>
      </c>
      <c r="H2154" t="str">
        <f>VLOOKUP(tblData[[#This Row],[Nominal value]],tblRank[],2,TRUE)&amp;"-"&amp;VLOOKUP(tblData[[#This Row],[Nominal value]],tblRank[],3,TRUE)</f>
        <v>1-Junior clerk</v>
      </c>
    </row>
    <row r="2155" spans="1:8" x14ac:dyDescent="0.45">
      <c r="A2155" s="1">
        <v>44244</v>
      </c>
      <c r="B2155">
        <f>YEAR(tblData[[#This Row],[Business date]])</f>
        <v>2021</v>
      </c>
      <c r="C2155" t="str">
        <f>TEXT(tblData[[#This Row],[Business date]],"mmmm")</f>
        <v>fevereiro</v>
      </c>
      <c r="D2155" s="1" t="str">
        <f>"Qtr"&amp;ROUNDUP(MONTH(tblData[[#This Row],[Business date]])/3,0)</f>
        <v>Qtr1</v>
      </c>
      <c r="E2155" t="s">
        <v>4</v>
      </c>
      <c r="F2155" t="s">
        <v>2</v>
      </c>
      <c r="G2155">
        <v>15495.532660665735</v>
      </c>
      <c r="H2155" t="str">
        <f>VLOOKUP(tblData[[#This Row],[Nominal value]],tblRank[],2,TRUE)&amp;"-"&amp;VLOOKUP(tblData[[#This Row],[Nominal value]],tblRank[],3,TRUE)</f>
        <v>1-Junior clerk</v>
      </c>
    </row>
    <row r="2156" spans="1:8" x14ac:dyDescent="0.45">
      <c r="A2156" s="1">
        <v>44245</v>
      </c>
      <c r="B2156">
        <f>YEAR(tblData[[#This Row],[Business date]])</f>
        <v>2021</v>
      </c>
      <c r="C2156" t="str">
        <f>TEXT(tblData[[#This Row],[Business date]],"mmmm")</f>
        <v>fevereiro</v>
      </c>
      <c r="D2156" s="1" t="str">
        <f>"Qtr"&amp;ROUNDUP(MONTH(tblData[[#This Row],[Business date]])/3,0)</f>
        <v>Qtr1</v>
      </c>
      <c r="E2156" t="s">
        <v>5</v>
      </c>
      <c r="F2156" t="s">
        <v>3</v>
      </c>
      <c r="G2156">
        <v>4669330.1188252596</v>
      </c>
      <c r="H2156" t="str">
        <f>VLOOKUP(tblData[[#This Row],[Nominal value]],tblRank[],2,TRUE)&amp;"-"&amp;VLOOKUP(tblData[[#This Row],[Nominal value]],tblRank[],3,TRUE)</f>
        <v>3-Director</v>
      </c>
    </row>
    <row r="2157" spans="1:8" x14ac:dyDescent="0.45">
      <c r="A2157" s="1">
        <v>44245</v>
      </c>
      <c r="B2157">
        <f>YEAR(tblData[[#This Row],[Business date]])</f>
        <v>2021</v>
      </c>
      <c r="C2157" t="str">
        <f>TEXT(tblData[[#This Row],[Business date]],"mmmm")</f>
        <v>fevereiro</v>
      </c>
      <c r="D2157" s="1" t="str">
        <f>"Qtr"&amp;ROUNDUP(MONTH(tblData[[#This Row],[Business date]])/3,0)</f>
        <v>Qtr1</v>
      </c>
      <c r="E2157" t="s">
        <v>5</v>
      </c>
      <c r="F2157" t="s">
        <v>1</v>
      </c>
      <c r="G2157">
        <v>3668162.3954122178</v>
      </c>
      <c r="H2157" t="str">
        <f>VLOOKUP(tblData[[#This Row],[Nominal value]],tblRank[],2,TRUE)&amp;"-"&amp;VLOOKUP(tblData[[#This Row],[Nominal value]],tblRank[],3,TRUE)</f>
        <v>3-Director</v>
      </c>
    </row>
    <row r="2158" spans="1:8" x14ac:dyDescent="0.45">
      <c r="A2158" s="1">
        <v>44245</v>
      </c>
      <c r="B2158">
        <f>YEAR(tblData[[#This Row],[Business date]])</f>
        <v>2021</v>
      </c>
      <c r="C2158" t="str">
        <f>TEXT(tblData[[#This Row],[Business date]],"mmmm")</f>
        <v>fevereiro</v>
      </c>
      <c r="D2158" s="1" t="str">
        <f>"Qtr"&amp;ROUNDUP(MONTH(tblData[[#This Row],[Business date]])/3,0)</f>
        <v>Qtr1</v>
      </c>
      <c r="E2158" t="s">
        <v>4</v>
      </c>
      <c r="F2158" t="s">
        <v>2</v>
      </c>
      <c r="G2158">
        <v>91191.833263821769</v>
      </c>
      <c r="H2158" t="str">
        <f>VLOOKUP(tblData[[#This Row],[Nominal value]],tblRank[],2,TRUE)&amp;"-"&amp;VLOOKUP(tblData[[#This Row],[Nominal value]],tblRank[],3,TRUE)</f>
        <v>1-Junior clerk</v>
      </c>
    </row>
    <row r="2159" spans="1:8" x14ac:dyDescent="0.45">
      <c r="A2159" s="1">
        <v>44246</v>
      </c>
      <c r="B2159">
        <f>YEAR(tblData[[#This Row],[Business date]])</f>
        <v>2021</v>
      </c>
      <c r="C2159" t="str">
        <f>TEXT(tblData[[#This Row],[Business date]],"mmmm")</f>
        <v>fevereiro</v>
      </c>
      <c r="D2159" s="1" t="str">
        <f>"Qtr"&amp;ROUNDUP(MONTH(tblData[[#This Row],[Business date]])/3,0)</f>
        <v>Qtr1</v>
      </c>
      <c r="E2159" t="s">
        <v>4</v>
      </c>
      <c r="F2159" t="s">
        <v>0</v>
      </c>
      <c r="G2159">
        <v>8026173.1451397799</v>
      </c>
      <c r="H2159" t="str">
        <f>VLOOKUP(tblData[[#This Row],[Nominal value]],tblRank[],2,TRUE)&amp;"-"&amp;VLOOKUP(tblData[[#This Row],[Nominal value]],tblRank[],3,TRUE)</f>
        <v>4-Senior Manager</v>
      </c>
    </row>
    <row r="2160" spans="1:8" x14ac:dyDescent="0.45">
      <c r="A2160" s="1">
        <v>44246</v>
      </c>
      <c r="B2160">
        <f>YEAR(tblData[[#This Row],[Business date]])</f>
        <v>2021</v>
      </c>
      <c r="C2160" t="str">
        <f>TEXT(tblData[[#This Row],[Business date]],"mmmm")</f>
        <v>fevereiro</v>
      </c>
      <c r="D2160" s="1" t="str">
        <f>"Qtr"&amp;ROUNDUP(MONTH(tblData[[#This Row],[Business date]])/3,0)</f>
        <v>Qtr1</v>
      </c>
      <c r="E2160" t="s">
        <v>4</v>
      </c>
      <c r="F2160" t="s">
        <v>0</v>
      </c>
      <c r="G2160">
        <v>1345668.0834527779</v>
      </c>
      <c r="H2160" t="str">
        <f>VLOOKUP(tblData[[#This Row],[Nominal value]],tblRank[],2,TRUE)&amp;"-"&amp;VLOOKUP(tblData[[#This Row],[Nominal value]],tblRank[],3,TRUE)</f>
        <v>3-Director</v>
      </c>
    </row>
    <row r="2161" spans="1:8" x14ac:dyDescent="0.45">
      <c r="A2161" s="1">
        <v>44246</v>
      </c>
      <c r="B2161">
        <f>YEAR(tblData[[#This Row],[Business date]])</f>
        <v>2021</v>
      </c>
      <c r="C2161" t="str">
        <f>TEXT(tblData[[#This Row],[Business date]],"mmmm")</f>
        <v>fevereiro</v>
      </c>
      <c r="D2161" s="1" t="str">
        <f>"Qtr"&amp;ROUNDUP(MONTH(tblData[[#This Row],[Business date]])/3,0)</f>
        <v>Qtr1</v>
      </c>
      <c r="E2161" t="s">
        <v>4</v>
      </c>
      <c r="F2161" t="s">
        <v>3</v>
      </c>
      <c r="G2161">
        <v>10843.199529372216</v>
      </c>
      <c r="H2161" t="str">
        <f>VLOOKUP(tblData[[#This Row],[Nominal value]],tblRank[],2,TRUE)&amp;"-"&amp;VLOOKUP(tblData[[#This Row],[Nominal value]],tblRank[],3,TRUE)</f>
        <v>1-Junior clerk</v>
      </c>
    </row>
    <row r="2162" spans="1:8" x14ac:dyDescent="0.45">
      <c r="A2162" s="1">
        <v>44247</v>
      </c>
      <c r="B2162">
        <f>YEAR(tblData[[#This Row],[Business date]])</f>
        <v>2021</v>
      </c>
      <c r="C2162" t="str">
        <f>TEXT(tblData[[#This Row],[Business date]],"mmmm")</f>
        <v>fevereiro</v>
      </c>
      <c r="D2162" s="1" t="str">
        <f>"Qtr"&amp;ROUNDUP(MONTH(tblData[[#This Row],[Business date]])/3,0)</f>
        <v>Qtr1</v>
      </c>
      <c r="E2162" t="s">
        <v>4</v>
      </c>
      <c r="F2162" t="s">
        <v>0</v>
      </c>
      <c r="G2162">
        <v>1295371.8974839235</v>
      </c>
      <c r="H2162" t="str">
        <f>VLOOKUP(tblData[[#This Row],[Nominal value]],tblRank[],2,TRUE)&amp;"-"&amp;VLOOKUP(tblData[[#This Row],[Nominal value]],tblRank[],3,TRUE)</f>
        <v>3-Director</v>
      </c>
    </row>
    <row r="2163" spans="1:8" x14ac:dyDescent="0.45">
      <c r="A2163" s="1">
        <v>44247</v>
      </c>
      <c r="B2163">
        <f>YEAR(tblData[[#This Row],[Business date]])</f>
        <v>2021</v>
      </c>
      <c r="C2163" t="str">
        <f>TEXT(tblData[[#This Row],[Business date]],"mmmm")</f>
        <v>fevereiro</v>
      </c>
      <c r="D2163" s="1" t="str">
        <f>"Qtr"&amp;ROUNDUP(MONTH(tblData[[#This Row],[Business date]])/3,0)</f>
        <v>Qtr1</v>
      </c>
      <c r="E2163" t="s">
        <v>5</v>
      </c>
      <c r="F2163" t="s">
        <v>0</v>
      </c>
      <c r="G2163">
        <v>39994.56567123306</v>
      </c>
      <c r="H2163" t="str">
        <f>VLOOKUP(tblData[[#This Row],[Nominal value]],tblRank[],2,TRUE)&amp;"-"&amp;VLOOKUP(tblData[[#This Row],[Nominal value]],tblRank[],3,TRUE)</f>
        <v>1-Junior clerk</v>
      </c>
    </row>
    <row r="2164" spans="1:8" x14ac:dyDescent="0.45">
      <c r="A2164" s="1">
        <v>44247</v>
      </c>
      <c r="B2164">
        <f>YEAR(tblData[[#This Row],[Business date]])</f>
        <v>2021</v>
      </c>
      <c r="C2164" t="str">
        <f>TEXT(tblData[[#This Row],[Business date]],"mmmm")</f>
        <v>fevereiro</v>
      </c>
      <c r="D2164" s="1" t="str">
        <f>"Qtr"&amp;ROUNDUP(MONTH(tblData[[#This Row],[Business date]])/3,0)</f>
        <v>Qtr1</v>
      </c>
      <c r="E2164" t="s">
        <v>4</v>
      </c>
      <c r="F2164" t="s">
        <v>0</v>
      </c>
      <c r="G2164">
        <v>50028.680656704659</v>
      </c>
      <c r="H2164" t="str">
        <f>VLOOKUP(tblData[[#This Row],[Nominal value]],tblRank[],2,TRUE)&amp;"-"&amp;VLOOKUP(tblData[[#This Row],[Nominal value]],tblRank[],3,TRUE)</f>
        <v>1-Junior clerk</v>
      </c>
    </row>
    <row r="2165" spans="1:8" x14ac:dyDescent="0.45">
      <c r="A2165" s="1">
        <v>44248</v>
      </c>
      <c r="B2165">
        <f>YEAR(tblData[[#This Row],[Business date]])</f>
        <v>2021</v>
      </c>
      <c r="C2165" t="str">
        <f>TEXT(tblData[[#This Row],[Business date]],"mmmm")</f>
        <v>fevereiro</v>
      </c>
      <c r="D2165" s="1" t="str">
        <f>"Qtr"&amp;ROUNDUP(MONTH(tblData[[#This Row],[Business date]])/3,0)</f>
        <v>Qtr1</v>
      </c>
      <c r="E2165" t="s">
        <v>5</v>
      </c>
      <c r="F2165" t="s">
        <v>0</v>
      </c>
      <c r="G2165">
        <v>35619.754459662865</v>
      </c>
      <c r="H2165" t="str">
        <f>VLOOKUP(tblData[[#This Row],[Nominal value]],tblRank[],2,TRUE)&amp;"-"&amp;VLOOKUP(tblData[[#This Row],[Nominal value]],tblRank[],3,TRUE)</f>
        <v>1-Junior clerk</v>
      </c>
    </row>
    <row r="2166" spans="1:8" x14ac:dyDescent="0.45">
      <c r="A2166" s="1">
        <v>44248</v>
      </c>
      <c r="B2166">
        <f>YEAR(tblData[[#This Row],[Business date]])</f>
        <v>2021</v>
      </c>
      <c r="C2166" t="str">
        <f>TEXT(tblData[[#This Row],[Business date]],"mmmm")</f>
        <v>fevereiro</v>
      </c>
      <c r="D2166" s="1" t="str">
        <f>"Qtr"&amp;ROUNDUP(MONTH(tblData[[#This Row],[Business date]])/3,0)</f>
        <v>Qtr1</v>
      </c>
      <c r="E2166" t="s">
        <v>4</v>
      </c>
      <c r="F2166" t="s">
        <v>3</v>
      </c>
      <c r="G2166">
        <v>40318.074757418566</v>
      </c>
      <c r="H2166" t="str">
        <f>VLOOKUP(tblData[[#This Row],[Nominal value]],tblRank[],2,TRUE)&amp;"-"&amp;VLOOKUP(tblData[[#This Row],[Nominal value]],tblRank[],3,TRUE)</f>
        <v>1-Junior clerk</v>
      </c>
    </row>
    <row r="2167" spans="1:8" x14ac:dyDescent="0.45">
      <c r="A2167" s="1">
        <v>44248</v>
      </c>
      <c r="B2167">
        <f>YEAR(tblData[[#This Row],[Business date]])</f>
        <v>2021</v>
      </c>
      <c r="C2167" t="str">
        <f>TEXT(tblData[[#This Row],[Business date]],"mmmm")</f>
        <v>fevereiro</v>
      </c>
      <c r="D2167" s="1" t="str">
        <f>"Qtr"&amp;ROUNDUP(MONTH(tblData[[#This Row],[Business date]])/3,0)</f>
        <v>Qtr1</v>
      </c>
      <c r="E2167" t="s">
        <v>4</v>
      </c>
      <c r="F2167" t="s">
        <v>0</v>
      </c>
      <c r="G2167">
        <v>33908.082692622222</v>
      </c>
      <c r="H2167" t="str">
        <f>VLOOKUP(tblData[[#This Row],[Nominal value]],tblRank[],2,TRUE)&amp;"-"&amp;VLOOKUP(tblData[[#This Row],[Nominal value]],tblRank[],3,TRUE)</f>
        <v>1-Junior clerk</v>
      </c>
    </row>
    <row r="2168" spans="1:8" x14ac:dyDescent="0.45">
      <c r="A2168" s="1">
        <v>44249</v>
      </c>
      <c r="B2168">
        <f>YEAR(tblData[[#This Row],[Business date]])</f>
        <v>2021</v>
      </c>
      <c r="C2168" t="str">
        <f>TEXT(tblData[[#This Row],[Business date]],"mmmm")</f>
        <v>fevereiro</v>
      </c>
      <c r="D2168" s="1" t="str">
        <f>"Qtr"&amp;ROUNDUP(MONTH(tblData[[#This Row],[Business date]])/3,0)</f>
        <v>Qtr1</v>
      </c>
      <c r="E2168" t="s">
        <v>5</v>
      </c>
      <c r="F2168" t="s">
        <v>2</v>
      </c>
      <c r="G2168">
        <v>709218.60832186765</v>
      </c>
      <c r="H2168" t="str">
        <f>VLOOKUP(tblData[[#This Row],[Nominal value]],tblRank[],2,TRUE)&amp;"-"&amp;VLOOKUP(tblData[[#This Row],[Nominal value]],tblRank[],3,TRUE)</f>
        <v>2-Clerk</v>
      </c>
    </row>
    <row r="2169" spans="1:8" x14ac:dyDescent="0.45">
      <c r="A2169" s="1">
        <v>44249</v>
      </c>
      <c r="B2169">
        <f>YEAR(tblData[[#This Row],[Business date]])</f>
        <v>2021</v>
      </c>
      <c r="C2169" t="str">
        <f>TEXT(tblData[[#This Row],[Business date]],"mmmm")</f>
        <v>fevereiro</v>
      </c>
      <c r="D2169" s="1" t="str">
        <f>"Qtr"&amp;ROUNDUP(MONTH(tblData[[#This Row],[Business date]])/3,0)</f>
        <v>Qtr1</v>
      </c>
      <c r="E2169" t="s">
        <v>4</v>
      </c>
      <c r="F2169" t="s">
        <v>3</v>
      </c>
      <c r="G2169">
        <v>595.41032682002287</v>
      </c>
      <c r="H2169" t="str">
        <f>VLOOKUP(tblData[[#This Row],[Nominal value]],tblRank[],2,TRUE)&amp;"-"&amp;VLOOKUP(tblData[[#This Row],[Nominal value]],tblRank[],3,TRUE)</f>
        <v>1-Junior clerk</v>
      </c>
    </row>
    <row r="2170" spans="1:8" x14ac:dyDescent="0.45">
      <c r="A2170" s="1">
        <v>44249</v>
      </c>
      <c r="B2170">
        <f>YEAR(tblData[[#This Row],[Business date]])</f>
        <v>2021</v>
      </c>
      <c r="C2170" t="str">
        <f>TEXT(tblData[[#This Row],[Business date]],"mmmm")</f>
        <v>fevereiro</v>
      </c>
      <c r="D2170" s="1" t="str">
        <f>"Qtr"&amp;ROUNDUP(MONTH(tblData[[#This Row],[Business date]])/3,0)</f>
        <v>Qtr1</v>
      </c>
      <c r="E2170" t="s">
        <v>4</v>
      </c>
      <c r="F2170" t="s">
        <v>0</v>
      </c>
      <c r="G2170">
        <v>41438.843775782094</v>
      </c>
      <c r="H2170" t="str">
        <f>VLOOKUP(tblData[[#This Row],[Nominal value]],tblRank[],2,TRUE)&amp;"-"&amp;VLOOKUP(tblData[[#This Row],[Nominal value]],tblRank[],3,TRUE)</f>
        <v>1-Junior clerk</v>
      </c>
    </row>
    <row r="2171" spans="1:8" x14ac:dyDescent="0.45">
      <c r="A2171" s="1">
        <v>44250</v>
      </c>
      <c r="B2171">
        <f>YEAR(tblData[[#This Row],[Business date]])</f>
        <v>2021</v>
      </c>
      <c r="C2171" t="str">
        <f>TEXT(tblData[[#This Row],[Business date]],"mmmm")</f>
        <v>fevereiro</v>
      </c>
      <c r="D2171" s="1" t="str">
        <f>"Qtr"&amp;ROUNDUP(MONTH(tblData[[#This Row],[Business date]])/3,0)</f>
        <v>Qtr1</v>
      </c>
      <c r="E2171" t="s">
        <v>5</v>
      </c>
      <c r="F2171" t="s">
        <v>3</v>
      </c>
      <c r="G2171">
        <v>3141420.5596359456</v>
      </c>
      <c r="H2171" t="str">
        <f>VLOOKUP(tblData[[#This Row],[Nominal value]],tblRank[],2,TRUE)&amp;"-"&amp;VLOOKUP(tblData[[#This Row],[Nominal value]],tblRank[],3,TRUE)</f>
        <v>3-Director</v>
      </c>
    </row>
    <row r="2172" spans="1:8" x14ac:dyDescent="0.45">
      <c r="A2172" s="1">
        <v>44250</v>
      </c>
      <c r="B2172">
        <f>YEAR(tblData[[#This Row],[Business date]])</f>
        <v>2021</v>
      </c>
      <c r="C2172" t="str">
        <f>TEXT(tblData[[#This Row],[Business date]],"mmmm")</f>
        <v>fevereiro</v>
      </c>
      <c r="D2172" s="1" t="str">
        <f>"Qtr"&amp;ROUNDUP(MONTH(tblData[[#This Row],[Business date]])/3,0)</f>
        <v>Qtr1</v>
      </c>
      <c r="E2172" t="s">
        <v>4</v>
      </c>
      <c r="F2172" t="s">
        <v>1</v>
      </c>
      <c r="G2172">
        <v>24234.541034621361</v>
      </c>
      <c r="H2172" t="str">
        <f>VLOOKUP(tblData[[#This Row],[Nominal value]],tblRank[],2,TRUE)&amp;"-"&amp;VLOOKUP(tblData[[#This Row],[Nominal value]],tblRank[],3,TRUE)</f>
        <v>1-Junior clerk</v>
      </c>
    </row>
    <row r="2173" spans="1:8" x14ac:dyDescent="0.45">
      <c r="A2173" s="1">
        <v>44250</v>
      </c>
      <c r="B2173">
        <f>YEAR(tblData[[#This Row],[Business date]])</f>
        <v>2021</v>
      </c>
      <c r="C2173" t="str">
        <f>TEXT(tblData[[#This Row],[Business date]],"mmmm")</f>
        <v>fevereiro</v>
      </c>
      <c r="D2173" s="1" t="str">
        <f>"Qtr"&amp;ROUNDUP(MONTH(tblData[[#This Row],[Business date]])/3,0)</f>
        <v>Qtr1</v>
      </c>
      <c r="E2173" t="s">
        <v>4</v>
      </c>
      <c r="F2173" t="s">
        <v>2</v>
      </c>
      <c r="G2173">
        <v>20795.131095708184</v>
      </c>
      <c r="H2173" t="str">
        <f>VLOOKUP(tblData[[#This Row],[Nominal value]],tblRank[],2,TRUE)&amp;"-"&amp;VLOOKUP(tblData[[#This Row],[Nominal value]],tblRank[],3,TRUE)</f>
        <v>1-Junior clerk</v>
      </c>
    </row>
    <row r="2174" spans="1:8" x14ac:dyDescent="0.45">
      <c r="A2174" s="1">
        <v>44251</v>
      </c>
      <c r="B2174">
        <f>YEAR(tblData[[#This Row],[Business date]])</f>
        <v>2021</v>
      </c>
      <c r="C2174" t="str">
        <f>TEXT(tblData[[#This Row],[Business date]],"mmmm")</f>
        <v>fevereiro</v>
      </c>
      <c r="D2174" s="1" t="str">
        <f>"Qtr"&amp;ROUNDUP(MONTH(tblData[[#This Row],[Business date]])/3,0)</f>
        <v>Qtr1</v>
      </c>
      <c r="E2174" t="s">
        <v>5</v>
      </c>
      <c r="F2174" t="s">
        <v>0</v>
      </c>
      <c r="G2174">
        <v>76929.113350002706</v>
      </c>
      <c r="H2174" t="str">
        <f>VLOOKUP(tblData[[#This Row],[Nominal value]],tblRank[],2,TRUE)&amp;"-"&amp;VLOOKUP(tblData[[#This Row],[Nominal value]],tblRank[],3,TRUE)</f>
        <v>1-Junior clerk</v>
      </c>
    </row>
    <row r="2175" spans="1:8" x14ac:dyDescent="0.45">
      <c r="A2175" s="1">
        <v>44251</v>
      </c>
      <c r="B2175">
        <f>YEAR(tblData[[#This Row],[Business date]])</f>
        <v>2021</v>
      </c>
      <c r="C2175" t="str">
        <f>TEXT(tblData[[#This Row],[Business date]],"mmmm")</f>
        <v>fevereiro</v>
      </c>
      <c r="D2175" s="1" t="str">
        <f>"Qtr"&amp;ROUNDUP(MONTH(tblData[[#This Row],[Business date]])/3,0)</f>
        <v>Qtr1</v>
      </c>
      <c r="E2175" t="s">
        <v>4</v>
      </c>
      <c r="F2175" t="s">
        <v>1</v>
      </c>
      <c r="G2175">
        <v>43056.135347817602</v>
      </c>
      <c r="H2175" t="str">
        <f>VLOOKUP(tblData[[#This Row],[Nominal value]],tblRank[],2,TRUE)&amp;"-"&amp;VLOOKUP(tblData[[#This Row],[Nominal value]],tblRank[],3,TRUE)</f>
        <v>1-Junior clerk</v>
      </c>
    </row>
    <row r="2176" spans="1:8" x14ac:dyDescent="0.45">
      <c r="A2176" s="1">
        <v>44251</v>
      </c>
      <c r="B2176">
        <f>YEAR(tblData[[#This Row],[Business date]])</f>
        <v>2021</v>
      </c>
      <c r="C2176" t="str">
        <f>TEXT(tblData[[#This Row],[Business date]],"mmmm")</f>
        <v>fevereiro</v>
      </c>
      <c r="D2176" s="1" t="str">
        <f>"Qtr"&amp;ROUNDUP(MONTH(tblData[[#This Row],[Business date]])/3,0)</f>
        <v>Qtr1</v>
      </c>
      <c r="E2176" t="s">
        <v>5</v>
      </c>
      <c r="F2176" t="s">
        <v>2</v>
      </c>
      <c r="G2176">
        <v>11982.674499398161</v>
      </c>
      <c r="H2176" t="str">
        <f>VLOOKUP(tblData[[#This Row],[Nominal value]],tblRank[],2,TRUE)&amp;"-"&amp;VLOOKUP(tblData[[#This Row],[Nominal value]],tblRank[],3,TRUE)</f>
        <v>1-Junior clerk</v>
      </c>
    </row>
    <row r="2177" spans="1:8" x14ac:dyDescent="0.45">
      <c r="A2177" s="1">
        <v>44252</v>
      </c>
      <c r="B2177">
        <f>YEAR(tblData[[#This Row],[Business date]])</f>
        <v>2021</v>
      </c>
      <c r="C2177" t="str">
        <f>TEXT(tblData[[#This Row],[Business date]],"mmmm")</f>
        <v>fevereiro</v>
      </c>
      <c r="D2177" s="1" t="str">
        <f>"Qtr"&amp;ROUNDUP(MONTH(tblData[[#This Row],[Business date]])/3,0)</f>
        <v>Qtr1</v>
      </c>
      <c r="E2177" t="s">
        <v>4</v>
      </c>
      <c r="F2177" t="s">
        <v>2</v>
      </c>
      <c r="G2177">
        <v>1665962.1813255865</v>
      </c>
      <c r="H2177" t="str">
        <f>VLOOKUP(tblData[[#This Row],[Nominal value]],tblRank[],2,TRUE)&amp;"-"&amp;VLOOKUP(tblData[[#This Row],[Nominal value]],tblRank[],3,TRUE)</f>
        <v>3-Director</v>
      </c>
    </row>
    <row r="2178" spans="1:8" x14ac:dyDescent="0.45">
      <c r="A2178" s="1">
        <v>44252</v>
      </c>
      <c r="B2178">
        <f>YEAR(tblData[[#This Row],[Business date]])</f>
        <v>2021</v>
      </c>
      <c r="C2178" t="str">
        <f>TEXT(tblData[[#This Row],[Business date]],"mmmm")</f>
        <v>fevereiro</v>
      </c>
      <c r="D2178" s="1" t="str">
        <f>"Qtr"&amp;ROUNDUP(MONTH(tblData[[#This Row],[Business date]])/3,0)</f>
        <v>Qtr1</v>
      </c>
      <c r="E2178" t="s">
        <v>4</v>
      </c>
      <c r="F2178" t="s">
        <v>1</v>
      </c>
      <c r="G2178">
        <v>60344.308286540661</v>
      </c>
      <c r="H2178" t="str">
        <f>VLOOKUP(tblData[[#This Row],[Nominal value]],tblRank[],2,TRUE)&amp;"-"&amp;VLOOKUP(tblData[[#This Row],[Nominal value]],tblRank[],3,TRUE)</f>
        <v>1-Junior clerk</v>
      </c>
    </row>
    <row r="2179" spans="1:8" x14ac:dyDescent="0.45">
      <c r="A2179" s="1">
        <v>44252</v>
      </c>
      <c r="B2179">
        <f>YEAR(tblData[[#This Row],[Business date]])</f>
        <v>2021</v>
      </c>
      <c r="C2179" t="str">
        <f>TEXT(tblData[[#This Row],[Business date]],"mmmm")</f>
        <v>fevereiro</v>
      </c>
      <c r="D2179" s="1" t="str">
        <f>"Qtr"&amp;ROUNDUP(MONTH(tblData[[#This Row],[Business date]])/3,0)</f>
        <v>Qtr1</v>
      </c>
      <c r="E2179" t="s">
        <v>5</v>
      </c>
      <c r="F2179" t="s">
        <v>2</v>
      </c>
      <c r="G2179">
        <v>14928.937300823076</v>
      </c>
      <c r="H2179" t="str">
        <f>VLOOKUP(tblData[[#This Row],[Nominal value]],tblRank[],2,TRUE)&amp;"-"&amp;VLOOKUP(tblData[[#This Row],[Nominal value]],tblRank[],3,TRUE)</f>
        <v>1-Junior clerk</v>
      </c>
    </row>
    <row r="2180" spans="1:8" x14ac:dyDescent="0.45">
      <c r="A2180" s="1">
        <v>44253</v>
      </c>
      <c r="B2180">
        <f>YEAR(tblData[[#This Row],[Business date]])</f>
        <v>2021</v>
      </c>
      <c r="C2180" t="str">
        <f>TEXT(tblData[[#This Row],[Business date]],"mmmm")</f>
        <v>fevereiro</v>
      </c>
      <c r="D2180" s="1" t="str">
        <f>"Qtr"&amp;ROUNDUP(MONTH(tblData[[#This Row],[Business date]])/3,0)</f>
        <v>Qtr1</v>
      </c>
      <c r="E2180" t="s">
        <v>5</v>
      </c>
      <c r="F2180" t="s">
        <v>3</v>
      </c>
      <c r="G2180">
        <v>2961237.5108734211</v>
      </c>
      <c r="H2180" t="str">
        <f>VLOOKUP(tblData[[#This Row],[Nominal value]],tblRank[],2,TRUE)&amp;"-"&amp;VLOOKUP(tblData[[#This Row],[Nominal value]],tblRank[],3,TRUE)</f>
        <v>3-Director</v>
      </c>
    </row>
    <row r="2181" spans="1:8" x14ac:dyDescent="0.45">
      <c r="A2181" s="1">
        <v>44253</v>
      </c>
      <c r="B2181">
        <f>YEAR(tblData[[#This Row],[Business date]])</f>
        <v>2021</v>
      </c>
      <c r="C2181" t="str">
        <f>TEXT(tblData[[#This Row],[Business date]],"mmmm")</f>
        <v>fevereiro</v>
      </c>
      <c r="D2181" s="1" t="str">
        <f>"Qtr"&amp;ROUNDUP(MONTH(tblData[[#This Row],[Business date]])/3,0)</f>
        <v>Qtr1</v>
      </c>
      <c r="E2181" t="s">
        <v>5</v>
      </c>
      <c r="F2181" t="s">
        <v>2</v>
      </c>
      <c r="G2181">
        <v>26326.782261821503</v>
      </c>
      <c r="H2181" t="str">
        <f>VLOOKUP(tblData[[#This Row],[Nominal value]],tblRank[],2,TRUE)&amp;"-"&amp;VLOOKUP(tblData[[#This Row],[Nominal value]],tblRank[],3,TRUE)</f>
        <v>1-Junior clerk</v>
      </c>
    </row>
    <row r="2182" spans="1:8" x14ac:dyDescent="0.45">
      <c r="A2182" s="1">
        <v>44253</v>
      </c>
      <c r="B2182">
        <f>YEAR(tblData[[#This Row],[Business date]])</f>
        <v>2021</v>
      </c>
      <c r="C2182" t="str">
        <f>TEXT(tblData[[#This Row],[Business date]],"mmmm")</f>
        <v>fevereiro</v>
      </c>
      <c r="D2182" s="1" t="str">
        <f>"Qtr"&amp;ROUNDUP(MONTH(tblData[[#This Row],[Business date]])/3,0)</f>
        <v>Qtr1</v>
      </c>
      <c r="E2182" t="s">
        <v>4</v>
      </c>
      <c r="F2182" t="s">
        <v>3</v>
      </c>
      <c r="G2182">
        <v>85827.159328994065</v>
      </c>
      <c r="H2182" t="str">
        <f>VLOOKUP(tblData[[#This Row],[Nominal value]],tblRank[],2,TRUE)&amp;"-"&amp;VLOOKUP(tblData[[#This Row],[Nominal value]],tblRank[],3,TRUE)</f>
        <v>1-Junior clerk</v>
      </c>
    </row>
    <row r="2183" spans="1:8" x14ac:dyDescent="0.45">
      <c r="A2183" s="1">
        <v>44254</v>
      </c>
      <c r="B2183">
        <f>YEAR(tblData[[#This Row],[Business date]])</f>
        <v>2021</v>
      </c>
      <c r="C2183" t="str">
        <f>TEXT(tblData[[#This Row],[Business date]],"mmmm")</f>
        <v>fevereiro</v>
      </c>
      <c r="D2183" s="1" t="str">
        <f>"Qtr"&amp;ROUNDUP(MONTH(tblData[[#This Row],[Business date]])/3,0)</f>
        <v>Qtr1</v>
      </c>
      <c r="E2183" t="s">
        <v>4</v>
      </c>
      <c r="F2183" t="s">
        <v>3</v>
      </c>
      <c r="G2183">
        <v>6963924.90940814</v>
      </c>
      <c r="H2183" t="str">
        <f>VLOOKUP(tblData[[#This Row],[Nominal value]],tblRank[],2,TRUE)&amp;"-"&amp;VLOOKUP(tblData[[#This Row],[Nominal value]],tblRank[],3,TRUE)</f>
        <v>4-Senior Manager</v>
      </c>
    </row>
    <row r="2184" spans="1:8" x14ac:dyDescent="0.45">
      <c r="A2184" s="1">
        <v>44254</v>
      </c>
      <c r="B2184">
        <f>YEAR(tblData[[#This Row],[Business date]])</f>
        <v>2021</v>
      </c>
      <c r="C2184" t="str">
        <f>TEXT(tblData[[#This Row],[Business date]],"mmmm")</f>
        <v>fevereiro</v>
      </c>
      <c r="D2184" s="1" t="str">
        <f>"Qtr"&amp;ROUNDUP(MONTH(tblData[[#This Row],[Business date]])/3,0)</f>
        <v>Qtr1</v>
      </c>
      <c r="E2184" t="s">
        <v>4</v>
      </c>
      <c r="F2184" t="s">
        <v>2</v>
      </c>
      <c r="G2184">
        <v>79041.45972914985</v>
      </c>
      <c r="H2184" t="str">
        <f>VLOOKUP(tblData[[#This Row],[Nominal value]],tblRank[],2,TRUE)&amp;"-"&amp;VLOOKUP(tblData[[#This Row],[Nominal value]],tblRank[],3,TRUE)</f>
        <v>1-Junior clerk</v>
      </c>
    </row>
    <row r="2185" spans="1:8" x14ac:dyDescent="0.45">
      <c r="A2185" s="1">
        <v>44254</v>
      </c>
      <c r="B2185">
        <f>YEAR(tblData[[#This Row],[Business date]])</f>
        <v>2021</v>
      </c>
      <c r="C2185" t="str">
        <f>TEXT(tblData[[#This Row],[Business date]],"mmmm")</f>
        <v>fevereiro</v>
      </c>
      <c r="D2185" s="1" t="str">
        <f>"Qtr"&amp;ROUNDUP(MONTH(tblData[[#This Row],[Business date]])/3,0)</f>
        <v>Qtr1</v>
      </c>
      <c r="E2185" t="s">
        <v>5</v>
      </c>
      <c r="F2185" t="s">
        <v>0</v>
      </c>
      <c r="G2185">
        <v>97969.12724236885</v>
      </c>
      <c r="H2185" t="str">
        <f>VLOOKUP(tblData[[#This Row],[Nominal value]],tblRank[],2,TRUE)&amp;"-"&amp;VLOOKUP(tblData[[#This Row],[Nominal value]],tblRank[],3,TRUE)</f>
        <v>1-Junior clerk</v>
      </c>
    </row>
    <row r="2186" spans="1:8" x14ac:dyDescent="0.45">
      <c r="A2186" s="1">
        <v>44255</v>
      </c>
      <c r="B2186">
        <f>YEAR(tblData[[#This Row],[Business date]])</f>
        <v>2021</v>
      </c>
      <c r="C2186" t="str">
        <f>TEXT(tblData[[#This Row],[Business date]],"mmmm")</f>
        <v>fevereiro</v>
      </c>
      <c r="D2186" s="1" t="str">
        <f>"Qtr"&amp;ROUNDUP(MONTH(tblData[[#This Row],[Business date]])/3,0)</f>
        <v>Qtr1</v>
      </c>
      <c r="E2186" t="s">
        <v>4</v>
      </c>
      <c r="F2186" t="s">
        <v>3</v>
      </c>
      <c r="G2186">
        <v>8458498.0903488342</v>
      </c>
      <c r="H2186" t="str">
        <f>VLOOKUP(tblData[[#This Row],[Nominal value]],tblRank[],2,TRUE)&amp;"-"&amp;VLOOKUP(tblData[[#This Row],[Nominal value]],tblRank[],3,TRUE)</f>
        <v>4-Senior Manager</v>
      </c>
    </row>
    <row r="2187" spans="1:8" x14ac:dyDescent="0.45">
      <c r="A2187" s="1">
        <v>44255</v>
      </c>
      <c r="B2187">
        <f>YEAR(tblData[[#This Row],[Business date]])</f>
        <v>2021</v>
      </c>
      <c r="C2187" t="str">
        <f>TEXT(tblData[[#This Row],[Business date]],"mmmm")</f>
        <v>fevereiro</v>
      </c>
      <c r="D2187" s="1" t="str">
        <f>"Qtr"&amp;ROUNDUP(MONTH(tblData[[#This Row],[Business date]])/3,0)</f>
        <v>Qtr1</v>
      </c>
      <c r="E2187" t="s">
        <v>4</v>
      </c>
      <c r="F2187" t="s">
        <v>0</v>
      </c>
      <c r="G2187">
        <v>46338.572170949956</v>
      </c>
      <c r="H2187" t="str">
        <f>VLOOKUP(tblData[[#This Row],[Nominal value]],tblRank[],2,TRUE)&amp;"-"&amp;VLOOKUP(tblData[[#This Row],[Nominal value]],tblRank[],3,TRUE)</f>
        <v>1-Junior clerk</v>
      </c>
    </row>
    <row r="2188" spans="1:8" x14ac:dyDescent="0.45">
      <c r="A2188" s="1">
        <v>44255</v>
      </c>
      <c r="B2188">
        <f>YEAR(tblData[[#This Row],[Business date]])</f>
        <v>2021</v>
      </c>
      <c r="C2188" t="str">
        <f>TEXT(tblData[[#This Row],[Business date]],"mmmm")</f>
        <v>fevereiro</v>
      </c>
      <c r="D2188" s="1" t="str">
        <f>"Qtr"&amp;ROUNDUP(MONTH(tblData[[#This Row],[Business date]])/3,0)</f>
        <v>Qtr1</v>
      </c>
      <c r="E2188" t="s">
        <v>5</v>
      </c>
      <c r="F2188" t="s">
        <v>2</v>
      </c>
      <c r="G2188">
        <v>10576.479806286732</v>
      </c>
      <c r="H2188" t="str">
        <f>VLOOKUP(tblData[[#This Row],[Nominal value]],tblRank[],2,TRUE)&amp;"-"&amp;VLOOKUP(tblData[[#This Row],[Nominal value]],tblRank[],3,TRUE)</f>
        <v>1-Junior clerk</v>
      </c>
    </row>
    <row r="2189" spans="1:8" x14ac:dyDescent="0.45">
      <c r="A2189" s="1">
        <v>44256</v>
      </c>
      <c r="B2189">
        <f>YEAR(tblData[[#This Row],[Business date]])</f>
        <v>2021</v>
      </c>
      <c r="C2189" t="str">
        <f>TEXT(tblData[[#This Row],[Business date]],"mmmm")</f>
        <v>março</v>
      </c>
      <c r="D2189" s="1" t="str">
        <f>"Qtr"&amp;ROUNDUP(MONTH(tblData[[#This Row],[Business date]])/3,0)</f>
        <v>Qtr1</v>
      </c>
      <c r="E2189" t="s">
        <v>4</v>
      </c>
      <c r="F2189" t="s">
        <v>1</v>
      </c>
      <c r="G2189">
        <v>4699701.6485588504</v>
      </c>
      <c r="H2189" t="str">
        <f>VLOOKUP(tblData[[#This Row],[Nominal value]],tblRank[],2,TRUE)&amp;"-"&amp;VLOOKUP(tblData[[#This Row],[Nominal value]],tblRank[],3,TRUE)</f>
        <v>3-Director</v>
      </c>
    </row>
    <row r="2190" spans="1:8" x14ac:dyDescent="0.45">
      <c r="A2190" s="1">
        <v>44256</v>
      </c>
      <c r="B2190">
        <f>YEAR(tblData[[#This Row],[Business date]])</f>
        <v>2021</v>
      </c>
      <c r="C2190" t="str">
        <f>TEXT(tblData[[#This Row],[Business date]],"mmmm")</f>
        <v>março</v>
      </c>
      <c r="D2190" s="1" t="str">
        <f>"Qtr"&amp;ROUNDUP(MONTH(tblData[[#This Row],[Business date]])/3,0)</f>
        <v>Qtr1</v>
      </c>
      <c r="E2190" t="s">
        <v>4</v>
      </c>
      <c r="F2190" t="s">
        <v>1</v>
      </c>
      <c r="G2190">
        <v>8490945.5304493383</v>
      </c>
      <c r="H2190" t="str">
        <f>VLOOKUP(tblData[[#This Row],[Nominal value]],tblRank[],2,TRUE)&amp;"-"&amp;VLOOKUP(tblData[[#This Row],[Nominal value]],tblRank[],3,TRUE)</f>
        <v>4-Senior Manager</v>
      </c>
    </row>
    <row r="2191" spans="1:8" x14ac:dyDescent="0.45">
      <c r="A2191" s="1">
        <v>44256</v>
      </c>
      <c r="B2191">
        <f>YEAR(tblData[[#This Row],[Business date]])</f>
        <v>2021</v>
      </c>
      <c r="C2191" t="str">
        <f>TEXT(tblData[[#This Row],[Business date]],"mmmm")</f>
        <v>março</v>
      </c>
      <c r="D2191" s="1" t="str">
        <f>"Qtr"&amp;ROUNDUP(MONTH(tblData[[#This Row],[Business date]])/3,0)</f>
        <v>Qtr1</v>
      </c>
      <c r="E2191" t="s">
        <v>5</v>
      </c>
      <c r="F2191" t="s">
        <v>0</v>
      </c>
      <c r="G2191">
        <v>11303.349120022654</v>
      </c>
      <c r="H2191" t="str">
        <f>VLOOKUP(tblData[[#This Row],[Nominal value]],tblRank[],2,TRUE)&amp;"-"&amp;VLOOKUP(tblData[[#This Row],[Nominal value]],tblRank[],3,TRUE)</f>
        <v>1-Junior clerk</v>
      </c>
    </row>
    <row r="2192" spans="1:8" x14ac:dyDescent="0.45">
      <c r="A2192" s="1">
        <v>44257</v>
      </c>
      <c r="B2192">
        <f>YEAR(tblData[[#This Row],[Business date]])</f>
        <v>2021</v>
      </c>
      <c r="C2192" t="str">
        <f>TEXT(tblData[[#This Row],[Business date]],"mmmm")</f>
        <v>março</v>
      </c>
      <c r="D2192" s="1" t="str">
        <f>"Qtr"&amp;ROUNDUP(MONTH(tblData[[#This Row],[Business date]])/3,0)</f>
        <v>Qtr1</v>
      </c>
      <c r="E2192" t="s">
        <v>5</v>
      </c>
      <c r="F2192" t="s">
        <v>2</v>
      </c>
      <c r="G2192">
        <v>9913138.8953547906</v>
      </c>
      <c r="H2192" t="str">
        <f>VLOOKUP(tblData[[#This Row],[Nominal value]],tblRank[],2,TRUE)&amp;"-"&amp;VLOOKUP(tblData[[#This Row],[Nominal value]],tblRank[],3,TRUE)</f>
        <v>4-Senior Manager</v>
      </c>
    </row>
    <row r="2193" spans="1:8" x14ac:dyDescent="0.45">
      <c r="A2193" s="1">
        <v>44257</v>
      </c>
      <c r="B2193">
        <f>YEAR(tblData[[#This Row],[Business date]])</f>
        <v>2021</v>
      </c>
      <c r="C2193" t="str">
        <f>TEXT(tblData[[#This Row],[Business date]],"mmmm")</f>
        <v>março</v>
      </c>
      <c r="D2193" s="1" t="str">
        <f>"Qtr"&amp;ROUNDUP(MONTH(tblData[[#This Row],[Business date]])/3,0)</f>
        <v>Qtr1</v>
      </c>
      <c r="E2193" t="s">
        <v>4</v>
      </c>
      <c r="F2193" t="s">
        <v>3</v>
      </c>
      <c r="G2193">
        <v>7143156.1531982226</v>
      </c>
      <c r="H2193" t="str">
        <f>VLOOKUP(tblData[[#This Row],[Nominal value]],tblRank[],2,TRUE)&amp;"-"&amp;VLOOKUP(tblData[[#This Row],[Nominal value]],tblRank[],3,TRUE)</f>
        <v>4-Senior Manager</v>
      </c>
    </row>
    <row r="2194" spans="1:8" x14ac:dyDescent="0.45">
      <c r="A2194" s="1">
        <v>44257</v>
      </c>
      <c r="B2194">
        <f>YEAR(tblData[[#This Row],[Business date]])</f>
        <v>2021</v>
      </c>
      <c r="C2194" t="str">
        <f>TEXT(tblData[[#This Row],[Business date]],"mmmm")</f>
        <v>março</v>
      </c>
      <c r="D2194" s="1" t="str">
        <f>"Qtr"&amp;ROUNDUP(MONTH(tblData[[#This Row],[Business date]])/3,0)</f>
        <v>Qtr1</v>
      </c>
      <c r="E2194" t="s">
        <v>5</v>
      </c>
      <c r="F2194" t="s">
        <v>0</v>
      </c>
      <c r="G2194">
        <v>6966468.0099001182</v>
      </c>
      <c r="H2194" t="str">
        <f>VLOOKUP(tblData[[#This Row],[Nominal value]],tblRank[],2,TRUE)&amp;"-"&amp;VLOOKUP(tblData[[#This Row],[Nominal value]],tblRank[],3,TRUE)</f>
        <v>4-Senior Manager</v>
      </c>
    </row>
    <row r="2195" spans="1:8" x14ac:dyDescent="0.45">
      <c r="A2195" s="1">
        <v>44258</v>
      </c>
      <c r="B2195">
        <f>YEAR(tblData[[#This Row],[Business date]])</f>
        <v>2021</v>
      </c>
      <c r="C2195" t="str">
        <f>TEXT(tblData[[#This Row],[Business date]],"mmmm")</f>
        <v>março</v>
      </c>
      <c r="D2195" s="1" t="str">
        <f>"Qtr"&amp;ROUNDUP(MONTH(tblData[[#This Row],[Business date]])/3,0)</f>
        <v>Qtr1</v>
      </c>
      <c r="E2195" t="s">
        <v>5</v>
      </c>
      <c r="F2195" t="s">
        <v>3</v>
      </c>
      <c r="G2195">
        <v>7997.1446335394212</v>
      </c>
      <c r="H2195" t="str">
        <f>VLOOKUP(tblData[[#This Row],[Nominal value]],tblRank[],2,TRUE)&amp;"-"&amp;VLOOKUP(tblData[[#This Row],[Nominal value]],tblRank[],3,TRUE)</f>
        <v>1-Junior clerk</v>
      </c>
    </row>
    <row r="2196" spans="1:8" x14ac:dyDescent="0.45">
      <c r="A2196" s="1">
        <v>44258</v>
      </c>
      <c r="B2196">
        <f>YEAR(tblData[[#This Row],[Business date]])</f>
        <v>2021</v>
      </c>
      <c r="C2196" t="str">
        <f>TEXT(tblData[[#This Row],[Business date]],"mmmm")</f>
        <v>março</v>
      </c>
      <c r="D2196" s="1" t="str">
        <f>"Qtr"&amp;ROUNDUP(MONTH(tblData[[#This Row],[Business date]])/3,0)</f>
        <v>Qtr1</v>
      </c>
      <c r="E2196" t="s">
        <v>5</v>
      </c>
      <c r="F2196" t="s">
        <v>3</v>
      </c>
      <c r="G2196">
        <v>43050.27026569275</v>
      </c>
      <c r="H2196" t="str">
        <f>VLOOKUP(tblData[[#This Row],[Nominal value]],tblRank[],2,TRUE)&amp;"-"&amp;VLOOKUP(tblData[[#This Row],[Nominal value]],tblRank[],3,TRUE)</f>
        <v>1-Junior clerk</v>
      </c>
    </row>
    <row r="2197" spans="1:8" x14ac:dyDescent="0.45">
      <c r="A2197" s="1">
        <v>44258</v>
      </c>
      <c r="B2197">
        <f>YEAR(tblData[[#This Row],[Business date]])</f>
        <v>2021</v>
      </c>
      <c r="C2197" t="str">
        <f>TEXT(tblData[[#This Row],[Business date]],"mmmm")</f>
        <v>março</v>
      </c>
      <c r="D2197" s="1" t="str">
        <f>"Qtr"&amp;ROUNDUP(MONTH(tblData[[#This Row],[Business date]])/3,0)</f>
        <v>Qtr1</v>
      </c>
      <c r="E2197" t="s">
        <v>4</v>
      </c>
      <c r="F2197" t="s">
        <v>0</v>
      </c>
      <c r="G2197">
        <v>21032.537521909468</v>
      </c>
      <c r="H2197" t="str">
        <f>VLOOKUP(tblData[[#This Row],[Nominal value]],tblRank[],2,TRUE)&amp;"-"&amp;VLOOKUP(tblData[[#This Row],[Nominal value]],tblRank[],3,TRUE)</f>
        <v>1-Junior clerk</v>
      </c>
    </row>
    <row r="2198" spans="1:8" x14ac:dyDescent="0.45">
      <c r="A2198" s="1">
        <v>44259</v>
      </c>
      <c r="B2198">
        <f>YEAR(tblData[[#This Row],[Business date]])</f>
        <v>2021</v>
      </c>
      <c r="C2198" t="str">
        <f>TEXT(tblData[[#This Row],[Business date]],"mmmm")</f>
        <v>março</v>
      </c>
      <c r="D2198" s="1" t="str">
        <f>"Qtr"&amp;ROUNDUP(MONTH(tblData[[#This Row],[Business date]])/3,0)</f>
        <v>Qtr1</v>
      </c>
      <c r="E2198" t="s">
        <v>5</v>
      </c>
      <c r="F2198" t="s">
        <v>0</v>
      </c>
      <c r="G2198">
        <v>70279.888202172006</v>
      </c>
      <c r="H2198" t="str">
        <f>VLOOKUP(tblData[[#This Row],[Nominal value]],tblRank[],2,TRUE)&amp;"-"&amp;VLOOKUP(tblData[[#This Row],[Nominal value]],tblRank[],3,TRUE)</f>
        <v>1-Junior clerk</v>
      </c>
    </row>
    <row r="2199" spans="1:8" x14ac:dyDescent="0.45">
      <c r="A2199" s="1">
        <v>44259</v>
      </c>
      <c r="B2199">
        <f>YEAR(tblData[[#This Row],[Business date]])</f>
        <v>2021</v>
      </c>
      <c r="C2199" t="str">
        <f>TEXT(tblData[[#This Row],[Business date]],"mmmm")</f>
        <v>março</v>
      </c>
      <c r="D2199" s="1" t="str">
        <f>"Qtr"&amp;ROUNDUP(MONTH(tblData[[#This Row],[Business date]])/3,0)</f>
        <v>Qtr1</v>
      </c>
      <c r="E2199" t="s">
        <v>5</v>
      </c>
      <c r="F2199" t="s">
        <v>0</v>
      </c>
      <c r="G2199">
        <v>95120.30590750945</v>
      </c>
      <c r="H2199" t="str">
        <f>VLOOKUP(tblData[[#This Row],[Nominal value]],tblRank[],2,TRUE)&amp;"-"&amp;VLOOKUP(tblData[[#This Row],[Nominal value]],tblRank[],3,TRUE)</f>
        <v>1-Junior clerk</v>
      </c>
    </row>
    <row r="2200" spans="1:8" x14ac:dyDescent="0.45">
      <c r="A2200" s="1">
        <v>44259</v>
      </c>
      <c r="B2200">
        <f>YEAR(tblData[[#This Row],[Business date]])</f>
        <v>2021</v>
      </c>
      <c r="C2200" t="str">
        <f>TEXT(tblData[[#This Row],[Business date]],"mmmm")</f>
        <v>março</v>
      </c>
      <c r="D2200" s="1" t="str">
        <f>"Qtr"&amp;ROUNDUP(MONTH(tblData[[#This Row],[Business date]])/3,0)</f>
        <v>Qtr1</v>
      </c>
      <c r="E2200" t="s">
        <v>4</v>
      </c>
      <c r="F2200" t="s">
        <v>3</v>
      </c>
      <c r="G2200">
        <v>10976.502283752476</v>
      </c>
      <c r="H2200" t="str">
        <f>VLOOKUP(tblData[[#This Row],[Nominal value]],tblRank[],2,TRUE)&amp;"-"&amp;VLOOKUP(tblData[[#This Row],[Nominal value]],tblRank[],3,TRUE)</f>
        <v>1-Junior clerk</v>
      </c>
    </row>
    <row r="2201" spans="1:8" x14ac:dyDescent="0.45">
      <c r="A2201" s="1">
        <v>44260</v>
      </c>
      <c r="B2201">
        <f>YEAR(tblData[[#This Row],[Business date]])</f>
        <v>2021</v>
      </c>
      <c r="C2201" t="str">
        <f>TEXT(tblData[[#This Row],[Business date]],"mmmm")</f>
        <v>março</v>
      </c>
      <c r="D2201" s="1" t="str">
        <f>"Qtr"&amp;ROUNDUP(MONTH(tblData[[#This Row],[Business date]])/3,0)</f>
        <v>Qtr1</v>
      </c>
      <c r="E2201" t="s">
        <v>5</v>
      </c>
      <c r="F2201" t="s">
        <v>1</v>
      </c>
      <c r="G2201">
        <v>7107783.6124499412</v>
      </c>
      <c r="H2201" t="str">
        <f>VLOOKUP(tblData[[#This Row],[Nominal value]],tblRank[],2,TRUE)&amp;"-"&amp;VLOOKUP(tblData[[#This Row],[Nominal value]],tblRank[],3,TRUE)</f>
        <v>4-Senior Manager</v>
      </c>
    </row>
    <row r="2202" spans="1:8" x14ac:dyDescent="0.45">
      <c r="A2202" s="1">
        <v>44260</v>
      </c>
      <c r="B2202">
        <f>YEAR(tblData[[#This Row],[Business date]])</f>
        <v>2021</v>
      </c>
      <c r="C2202" t="str">
        <f>TEXT(tblData[[#This Row],[Business date]],"mmmm")</f>
        <v>março</v>
      </c>
      <c r="D2202" s="1" t="str">
        <f>"Qtr"&amp;ROUNDUP(MONTH(tblData[[#This Row],[Business date]])/3,0)</f>
        <v>Qtr1</v>
      </c>
      <c r="E2202" t="s">
        <v>4</v>
      </c>
      <c r="F2202" t="s">
        <v>0</v>
      </c>
      <c r="G2202">
        <v>45635.91937207232</v>
      </c>
      <c r="H2202" t="str">
        <f>VLOOKUP(tblData[[#This Row],[Nominal value]],tblRank[],2,TRUE)&amp;"-"&amp;VLOOKUP(tblData[[#This Row],[Nominal value]],tblRank[],3,TRUE)</f>
        <v>1-Junior clerk</v>
      </c>
    </row>
    <row r="2203" spans="1:8" x14ac:dyDescent="0.45">
      <c r="A2203" s="1">
        <v>44260</v>
      </c>
      <c r="B2203">
        <f>YEAR(tblData[[#This Row],[Business date]])</f>
        <v>2021</v>
      </c>
      <c r="C2203" t="str">
        <f>TEXT(tblData[[#This Row],[Business date]],"mmmm")</f>
        <v>março</v>
      </c>
      <c r="D2203" s="1" t="str">
        <f>"Qtr"&amp;ROUNDUP(MONTH(tblData[[#This Row],[Business date]])/3,0)</f>
        <v>Qtr1</v>
      </c>
      <c r="E2203" t="s">
        <v>5</v>
      </c>
      <c r="F2203" t="s">
        <v>0</v>
      </c>
      <c r="G2203">
        <v>75127.620002180091</v>
      </c>
      <c r="H2203" t="str">
        <f>VLOOKUP(tblData[[#This Row],[Nominal value]],tblRank[],2,TRUE)&amp;"-"&amp;VLOOKUP(tblData[[#This Row],[Nominal value]],tblRank[],3,TRUE)</f>
        <v>1-Junior clerk</v>
      </c>
    </row>
    <row r="2204" spans="1:8" x14ac:dyDescent="0.45">
      <c r="A2204" s="1">
        <v>44261</v>
      </c>
      <c r="B2204">
        <f>YEAR(tblData[[#This Row],[Business date]])</f>
        <v>2021</v>
      </c>
      <c r="C2204" t="str">
        <f>TEXT(tblData[[#This Row],[Business date]],"mmmm")</f>
        <v>março</v>
      </c>
      <c r="D2204" s="1" t="str">
        <f>"Qtr"&amp;ROUNDUP(MONTH(tblData[[#This Row],[Business date]])/3,0)</f>
        <v>Qtr1</v>
      </c>
      <c r="E2204" t="s">
        <v>4</v>
      </c>
      <c r="F2204" t="s">
        <v>0</v>
      </c>
      <c r="G2204">
        <v>6058861.0766200311</v>
      </c>
      <c r="H2204" t="str">
        <f>VLOOKUP(tblData[[#This Row],[Nominal value]],tblRank[],2,TRUE)&amp;"-"&amp;VLOOKUP(tblData[[#This Row],[Nominal value]],tblRank[],3,TRUE)</f>
        <v>4-Senior Manager</v>
      </c>
    </row>
    <row r="2205" spans="1:8" x14ac:dyDescent="0.45">
      <c r="A2205" s="1">
        <v>44261</v>
      </c>
      <c r="B2205">
        <f>YEAR(tblData[[#This Row],[Business date]])</f>
        <v>2021</v>
      </c>
      <c r="C2205" t="str">
        <f>TEXT(tblData[[#This Row],[Business date]],"mmmm")</f>
        <v>março</v>
      </c>
      <c r="D2205" s="1" t="str">
        <f>"Qtr"&amp;ROUNDUP(MONTH(tblData[[#This Row],[Business date]])/3,0)</f>
        <v>Qtr1</v>
      </c>
      <c r="E2205" t="s">
        <v>4</v>
      </c>
      <c r="F2205" t="s">
        <v>1</v>
      </c>
      <c r="G2205">
        <v>1669193.832370962</v>
      </c>
      <c r="H2205" t="str">
        <f>VLOOKUP(tblData[[#This Row],[Nominal value]],tblRank[],2,TRUE)&amp;"-"&amp;VLOOKUP(tblData[[#This Row],[Nominal value]],tblRank[],3,TRUE)</f>
        <v>3-Director</v>
      </c>
    </row>
    <row r="2206" spans="1:8" x14ac:dyDescent="0.45">
      <c r="A2206" s="1">
        <v>44261</v>
      </c>
      <c r="B2206">
        <f>YEAR(tblData[[#This Row],[Business date]])</f>
        <v>2021</v>
      </c>
      <c r="C2206" t="str">
        <f>TEXT(tblData[[#This Row],[Business date]],"mmmm")</f>
        <v>março</v>
      </c>
      <c r="D2206" s="1" t="str">
        <f>"Qtr"&amp;ROUNDUP(MONTH(tblData[[#This Row],[Business date]])/3,0)</f>
        <v>Qtr1</v>
      </c>
      <c r="E2206" t="s">
        <v>5</v>
      </c>
      <c r="F2206" t="s">
        <v>3</v>
      </c>
      <c r="G2206">
        <v>99527.455988992951</v>
      </c>
      <c r="H2206" t="str">
        <f>VLOOKUP(tblData[[#This Row],[Nominal value]],tblRank[],2,TRUE)&amp;"-"&amp;VLOOKUP(tblData[[#This Row],[Nominal value]],tblRank[],3,TRUE)</f>
        <v>1-Junior clerk</v>
      </c>
    </row>
    <row r="2207" spans="1:8" x14ac:dyDescent="0.45">
      <c r="A2207" s="1">
        <v>44262</v>
      </c>
      <c r="B2207">
        <f>YEAR(tblData[[#This Row],[Business date]])</f>
        <v>2021</v>
      </c>
      <c r="C2207" t="str">
        <f>TEXT(tblData[[#This Row],[Business date]],"mmmm")</f>
        <v>março</v>
      </c>
      <c r="D2207" s="1" t="str">
        <f>"Qtr"&amp;ROUNDUP(MONTH(tblData[[#This Row],[Business date]])/3,0)</f>
        <v>Qtr1</v>
      </c>
      <c r="E2207" t="s">
        <v>5</v>
      </c>
      <c r="F2207" t="s">
        <v>3</v>
      </c>
      <c r="G2207">
        <v>9676443.0933536999</v>
      </c>
      <c r="H2207" t="str">
        <f>VLOOKUP(tblData[[#This Row],[Nominal value]],tblRank[],2,TRUE)&amp;"-"&amp;VLOOKUP(tblData[[#This Row],[Nominal value]],tblRank[],3,TRUE)</f>
        <v>4-Senior Manager</v>
      </c>
    </row>
    <row r="2208" spans="1:8" x14ac:dyDescent="0.45">
      <c r="A2208" s="1">
        <v>44262</v>
      </c>
      <c r="B2208">
        <f>YEAR(tblData[[#This Row],[Business date]])</f>
        <v>2021</v>
      </c>
      <c r="C2208" t="str">
        <f>TEXT(tblData[[#This Row],[Business date]],"mmmm")</f>
        <v>março</v>
      </c>
      <c r="D2208" s="1" t="str">
        <f>"Qtr"&amp;ROUNDUP(MONTH(tblData[[#This Row],[Business date]])/3,0)</f>
        <v>Qtr1</v>
      </c>
      <c r="E2208" t="s">
        <v>4</v>
      </c>
      <c r="F2208" t="s">
        <v>2</v>
      </c>
      <c r="G2208">
        <v>84532.450321166791</v>
      </c>
      <c r="H2208" t="str">
        <f>VLOOKUP(tblData[[#This Row],[Nominal value]],tblRank[],2,TRUE)&amp;"-"&amp;VLOOKUP(tblData[[#This Row],[Nominal value]],tblRank[],3,TRUE)</f>
        <v>1-Junior clerk</v>
      </c>
    </row>
    <row r="2209" spans="1:8" x14ac:dyDescent="0.45">
      <c r="A2209" s="1">
        <v>44262</v>
      </c>
      <c r="B2209">
        <f>YEAR(tblData[[#This Row],[Business date]])</f>
        <v>2021</v>
      </c>
      <c r="C2209" t="str">
        <f>TEXT(tblData[[#This Row],[Business date]],"mmmm")</f>
        <v>março</v>
      </c>
      <c r="D2209" s="1" t="str">
        <f>"Qtr"&amp;ROUNDUP(MONTH(tblData[[#This Row],[Business date]])/3,0)</f>
        <v>Qtr1</v>
      </c>
      <c r="E2209" t="s">
        <v>5</v>
      </c>
      <c r="F2209" t="s">
        <v>2</v>
      </c>
      <c r="G2209">
        <v>56089.05765379416</v>
      </c>
      <c r="H2209" t="str">
        <f>VLOOKUP(tblData[[#This Row],[Nominal value]],tblRank[],2,TRUE)&amp;"-"&amp;VLOOKUP(tblData[[#This Row],[Nominal value]],tblRank[],3,TRUE)</f>
        <v>1-Junior clerk</v>
      </c>
    </row>
    <row r="2210" spans="1:8" x14ac:dyDescent="0.45">
      <c r="A2210" s="1">
        <v>44263</v>
      </c>
      <c r="B2210">
        <f>YEAR(tblData[[#This Row],[Business date]])</f>
        <v>2021</v>
      </c>
      <c r="C2210" t="str">
        <f>TEXT(tblData[[#This Row],[Business date]],"mmmm")</f>
        <v>março</v>
      </c>
      <c r="D2210" s="1" t="str">
        <f>"Qtr"&amp;ROUNDUP(MONTH(tblData[[#This Row],[Business date]])/3,0)</f>
        <v>Qtr1</v>
      </c>
      <c r="E2210" t="s">
        <v>5</v>
      </c>
      <c r="F2210" t="s">
        <v>2</v>
      </c>
      <c r="G2210">
        <v>62197.03287139161</v>
      </c>
      <c r="H2210" t="str">
        <f>VLOOKUP(tblData[[#This Row],[Nominal value]],tblRank[],2,TRUE)&amp;"-"&amp;VLOOKUP(tblData[[#This Row],[Nominal value]],tblRank[],3,TRUE)</f>
        <v>1-Junior clerk</v>
      </c>
    </row>
    <row r="2211" spans="1:8" x14ac:dyDescent="0.45">
      <c r="A2211" s="1">
        <v>44263</v>
      </c>
      <c r="B2211">
        <f>YEAR(tblData[[#This Row],[Business date]])</f>
        <v>2021</v>
      </c>
      <c r="C2211" t="str">
        <f>TEXT(tblData[[#This Row],[Business date]],"mmmm")</f>
        <v>março</v>
      </c>
      <c r="D2211" s="1" t="str">
        <f>"Qtr"&amp;ROUNDUP(MONTH(tblData[[#This Row],[Business date]])/3,0)</f>
        <v>Qtr1</v>
      </c>
      <c r="E2211" t="s">
        <v>4</v>
      </c>
      <c r="F2211" t="s">
        <v>0</v>
      </c>
      <c r="G2211">
        <v>45271.56720844988</v>
      </c>
      <c r="H2211" t="str">
        <f>VLOOKUP(tblData[[#This Row],[Nominal value]],tblRank[],2,TRUE)&amp;"-"&amp;VLOOKUP(tblData[[#This Row],[Nominal value]],tblRank[],3,TRUE)</f>
        <v>1-Junior clerk</v>
      </c>
    </row>
    <row r="2212" spans="1:8" x14ac:dyDescent="0.45">
      <c r="A2212" s="1">
        <v>44263</v>
      </c>
      <c r="B2212">
        <f>YEAR(tblData[[#This Row],[Business date]])</f>
        <v>2021</v>
      </c>
      <c r="C2212" t="str">
        <f>TEXT(tblData[[#This Row],[Business date]],"mmmm")</f>
        <v>março</v>
      </c>
      <c r="D2212" s="1" t="str">
        <f>"Qtr"&amp;ROUNDUP(MONTH(tblData[[#This Row],[Business date]])/3,0)</f>
        <v>Qtr1</v>
      </c>
      <c r="E2212" t="s">
        <v>5</v>
      </c>
      <c r="F2212" t="s">
        <v>3</v>
      </c>
      <c r="G2212">
        <v>23145.621979136522</v>
      </c>
      <c r="H2212" t="str">
        <f>VLOOKUP(tblData[[#This Row],[Nominal value]],tblRank[],2,TRUE)&amp;"-"&amp;VLOOKUP(tblData[[#This Row],[Nominal value]],tblRank[],3,TRUE)</f>
        <v>1-Junior clerk</v>
      </c>
    </row>
    <row r="2213" spans="1:8" x14ac:dyDescent="0.45">
      <c r="A2213" s="1">
        <v>44264</v>
      </c>
      <c r="B2213">
        <f>YEAR(tblData[[#This Row],[Business date]])</f>
        <v>2021</v>
      </c>
      <c r="C2213" t="str">
        <f>TEXT(tblData[[#This Row],[Business date]],"mmmm")</f>
        <v>março</v>
      </c>
      <c r="D2213" s="1" t="str">
        <f>"Qtr"&amp;ROUNDUP(MONTH(tblData[[#This Row],[Business date]])/3,0)</f>
        <v>Qtr1</v>
      </c>
      <c r="E2213" t="s">
        <v>4</v>
      </c>
      <c r="F2213" t="s">
        <v>3</v>
      </c>
      <c r="G2213">
        <v>8230503.8594112908</v>
      </c>
      <c r="H2213" t="str">
        <f>VLOOKUP(tblData[[#This Row],[Nominal value]],tblRank[],2,TRUE)&amp;"-"&amp;VLOOKUP(tblData[[#This Row],[Nominal value]],tblRank[],3,TRUE)</f>
        <v>4-Senior Manager</v>
      </c>
    </row>
    <row r="2214" spans="1:8" x14ac:dyDescent="0.45">
      <c r="A2214" s="1">
        <v>44264</v>
      </c>
      <c r="B2214">
        <f>YEAR(tblData[[#This Row],[Business date]])</f>
        <v>2021</v>
      </c>
      <c r="C2214" t="str">
        <f>TEXT(tblData[[#This Row],[Business date]],"mmmm")</f>
        <v>março</v>
      </c>
      <c r="D2214" s="1" t="str">
        <f>"Qtr"&amp;ROUNDUP(MONTH(tblData[[#This Row],[Business date]])/3,0)</f>
        <v>Qtr1</v>
      </c>
      <c r="E2214" t="s">
        <v>5</v>
      </c>
      <c r="F2214" t="s">
        <v>3</v>
      </c>
      <c r="G2214">
        <v>14613.912863757007</v>
      </c>
      <c r="H2214" t="str">
        <f>VLOOKUP(tblData[[#This Row],[Nominal value]],tblRank[],2,TRUE)&amp;"-"&amp;VLOOKUP(tblData[[#This Row],[Nominal value]],tblRank[],3,TRUE)</f>
        <v>1-Junior clerk</v>
      </c>
    </row>
    <row r="2215" spans="1:8" x14ac:dyDescent="0.45">
      <c r="A2215" s="1">
        <v>44265</v>
      </c>
      <c r="B2215">
        <f>YEAR(tblData[[#This Row],[Business date]])</f>
        <v>2021</v>
      </c>
      <c r="C2215" t="str">
        <f>TEXT(tblData[[#This Row],[Business date]],"mmmm")</f>
        <v>março</v>
      </c>
      <c r="D2215" s="1" t="str">
        <f>"Qtr"&amp;ROUNDUP(MONTH(tblData[[#This Row],[Business date]])/3,0)</f>
        <v>Qtr1</v>
      </c>
      <c r="E2215" t="s">
        <v>4</v>
      </c>
      <c r="F2215" t="s">
        <v>2</v>
      </c>
      <c r="G2215">
        <v>2550157.4693721342</v>
      </c>
      <c r="H2215" t="str">
        <f>VLOOKUP(tblData[[#This Row],[Nominal value]],tblRank[],2,TRUE)&amp;"-"&amp;VLOOKUP(tblData[[#This Row],[Nominal value]],tblRank[],3,TRUE)</f>
        <v>3-Director</v>
      </c>
    </row>
    <row r="2216" spans="1:8" x14ac:dyDescent="0.45">
      <c r="A2216" s="1">
        <v>44265</v>
      </c>
      <c r="B2216">
        <f>YEAR(tblData[[#This Row],[Business date]])</f>
        <v>2021</v>
      </c>
      <c r="C2216" t="str">
        <f>TEXT(tblData[[#This Row],[Business date]],"mmmm")</f>
        <v>março</v>
      </c>
      <c r="D2216" s="1" t="str">
        <f>"Qtr"&amp;ROUNDUP(MONTH(tblData[[#This Row],[Business date]])/3,0)</f>
        <v>Qtr1</v>
      </c>
      <c r="E2216" t="s">
        <v>4</v>
      </c>
      <c r="F2216" t="s">
        <v>3</v>
      </c>
      <c r="G2216">
        <v>59166.146332197379</v>
      </c>
      <c r="H2216" t="str">
        <f>VLOOKUP(tblData[[#This Row],[Nominal value]],tblRank[],2,TRUE)&amp;"-"&amp;VLOOKUP(tblData[[#This Row],[Nominal value]],tblRank[],3,TRUE)</f>
        <v>1-Junior clerk</v>
      </c>
    </row>
    <row r="2217" spans="1:8" x14ac:dyDescent="0.45">
      <c r="A2217" s="1">
        <v>44266</v>
      </c>
      <c r="B2217">
        <f>YEAR(tblData[[#This Row],[Business date]])</f>
        <v>2021</v>
      </c>
      <c r="C2217" t="str">
        <f>TEXT(tblData[[#This Row],[Business date]],"mmmm")</f>
        <v>março</v>
      </c>
      <c r="D2217" s="1" t="str">
        <f>"Qtr"&amp;ROUNDUP(MONTH(tblData[[#This Row],[Business date]])/3,0)</f>
        <v>Qtr1</v>
      </c>
      <c r="E2217" t="s">
        <v>5</v>
      </c>
      <c r="F2217" t="s">
        <v>2</v>
      </c>
      <c r="G2217">
        <v>4828828.5911837723</v>
      </c>
      <c r="H2217" t="str">
        <f>VLOOKUP(tblData[[#This Row],[Nominal value]],tblRank[],2,TRUE)&amp;"-"&amp;VLOOKUP(tblData[[#This Row],[Nominal value]],tblRank[],3,TRUE)</f>
        <v>3-Director</v>
      </c>
    </row>
    <row r="2218" spans="1:8" x14ac:dyDescent="0.45">
      <c r="A2218" s="1">
        <v>44266</v>
      </c>
      <c r="B2218">
        <f>YEAR(tblData[[#This Row],[Business date]])</f>
        <v>2021</v>
      </c>
      <c r="C2218" t="str">
        <f>TEXT(tblData[[#This Row],[Business date]],"mmmm")</f>
        <v>março</v>
      </c>
      <c r="D2218" s="1" t="str">
        <f>"Qtr"&amp;ROUNDUP(MONTH(tblData[[#This Row],[Business date]])/3,0)</f>
        <v>Qtr1</v>
      </c>
      <c r="E2218" t="s">
        <v>4</v>
      </c>
      <c r="F2218" t="s">
        <v>0</v>
      </c>
      <c r="G2218">
        <v>32584.554531755806</v>
      </c>
      <c r="H2218" t="str">
        <f>VLOOKUP(tblData[[#This Row],[Nominal value]],tblRank[],2,TRUE)&amp;"-"&amp;VLOOKUP(tblData[[#This Row],[Nominal value]],tblRank[],3,TRUE)</f>
        <v>1-Junior clerk</v>
      </c>
    </row>
    <row r="2219" spans="1:8" x14ac:dyDescent="0.45">
      <c r="A2219" s="1">
        <v>44267</v>
      </c>
      <c r="B2219">
        <f>YEAR(tblData[[#This Row],[Business date]])</f>
        <v>2021</v>
      </c>
      <c r="C2219" t="str">
        <f>TEXT(tblData[[#This Row],[Business date]],"mmmm")</f>
        <v>março</v>
      </c>
      <c r="D2219" s="1" t="str">
        <f>"Qtr"&amp;ROUNDUP(MONTH(tblData[[#This Row],[Business date]])/3,0)</f>
        <v>Qtr1</v>
      </c>
      <c r="E2219" t="s">
        <v>4</v>
      </c>
      <c r="F2219" t="s">
        <v>3</v>
      </c>
      <c r="G2219">
        <v>1529732.4327750795</v>
      </c>
      <c r="H2219" t="str">
        <f>VLOOKUP(tblData[[#This Row],[Nominal value]],tblRank[],2,TRUE)&amp;"-"&amp;VLOOKUP(tblData[[#This Row],[Nominal value]],tblRank[],3,TRUE)</f>
        <v>3-Director</v>
      </c>
    </row>
    <row r="2220" spans="1:8" x14ac:dyDescent="0.45">
      <c r="A2220" s="1">
        <v>44267</v>
      </c>
      <c r="B2220">
        <f>YEAR(tblData[[#This Row],[Business date]])</f>
        <v>2021</v>
      </c>
      <c r="C2220" t="str">
        <f>TEXT(tblData[[#This Row],[Business date]],"mmmm")</f>
        <v>março</v>
      </c>
      <c r="D2220" s="1" t="str">
        <f>"Qtr"&amp;ROUNDUP(MONTH(tblData[[#This Row],[Business date]])/3,0)</f>
        <v>Qtr1</v>
      </c>
      <c r="E2220" t="s">
        <v>4</v>
      </c>
      <c r="F2220" t="s">
        <v>2</v>
      </c>
      <c r="G2220">
        <v>58744.37306463717</v>
      </c>
      <c r="H2220" t="str">
        <f>VLOOKUP(tblData[[#This Row],[Nominal value]],tblRank[],2,TRUE)&amp;"-"&amp;VLOOKUP(tblData[[#This Row],[Nominal value]],tblRank[],3,TRUE)</f>
        <v>1-Junior clerk</v>
      </c>
    </row>
    <row r="2221" spans="1:8" x14ac:dyDescent="0.45">
      <c r="A2221" s="1">
        <v>44268</v>
      </c>
      <c r="B2221">
        <f>YEAR(tblData[[#This Row],[Business date]])</f>
        <v>2021</v>
      </c>
      <c r="C2221" t="str">
        <f>TEXT(tblData[[#This Row],[Business date]],"mmmm")</f>
        <v>março</v>
      </c>
      <c r="D2221" s="1" t="str">
        <f>"Qtr"&amp;ROUNDUP(MONTH(tblData[[#This Row],[Business date]])/3,0)</f>
        <v>Qtr1</v>
      </c>
      <c r="E2221" t="s">
        <v>4</v>
      </c>
      <c r="F2221" t="s">
        <v>1</v>
      </c>
      <c r="G2221">
        <v>19326.972159117649</v>
      </c>
      <c r="H2221" t="str">
        <f>VLOOKUP(tblData[[#This Row],[Nominal value]],tblRank[],2,TRUE)&amp;"-"&amp;VLOOKUP(tblData[[#This Row],[Nominal value]],tblRank[],3,TRUE)</f>
        <v>1-Junior clerk</v>
      </c>
    </row>
    <row r="2222" spans="1:8" x14ac:dyDescent="0.45">
      <c r="A2222" s="1">
        <v>44268</v>
      </c>
      <c r="B2222">
        <f>YEAR(tblData[[#This Row],[Business date]])</f>
        <v>2021</v>
      </c>
      <c r="C2222" t="str">
        <f>TEXT(tblData[[#This Row],[Business date]],"mmmm")</f>
        <v>março</v>
      </c>
      <c r="D2222" s="1" t="str">
        <f>"Qtr"&amp;ROUNDUP(MONTH(tblData[[#This Row],[Business date]])/3,0)</f>
        <v>Qtr1</v>
      </c>
      <c r="E2222" t="s">
        <v>5</v>
      </c>
      <c r="F2222" t="s">
        <v>0</v>
      </c>
      <c r="G2222">
        <v>47950.131265669916</v>
      </c>
      <c r="H2222" t="str">
        <f>VLOOKUP(tblData[[#This Row],[Nominal value]],tblRank[],2,TRUE)&amp;"-"&amp;VLOOKUP(tblData[[#This Row],[Nominal value]],tblRank[],3,TRUE)</f>
        <v>1-Junior clerk</v>
      </c>
    </row>
    <row r="2223" spans="1:8" x14ac:dyDescent="0.45">
      <c r="A2223" s="1">
        <v>44269</v>
      </c>
      <c r="B2223">
        <f>YEAR(tblData[[#This Row],[Business date]])</f>
        <v>2021</v>
      </c>
      <c r="C2223" t="str">
        <f>TEXT(tblData[[#This Row],[Business date]],"mmmm")</f>
        <v>março</v>
      </c>
      <c r="D2223" s="1" t="str">
        <f>"Qtr"&amp;ROUNDUP(MONTH(tblData[[#This Row],[Business date]])/3,0)</f>
        <v>Qtr1</v>
      </c>
      <c r="E2223" t="s">
        <v>4</v>
      </c>
      <c r="F2223" t="s">
        <v>2</v>
      </c>
      <c r="G2223">
        <v>68186.467471924901</v>
      </c>
      <c r="H2223" t="str">
        <f>VLOOKUP(tblData[[#This Row],[Nominal value]],tblRank[],2,TRUE)&amp;"-"&amp;VLOOKUP(tblData[[#This Row],[Nominal value]],tblRank[],3,TRUE)</f>
        <v>1-Junior clerk</v>
      </c>
    </row>
    <row r="2224" spans="1:8" x14ac:dyDescent="0.45">
      <c r="A2224" s="1">
        <v>44269</v>
      </c>
      <c r="B2224">
        <f>YEAR(tblData[[#This Row],[Business date]])</f>
        <v>2021</v>
      </c>
      <c r="C2224" t="str">
        <f>TEXT(tblData[[#This Row],[Business date]],"mmmm")</f>
        <v>março</v>
      </c>
      <c r="D2224" s="1" t="str">
        <f>"Qtr"&amp;ROUNDUP(MONTH(tblData[[#This Row],[Business date]])/3,0)</f>
        <v>Qtr1</v>
      </c>
      <c r="E2224" t="s">
        <v>4</v>
      </c>
      <c r="F2224" t="s">
        <v>3</v>
      </c>
      <c r="G2224">
        <v>41561.796611874772</v>
      </c>
      <c r="H2224" t="str">
        <f>VLOOKUP(tblData[[#This Row],[Nominal value]],tblRank[],2,TRUE)&amp;"-"&amp;VLOOKUP(tblData[[#This Row],[Nominal value]],tblRank[],3,TRUE)</f>
        <v>1-Junior clerk</v>
      </c>
    </row>
    <row r="2225" spans="1:8" x14ac:dyDescent="0.45">
      <c r="A2225" s="1">
        <v>44270</v>
      </c>
      <c r="B2225">
        <f>YEAR(tblData[[#This Row],[Business date]])</f>
        <v>2021</v>
      </c>
      <c r="C2225" t="str">
        <f>TEXT(tblData[[#This Row],[Business date]],"mmmm")</f>
        <v>março</v>
      </c>
      <c r="D2225" s="1" t="str">
        <f>"Qtr"&amp;ROUNDUP(MONTH(tblData[[#This Row],[Business date]])/3,0)</f>
        <v>Qtr1</v>
      </c>
      <c r="E2225" t="s">
        <v>5</v>
      </c>
      <c r="F2225" t="s">
        <v>3</v>
      </c>
      <c r="G2225">
        <v>3908993.608738618</v>
      </c>
      <c r="H2225" t="str">
        <f>VLOOKUP(tblData[[#This Row],[Nominal value]],tblRank[],2,TRUE)&amp;"-"&amp;VLOOKUP(tblData[[#This Row],[Nominal value]],tblRank[],3,TRUE)</f>
        <v>3-Director</v>
      </c>
    </row>
    <row r="2226" spans="1:8" x14ac:dyDescent="0.45">
      <c r="A2226" s="1">
        <v>44270</v>
      </c>
      <c r="B2226">
        <f>YEAR(tblData[[#This Row],[Business date]])</f>
        <v>2021</v>
      </c>
      <c r="C2226" t="str">
        <f>TEXT(tblData[[#This Row],[Business date]],"mmmm")</f>
        <v>março</v>
      </c>
      <c r="D2226" s="1" t="str">
        <f>"Qtr"&amp;ROUNDUP(MONTH(tblData[[#This Row],[Business date]])/3,0)</f>
        <v>Qtr1</v>
      </c>
      <c r="E2226" t="s">
        <v>5</v>
      </c>
      <c r="F2226" t="s">
        <v>2</v>
      </c>
      <c r="G2226">
        <v>92696.875304688321</v>
      </c>
      <c r="H2226" t="str">
        <f>VLOOKUP(tblData[[#This Row],[Nominal value]],tblRank[],2,TRUE)&amp;"-"&amp;VLOOKUP(tblData[[#This Row],[Nominal value]],tblRank[],3,TRUE)</f>
        <v>1-Junior clerk</v>
      </c>
    </row>
    <row r="2227" spans="1:8" x14ac:dyDescent="0.45">
      <c r="A2227" s="1">
        <v>44271</v>
      </c>
      <c r="B2227">
        <f>YEAR(tblData[[#This Row],[Business date]])</f>
        <v>2021</v>
      </c>
      <c r="C2227" t="str">
        <f>TEXT(tblData[[#This Row],[Business date]],"mmmm")</f>
        <v>março</v>
      </c>
      <c r="D2227" s="1" t="str">
        <f>"Qtr"&amp;ROUNDUP(MONTH(tblData[[#This Row],[Business date]])/3,0)</f>
        <v>Qtr1</v>
      </c>
      <c r="E2227" t="s">
        <v>5</v>
      </c>
      <c r="F2227" t="s">
        <v>2</v>
      </c>
      <c r="G2227">
        <v>5308537.9101905525</v>
      </c>
      <c r="H2227" t="str">
        <f>VLOOKUP(tblData[[#This Row],[Nominal value]],tblRank[],2,TRUE)&amp;"-"&amp;VLOOKUP(tblData[[#This Row],[Nominal value]],tblRank[],3,TRUE)</f>
        <v>4-Senior Manager</v>
      </c>
    </row>
    <row r="2228" spans="1:8" x14ac:dyDescent="0.45">
      <c r="A2228" s="1">
        <v>44271</v>
      </c>
      <c r="B2228">
        <f>YEAR(tblData[[#This Row],[Business date]])</f>
        <v>2021</v>
      </c>
      <c r="C2228" t="str">
        <f>TEXT(tblData[[#This Row],[Business date]],"mmmm")</f>
        <v>março</v>
      </c>
      <c r="D2228" s="1" t="str">
        <f>"Qtr"&amp;ROUNDUP(MONTH(tblData[[#This Row],[Business date]])/3,0)</f>
        <v>Qtr1</v>
      </c>
      <c r="E2228" t="s">
        <v>5</v>
      </c>
      <c r="F2228" t="s">
        <v>2</v>
      </c>
      <c r="G2228">
        <v>74729.369697156348</v>
      </c>
      <c r="H2228" t="str">
        <f>VLOOKUP(tblData[[#This Row],[Nominal value]],tblRank[],2,TRUE)&amp;"-"&amp;VLOOKUP(tblData[[#This Row],[Nominal value]],tblRank[],3,TRUE)</f>
        <v>1-Junior clerk</v>
      </c>
    </row>
    <row r="2229" spans="1:8" x14ac:dyDescent="0.45">
      <c r="A2229" s="1">
        <v>44272</v>
      </c>
      <c r="B2229">
        <f>YEAR(tblData[[#This Row],[Business date]])</f>
        <v>2021</v>
      </c>
      <c r="C2229" t="str">
        <f>TEXT(tblData[[#This Row],[Business date]],"mmmm")</f>
        <v>março</v>
      </c>
      <c r="D2229" s="1" t="str">
        <f>"Qtr"&amp;ROUNDUP(MONTH(tblData[[#This Row],[Business date]])/3,0)</f>
        <v>Qtr1</v>
      </c>
      <c r="E2229" t="s">
        <v>4</v>
      </c>
      <c r="F2229" t="s">
        <v>1</v>
      </c>
      <c r="G2229">
        <v>74097.766733299359</v>
      </c>
      <c r="H2229" t="str">
        <f>VLOOKUP(tblData[[#This Row],[Nominal value]],tblRank[],2,TRUE)&amp;"-"&amp;VLOOKUP(tblData[[#This Row],[Nominal value]],tblRank[],3,TRUE)</f>
        <v>1-Junior clerk</v>
      </c>
    </row>
    <row r="2230" spans="1:8" x14ac:dyDescent="0.45">
      <c r="A2230" s="1">
        <v>44272</v>
      </c>
      <c r="B2230">
        <f>YEAR(tblData[[#This Row],[Business date]])</f>
        <v>2021</v>
      </c>
      <c r="C2230" t="str">
        <f>TEXT(tblData[[#This Row],[Business date]],"mmmm")</f>
        <v>março</v>
      </c>
      <c r="D2230" s="1" t="str">
        <f>"Qtr"&amp;ROUNDUP(MONTH(tblData[[#This Row],[Business date]])/3,0)</f>
        <v>Qtr1</v>
      </c>
      <c r="E2230" t="s">
        <v>4</v>
      </c>
      <c r="F2230" t="s">
        <v>1</v>
      </c>
      <c r="G2230">
        <v>61847.813265565797</v>
      </c>
      <c r="H2230" t="str">
        <f>VLOOKUP(tblData[[#This Row],[Nominal value]],tblRank[],2,TRUE)&amp;"-"&amp;VLOOKUP(tblData[[#This Row],[Nominal value]],tblRank[],3,TRUE)</f>
        <v>1-Junior clerk</v>
      </c>
    </row>
    <row r="2231" spans="1:8" x14ac:dyDescent="0.45">
      <c r="A2231" s="1">
        <v>44273</v>
      </c>
      <c r="B2231">
        <f>YEAR(tblData[[#This Row],[Business date]])</f>
        <v>2021</v>
      </c>
      <c r="C2231" t="str">
        <f>TEXT(tblData[[#This Row],[Business date]],"mmmm")</f>
        <v>março</v>
      </c>
      <c r="D2231" s="1" t="str">
        <f>"Qtr"&amp;ROUNDUP(MONTH(tblData[[#This Row],[Business date]])/3,0)</f>
        <v>Qtr1</v>
      </c>
      <c r="E2231" t="s">
        <v>5</v>
      </c>
      <c r="F2231" t="s">
        <v>3</v>
      </c>
      <c r="G2231">
        <v>4906.8187351464785</v>
      </c>
      <c r="H2231" t="str">
        <f>VLOOKUP(tblData[[#This Row],[Nominal value]],tblRank[],2,TRUE)&amp;"-"&amp;VLOOKUP(tblData[[#This Row],[Nominal value]],tblRank[],3,TRUE)</f>
        <v>1-Junior clerk</v>
      </c>
    </row>
    <row r="2232" spans="1:8" x14ac:dyDescent="0.45">
      <c r="A2232" s="1">
        <v>44273</v>
      </c>
      <c r="B2232">
        <f>YEAR(tblData[[#This Row],[Business date]])</f>
        <v>2021</v>
      </c>
      <c r="C2232" t="str">
        <f>TEXT(tblData[[#This Row],[Business date]],"mmmm")</f>
        <v>março</v>
      </c>
      <c r="D2232" s="1" t="str">
        <f>"Qtr"&amp;ROUNDUP(MONTH(tblData[[#This Row],[Business date]])/3,0)</f>
        <v>Qtr1</v>
      </c>
      <c r="E2232" t="s">
        <v>4</v>
      </c>
      <c r="F2232" t="s">
        <v>2</v>
      </c>
      <c r="G2232">
        <v>76665.106501947928</v>
      </c>
      <c r="H2232" t="str">
        <f>VLOOKUP(tblData[[#This Row],[Nominal value]],tblRank[],2,TRUE)&amp;"-"&amp;VLOOKUP(tblData[[#This Row],[Nominal value]],tblRank[],3,TRUE)</f>
        <v>1-Junior clerk</v>
      </c>
    </row>
    <row r="2233" spans="1:8" x14ac:dyDescent="0.45">
      <c r="A2233" s="1">
        <v>44274</v>
      </c>
      <c r="B2233">
        <f>YEAR(tblData[[#This Row],[Business date]])</f>
        <v>2021</v>
      </c>
      <c r="C2233" t="str">
        <f>TEXT(tblData[[#This Row],[Business date]],"mmmm")</f>
        <v>março</v>
      </c>
      <c r="D2233" s="1" t="str">
        <f>"Qtr"&amp;ROUNDUP(MONTH(tblData[[#This Row],[Business date]])/3,0)</f>
        <v>Qtr1</v>
      </c>
      <c r="E2233" t="s">
        <v>5</v>
      </c>
      <c r="F2233" t="s">
        <v>0</v>
      </c>
      <c r="G2233">
        <v>86335.420229907148</v>
      </c>
      <c r="H2233" t="str">
        <f>VLOOKUP(tblData[[#This Row],[Nominal value]],tblRank[],2,TRUE)&amp;"-"&amp;VLOOKUP(tblData[[#This Row],[Nominal value]],tblRank[],3,TRUE)</f>
        <v>1-Junior clerk</v>
      </c>
    </row>
    <row r="2234" spans="1:8" x14ac:dyDescent="0.45">
      <c r="A2234" s="1">
        <v>44274</v>
      </c>
      <c r="B2234">
        <f>YEAR(tblData[[#This Row],[Business date]])</f>
        <v>2021</v>
      </c>
      <c r="C2234" t="str">
        <f>TEXT(tblData[[#This Row],[Business date]],"mmmm")</f>
        <v>março</v>
      </c>
      <c r="D2234" s="1" t="str">
        <f>"Qtr"&amp;ROUNDUP(MONTH(tblData[[#This Row],[Business date]])/3,0)</f>
        <v>Qtr1</v>
      </c>
      <c r="E2234" t="s">
        <v>5</v>
      </c>
      <c r="F2234" t="s">
        <v>2</v>
      </c>
      <c r="G2234">
        <v>60093.674371211659</v>
      </c>
      <c r="H2234" t="str">
        <f>VLOOKUP(tblData[[#This Row],[Nominal value]],tblRank[],2,TRUE)&amp;"-"&amp;VLOOKUP(tblData[[#This Row],[Nominal value]],tblRank[],3,TRUE)</f>
        <v>1-Junior clerk</v>
      </c>
    </row>
    <row r="2235" spans="1:8" x14ac:dyDescent="0.45">
      <c r="A2235" s="1">
        <v>44275</v>
      </c>
      <c r="B2235">
        <f>YEAR(tblData[[#This Row],[Business date]])</f>
        <v>2021</v>
      </c>
      <c r="C2235" t="str">
        <f>TEXT(tblData[[#This Row],[Business date]],"mmmm")</f>
        <v>março</v>
      </c>
      <c r="D2235" s="1" t="str">
        <f>"Qtr"&amp;ROUNDUP(MONTH(tblData[[#This Row],[Business date]])/3,0)</f>
        <v>Qtr1</v>
      </c>
      <c r="E2235" t="s">
        <v>4</v>
      </c>
      <c r="F2235" t="s">
        <v>2</v>
      </c>
      <c r="G2235">
        <v>88737.949050172756</v>
      </c>
      <c r="H2235" t="str">
        <f>VLOOKUP(tblData[[#This Row],[Nominal value]],tblRank[],2,TRUE)&amp;"-"&amp;VLOOKUP(tblData[[#This Row],[Nominal value]],tblRank[],3,TRUE)</f>
        <v>1-Junior clerk</v>
      </c>
    </row>
    <row r="2236" spans="1:8" x14ac:dyDescent="0.45">
      <c r="A2236" s="1">
        <v>44275</v>
      </c>
      <c r="B2236">
        <f>YEAR(tblData[[#This Row],[Business date]])</f>
        <v>2021</v>
      </c>
      <c r="C2236" t="str">
        <f>TEXT(tblData[[#This Row],[Business date]],"mmmm")</f>
        <v>março</v>
      </c>
      <c r="D2236" s="1" t="str">
        <f>"Qtr"&amp;ROUNDUP(MONTH(tblData[[#This Row],[Business date]])/3,0)</f>
        <v>Qtr1</v>
      </c>
      <c r="E2236" t="s">
        <v>4</v>
      </c>
      <c r="F2236" t="s">
        <v>3</v>
      </c>
      <c r="G2236">
        <v>87822.937755497158</v>
      </c>
      <c r="H2236" t="str">
        <f>VLOOKUP(tblData[[#This Row],[Nominal value]],tblRank[],2,TRUE)&amp;"-"&amp;VLOOKUP(tblData[[#This Row],[Nominal value]],tblRank[],3,TRUE)</f>
        <v>1-Junior clerk</v>
      </c>
    </row>
    <row r="2237" spans="1:8" x14ac:dyDescent="0.45">
      <c r="A2237" s="1">
        <v>44276</v>
      </c>
      <c r="B2237">
        <f>YEAR(tblData[[#This Row],[Business date]])</f>
        <v>2021</v>
      </c>
      <c r="C2237" t="str">
        <f>TEXT(tblData[[#This Row],[Business date]],"mmmm")</f>
        <v>março</v>
      </c>
      <c r="D2237" s="1" t="str">
        <f>"Qtr"&amp;ROUNDUP(MONTH(tblData[[#This Row],[Business date]])/3,0)</f>
        <v>Qtr1</v>
      </c>
      <c r="E2237" t="s">
        <v>4</v>
      </c>
      <c r="F2237" t="s">
        <v>1</v>
      </c>
      <c r="G2237">
        <v>42611.222168948523</v>
      </c>
      <c r="H2237" t="str">
        <f>VLOOKUP(tblData[[#This Row],[Nominal value]],tblRank[],2,TRUE)&amp;"-"&amp;VLOOKUP(tblData[[#This Row],[Nominal value]],tblRank[],3,TRUE)</f>
        <v>1-Junior clerk</v>
      </c>
    </row>
    <row r="2238" spans="1:8" x14ac:dyDescent="0.45">
      <c r="A2238" s="1">
        <v>44276</v>
      </c>
      <c r="B2238">
        <f>YEAR(tblData[[#This Row],[Business date]])</f>
        <v>2021</v>
      </c>
      <c r="C2238" t="str">
        <f>TEXT(tblData[[#This Row],[Business date]],"mmmm")</f>
        <v>março</v>
      </c>
      <c r="D2238" s="1" t="str">
        <f>"Qtr"&amp;ROUNDUP(MONTH(tblData[[#This Row],[Business date]])/3,0)</f>
        <v>Qtr1</v>
      </c>
      <c r="E2238" t="s">
        <v>4</v>
      </c>
      <c r="F2238" t="s">
        <v>2</v>
      </c>
      <c r="G2238">
        <v>62787.430062413128</v>
      </c>
      <c r="H2238" t="str">
        <f>VLOOKUP(tblData[[#This Row],[Nominal value]],tblRank[],2,TRUE)&amp;"-"&amp;VLOOKUP(tblData[[#This Row],[Nominal value]],tblRank[],3,TRUE)</f>
        <v>1-Junior clerk</v>
      </c>
    </row>
    <row r="2239" spans="1:8" x14ac:dyDescent="0.45">
      <c r="A2239" s="1">
        <v>44277</v>
      </c>
      <c r="B2239">
        <f>YEAR(tblData[[#This Row],[Business date]])</f>
        <v>2021</v>
      </c>
      <c r="C2239" t="str">
        <f>TEXT(tblData[[#This Row],[Business date]],"mmmm")</f>
        <v>março</v>
      </c>
      <c r="D2239" s="1" t="str">
        <f>"Qtr"&amp;ROUNDUP(MONTH(tblData[[#This Row],[Business date]])/3,0)</f>
        <v>Qtr1</v>
      </c>
      <c r="E2239" t="s">
        <v>5</v>
      </c>
      <c r="F2239" t="s">
        <v>2</v>
      </c>
      <c r="G2239">
        <v>2389836.6016111504</v>
      </c>
      <c r="H2239" t="str">
        <f>VLOOKUP(tblData[[#This Row],[Nominal value]],tblRank[],2,TRUE)&amp;"-"&amp;VLOOKUP(tblData[[#This Row],[Nominal value]],tblRank[],3,TRUE)</f>
        <v>3-Director</v>
      </c>
    </row>
    <row r="2240" spans="1:8" x14ac:dyDescent="0.45">
      <c r="A2240" s="1">
        <v>44277</v>
      </c>
      <c r="B2240">
        <f>YEAR(tblData[[#This Row],[Business date]])</f>
        <v>2021</v>
      </c>
      <c r="C2240" t="str">
        <f>TEXT(tblData[[#This Row],[Business date]],"mmmm")</f>
        <v>março</v>
      </c>
      <c r="D2240" s="1" t="str">
        <f>"Qtr"&amp;ROUNDUP(MONTH(tblData[[#This Row],[Business date]])/3,0)</f>
        <v>Qtr1</v>
      </c>
      <c r="E2240" t="s">
        <v>5</v>
      </c>
      <c r="F2240" t="s">
        <v>2</v>
      </c>
      <c r="G2240">
        <v>7327.6218789381619</v>
      </c>
      <c r="H2240" t="str">
        <f>VLOOKUP(tblData[[#This Row],[Nominal value]],tblRank[],2,TRUE)&amp;"-"&amp;VLOOKUP(tblData[[#This Row],[Nominal value]],tblRank[],3,TRUE)</f>
        <v>1-Junior clerk</v>
      </c>
    </row>
    <row r="2241" spans="1:8" x14ac:dyDescent="0.45">
      <c r="A2241" s="1">
        <v>44278</v>
      </c>
      <c r="B2241">
        <f>YEAR(tblData[[#This Row],[Business date]])</f>
        <v>2021</v>
      </c>
      <c r="C2241" t="str">
        <f>TEXT(tblData[[#This Row],[Business date]],"mmmm")</f>
        <v>março</v>
      </c>
      <c r="D2241" s="1" t="str">
        <f>"Qtr"&amp;ROUNDUP(MONTH(tblData[[#This Row],[Business date]])/3,0)</f>
        <v>Qtr1</v>
      </c>
      <c r="E2241" t="s">
        <v>4</v>
      </c>
      <c r="F2241" t="s">
        <v>1</v>
      </c>
      <c r="G2241">
        <v>79483.47850505395</v>
      </c>
      <c r="H2241" t="str">
        <f>VLOOKUP(tblData[[#This Row],[Nominal value]],tblRank[],2,TRUE)&amp;"-"&amp;VLOOKUP(tblData[[#This Row],[Nominal value]],tblRank[],3,TRUE)</f>
        <v>1-Junior clerk</v>
      </c>
    </row>
    <row r="2242" spans="1:8" x14ac:dyDescent="0.45">
      <c r="A2242" s="1">
        <v>44278</v>
      </c>
      <c r="B2242">
        <f>YEAR(tblData[[#This Row],[Business date]])</f>
        <v>2021</v>
      </c>
      <c r="C2242" t="str">
        <f>TEXT(tblData[[#This Row],[Business date]],"mmmm")</f>
        <v>março</v>
      </c>
      <c r="D2242" s="1" t="str">
        <f>"Qtr"&amp;ROUNDUP(MONTH(tblData[[#This Row],[Business date]])/3,0)</f>
        <v>Qtr1</v>
      </c>
      <c r="E2242" t="s">
        <v>5</v>
      </c>
      <c r="F2242" t="s">
        <v>3</v>
      </c>
      <c r="G2242">
        <v>81003.568240304623</v>
      </c>
      <c r="H2242" t="str">
        <f>VLOOKUP(tblData[[#This Row],[Nominal value]],tblRank[],2,TRUE)&amp;"-"&amp;VLOOKUP(tblData[[#This Row],[Nominal value]],tblRank[],3,TRUE)</f>
        <v>1-Junior clerk</v>
      </c>
    </row>
    <row r="2243" spans="1:8" x14ac:dyDescent="0.45">
      <c r="A2243" s="1">
        <v>44279</v>
      </c>
      <c r="B2243">
        <f>YEAR(tblData[[#This Row],[Business date]])</f>
        <v>2021</v>
      </c>
      <c r="C2243" t="str">
        <f>TEXT(tblData[[#This Row],[Business date]],"mmmm")</f>
        <v>março</v>
      </c>
      <c r="D2243" s="1" t="str">
        <f>"Qtr"&amp;ROUNDUP(MONTH(tblData[[#This Row],[Business date]])/3,0)</f>
        <v>Qtr1</v>
      </c>
      <c r="E2243" t="s">
        <v>5</v>
      </c>
      <c r="F2243" t="s">
        <v>3</v>
      </c>
      <c r="G2243">
        <v>1936497.8495844465</v>
      </c>
      <c r="H2243" t="str">
        <f>VLOOKUP(tblData[[#This Row],[Nominal value]],tblRank[],2,TRUE)&amp;"-"&amp;VLOOKUP(tblData[[#This Row],[Nominal value]],tblRank[],3,TRUE)</f>
        <v>3-Director</v>
      </c>
    </row>
    <row r="2244" spans="1:8" x14ac:dyDescent="0.45">
      <c r="A2244" s="1">
        <v>44279</v>
      </c>
      <c r="B2244">
        <f>YEAR(tblData[[#This Row],[Business date]])</f>
        <v>2021</v>
      </c>
      <c r="C2244" t="str">
        <f>TEXT(tblData[[#This Row],[Business date]],"mmmm")</f>
        <v>março</v>
      </c>
      <c r="D2244" s="1" t="str">
        <f>"Qtr"&amp;ROUNDUP(MONTH(tblData[[#This Row],[Business date]])/3,0)</f>
        <v>Qtr1</v>
      </c>
      <c r="E2244" t="s">
        <v>4</v>
      </c>
      <c r="F2244" t="s">
        <v>3</v>
      </c>
      <c r="G2244">
        <v>32525.210632779956</v>
      </c>
      <c r="H2244" t="str">
        <f>VLOOKUP(tblData[[#This Row],[Nominal value]],tblRank[],2,TRUE)&amp;"-"&amp;VLOOKUP(tblData[[#This Row],[Nominal value]],tblRank[],3,TRUE)</f>
        <v>1-Junior clerk</v>
      </c>
    </row>
    <row r="2245" spans="1:8" x14ac:dyDescent="0.45">
      <c r="A2245" s="1">
        <v>44280</v>
      </c>
      <c r="B2245">
        <f>YEAR(tblData[[#This Row],[Business date]])</f>
        <v>2021</v>
      </c>
      <c r="C2245" t="str">
        <f>TEXT(tblData[[#This Row],[Business date]],"mmmm")</f>
        <v>março</v>
      </c>
      <c r="D2245" s="1" t="str">
        <f>"Qtr"&amp;ROUNDUP(MONTH(tblData[[#This Row],[Business date]])/3,0)</f>
        <v>Qtr1</v>
      </c>
      <c r="E2245" t="s">
        <v>4</v>
      </c>
      <c r="F2245" t="s">
        <v>0</v>
      </c>
      <c r="G2245">
        <v>95390.072459473377</v>
      </c>
      <c r="H2245" t="str">
        <f>VLOOKUP(tblData[[#This Row],[Nominal value]],tblRank[],2,TRUE)&amp;"-"&amp;VLOOKUP(tblData[[#This Row],[Nominal value]],tblRank[],3,TRUE)</f>
        <v>1-Junior clerk</v>
      </c>
    </row>
    <row r="2246" spans="1:8" x14ac:dyDescent="0.45">
      <c r="A2246" s="1">
        <v>44280</v>
      </c>
      <c r="B2246">
        <f>YEAR(tblData[[#This Row],[Business date]])</f>
        <v>2021</v>
      </c>
      <c r="C2246" t="str">
        <f>TEXT(tblData[[#This Row],[Business date]],"mmmm")</f>
        <v>março</v>
      </c>
      <c r="D2246" s="1" t="str">
        <f>"Qtr"&amp;ROUNDUP(MONTH(tblData[[#This Row],[Business date]])/3,0)</f>
        <v>Qtr1</v>
      </c>
      <c r="E2246" t="s">
        <v>4</v>
      </c>
      <c r="F2246" t="s">
        <v>2</v>
      </c>
      <c r="G2246">
        <v>74970.056242701074</v>
      </c>
      <c r="H2246" t="str">
        <f>VLOOKUP(tblData[[#This Row],[Nominal value]],tblRank[],2,TRUE)&amp;"-"&amp;VLOOKUP(tblData[[#This Row],[Nominal value]],tblRank[],3,TRUE)</f>
        <v>1-Junior clerk</v>
      </c>
    </row>
    <row r="2247" spans="1:8" x14ac:dyDescent="0.45">
      <c r="A2247" s="1">
        <v>44281</v>
      </c>
      <c r="B2247">
        <f>YEAR(tblData[[#This Row],[Business date]])</f>
        <v>2021</v>
      </c>
      <c r="C2247" t="str">
        <f>TEXT(tblData[[#This Row],[Business date]],"mmmm")</f>
        <v>março</v>
      </c>
      <c r="D2247" s="1" t="str">
        <f>"Qtr"&amp;ROUNDUP(MONTH(tblData[[#This Row],[Business date]])/3,0)</f>
        <v>Qtr1</v>
      </c>
      <c r="E2247" t="s">
        <v>4</v>
      </c>
      <c r="F2247" t="s">
        <v>0</v>
      </c>
      <c r="G2247">
        <v>65735.805793762527</v>
      </c>
      <c r="H2247" t="str">
        <f>VLOOKUP(tblData[[#This Row],[Nominal value]],tblRank[],2,TRUE)&amp;"-"&amp;VLOOKUP(tblData[[#This Row],[Nominal value]],tblRank[],3,TRUE)</f>
        <v>1-Junior clerk</v>
      </c>
    </row>
    <row r="2248" spans="1:8" x14ac:dyDescent="0.45">
      <c r="A2248" s="1">
        <v>44281</v>
      </c>
      <c r="B2248">
        <f>YEAR(tblData[[#This Row],[Business date]])</f>
        <v>2021</v>
      </c>
      <c r="C2248" t="str">
        <f>TEXT(tblData[[#This Row],[Business date]],"mmmm")</f>
        <v>março</v>
      </c>
      <c r="D2248" s="1" t="str">
        <f>"Qtr"&amp;ROUNDUP(MONTH(tblData[[#This Row],[Business date]])/3,0)</f>
        <v>Qtr1</v>
      </c>
      <c r="E2248" t="s">
        <v>5</v>
      </c>
      <c r="F2248" t="s">
        <v>0</v>
      </c>
      <c r="G2248">
        <v>74897.191346829233</v>
      </c>
      <c r="H2248" t="str">
        <f>VLOOKUP(tblData[[#This Row],[Nominal value]],tblRank[],2,TRUE)&amp;"-"&amp;VLOOKUP(tblData[[#This Row],[Nominal value]],tblRank[],3,TRUE)</f>
        <v>1-Junior clerk</v>
      </c>
    </row>
    <row r="2249" spans="1:8" x14ac:dyDescent="0.45">
      <c r="A2249" s="1">
        <v>44282</v>
      </c>
      <c r="B2249">
        <f>YEAR(tblData[[#This Row],[Business date]])</f>
        <v>2021</v>
      </c>
      <c r="C2249" t="str">
        <f>TEXT(tblData[[#This Row],[Business date]],"mmmm")</f>
        <v>março</v>
      </c>
      <c r="D2249" s="1" t="str">
        <f>"Qtr"&amp;ROUNDUP(MONTH(tblData[[#This Row],[Business date]])/3,0)</f>
        <v>Qtr1</v>
      </c>
      <c r="E2249" t="s">
        <v>5</v>
      </c>
      <c r="F2249" t="s">
        <v>0</v>
      </c>
      <c r="G2249">
        <v>1948615.4590291472</v>
      </c>
      <c r="H2249" t="str">
        <f>VLOOKUP(tblData[[#This Row],[Nominal value]],tblRank[],2,TRUE)&amp;"-"&amp;VLOOKUP(tblData[[#This Row],[Nominal value]],tblRank[],3,TRUE)</f>
        <v>3-Director</v>
      </c>
    </row>
    <row r="2250" spans="1:8" x14ac:dyDescent="0.45">
      <c r="A2250" s="1">
        <v>44282</v>
      </c>
      <c r="B2250">
        <f>YEAR(tblData[[#This Row],[Business date]])</f>
        <v>2021</v>
      </c>
      <c r="C2250" t="str">
        <f>TEXT(tblData[[#This Row],[Business date]],"mmmm")</f>
        <v>março</v>
      </c>
      <c r="D2250" s="1" t="str">
        <f>"Qtr"&amp;ROUNDUP(MONTH(tblData[[#This Row],[Business date]])/3,0)</f>
        <v>Qtr1</v>
      </c>
      <c r="E2250" t="s">
        <v>5</v>
      </c>
      <c r="F2250" t="s">
        <v>0</v>
      </c>
      <c r="G2250">
        <v>77412.49433196224</v>
      </c>
      <c r="H2250" t="str">
        <f>VLOOKUP(tblData[[#This Row],[Nominal value]],tblRank[],2,TRUE)&amp;"-"&amp;VLOOKUP(tblData[[#This Row],[Nominal value]],tblRank[],3,TRUE)</f>
        <v>1-Junior clerk</v>
      </c>
    </row>
    <row r="2251" spans="1:8" x14ac:dyDescent="0.45">
      <c r="A2251" s="1">
        <v>44283</v>
      </c>
      <c r="B2251">
        <f>YEAR(tblData[[#This Row],[Business date]])</f>
        <v>2021</v>
      </c>
      <c r="C2251" t="str">
        <f>TEXT(tblData[[#This Row],[Business date]],"mmmm")</f>
        <v>março</v>
      </c>
      <c r="D2251" s="1" t="str">
        <f>"Qtr"&amp;ROUNDUP(MONTH(tblData[[#This Row],[Business date]])/3,0)</f>
        <v>Qtr1</v>
      </c>
      <c r="E2251" t="s">
        <v>5</v>
      </c>
      <c r="F2251" t="s">
        <v>1</v>
      </c>
      <c r="G2251">
        <v>90286.156836377137</v>
      </c>
      <c r="H2251" t="str">
        <f>VLOOKUP(tblData[[#This Row],[Nominal value]],tblRank[],2,TRUE)&amp;"-"&amp;VLOOKUP(tblData[[#This Row],[Nominal value]],tblRank[],3,TRUE)</f>
        <v>1-Junior clerk</v>
      </c>
    </row>
    <row r="2252" spans="1:8" x14ac:dyDescent="0.45">
      <c r="A2252" s="1">
        <v>44283</v>
      </c>
      <c r="B2252">
        <f>YEAR(tblData[[#This Row],[Business date]])</f>
        <v>2021</v>
      </c>
      <c r="C2252" t="str">
        <f>TEXT(tblData[[#This Row],[Business date]],"mmmm")</f>
        <v>março</v>
      </c>
      <c r="D2252" s="1" t="str">
        <f>"Qtr"&amp;ROUNDUP(MONTH(tblData[[#This Row],[Business date]])/3,0)</f>
        <v>Qtr1</v>
      </c>
      <c r="E2252" t="s">
        <v>5</v>
      </c>
      <c r="F2252" t="s">
        <v>0</v>
      </c>
      <c r="G2252">
        <v>26570.59801466034</v>
      </c>
      <c r="H2252" t="str">
        <f>VLOOKUP(tblData[[#This Row],[Nominal value]],tblRank[],2,TRUE)&amp;"-"&amp;VLOOKUP(tblData[[#This Row],[Nominal value]],tblRank[],3,TRUE)</f>
        <v>1-Junior clerk</v>
      </c>
    </row>
    <row r="2253" spans="1:8" x14ac:dyDescent="0.45">
      <c r="A2253" s="1">
        <v>44284</v>
      </c>
      <c r="B2253">
        <f>YEAR(tblData[[#This Row],[Business date]])</f>
        <v>2021</v>
      </c>
      <c r="C2253" t="str">
        <f>TEXT(tblData[[#This Row],[Business date]],"mmmm")</f>
        <v>março</v>
      </c>
      <c r="D2253" s="1" t="str">
        <f>"Qtr"&amp;ROUNDUP(MONTH(tblData[[#This Row],[Business date]])/3,0)</f>
        <v>Qtr1</v>
      </c>
      <c r="E2253" t="s">
        <v>5</v>
      </c>
      <c r="F2253" t="s">
        <v>1</v>
      </c>
      <c r="G2253">
        <v>815564.96740834869</v>
      </c>
      <c r="H2253" t="str">
        <f>VLOOKUP(tblData[[#This Row],[Nominal value]],tblRank[],2,TRUE)&amp;"-"&amp;VLOOKUP(tblData[[#This Row],[Nominal value]],tblRank[],3,TRUE)</f>
        <v>2-Clerk</v>
      </c>
    </row>
    <row r="2254" spans="1:8" x14ac:dyDescent="0.45">
      <c r="A2254" s="1">
        <v>44284</v>
      </c>
      <c r="B2254">
        <f>YEAR(tblData[[#This Row],[Business date]])</f>
        <v>2021</v>
      </c>
      <c r="C2254" t="str">
        <f>TEXT(tblData[[#This Row],[Business date]],"mmmm")</f>
        <v>março</v>
      </c>
      <c r="D2254" s="1" t="str">
        <f>"Qtr"&amp;ROUNDUP(MONTH(tblData[[#This Row],[Business date]])/3,0)</f>
        <v>Qtr1</v>
      </c>
      <c r="E2254" t="s">
        <v>4</v>
      </c>
      <c r="F2254" t="s">
        <v>1</v>
      </c>
      <c r="G2254">
        <v>18479.13714077968</v>
      </c>
      <c r="H2254" t="str">
        <f>VLOOKUP(tblData[[#This Row],[Nominal value]],tblRank[],2,TRUE)&amp;"-"&amp;VLOOKUP(tblData[[#This Row],[Nominal value]],tblRank[],3,TRUE)</f>
        <v>1-Junior clerk</v>
      </c>
    </row>
    <row r="2255" spans="1:8" x14ac:dyDescent="0.45">
      <c r="A2255" s="1">
        <v>44285</v>
      </c>
      <c r="B2255">
        <f>YEAR(tblData[[#This Row],[Business date]])</f>
        <v>2021</v>
      </c>
      <c r="C2255" t="str">
        <f>TEXT(tblData[[#This Row],[Business date]],"mmmm")</f>
        <v>março</v>
      </c>
      <c r="D2255" s="1" t="str">
        <f>"Qtr"&amp;ROUNDUP(MONTH(tblData[[#This Row],[Business date]])/3,0)</f>
        <v>Qtr1</v>
      </c>
      <c r="E2255" t="s">
        <v>4</v>
      </c>
      <c r="F2255" t="s">
        <v>3</v>
      </c>
      <c r="G2255">
        <v>35730.111703037583</v>
      </c>
      <c r="H2255" t="str">
        <f>VLOOKUP(tblData[[#This Row],[Nominal value]],tblRank[],2,TRUE)&amp;"-"&amp;VLOOKUP(tblData[[#This Row],[Nominal value]],tblRank[],3,TRUE)</f>
        <v>1-Junior clerk</v>
      </c>
    </row>
    <row r="2256" spans="1:8" x14ac:dyDescent="0.45">
      <c r="A2256" s="1">
        <v>44285</v>
      </c>
      <c r="B2256">
        <f>YEAR(tblData[[#This Row],[Business date]])</f>
        <v>2021</v>
      </c>
      <c r="C2256" t="str">
        <f>TEXT(tblData[[#This Row],[Business date]],"mmmm")</f>
        <v>março</v>
      </c>
      <c r="D2256" s="1" t="str">
        <f>"Qtr"&amp;ROUNDUP(MONTH(tblData[[#This Row],[Business date]])/3,0)</f>
        <v>Qtr1</v>
      </c>
      <c r="E2256" t="s">
        <v>4</v>
      </c>
      <c r="F2256" t="s">
        <v>0</v>
      </c>
      <c r="G2256">
        <v>36810.671141286635</v>
      </c>
      <c r="H2256" t="str">
        <f>VLOOKUP(tblData[[#This Row],[Nominal value]],tblRank[],2,TRUE)&amp;"-"&amp;VLOOKUP(tblData[[#This Row],[Nominal value]],tblRank[],3,TRUE)</f>
        <v>1-Junior clerk</v>
      </c>
    </row>
    <row r="2257" spans="1:8" x14ac:dyDescent="0.45">
      <c r="A2257" s="1">
        <v>44286</v>
      </c>
      <c r="B2257">
        <f>YEAR(tblData[[#This Row],[Business date]])</f>
        <v>2021</v>
      </c>
      <c r="C2257" t="str">
        <f>TEXT(tblData[[#This Row],[Business date]],"mmmm")</f>
        <v>março</v>
      </c>
      <c r="D2257" s="1" t="str">
        <f>"Qtr"&amp;ROUNDUP(MONTH(tblData[[#This Row],[Business date]])/3,0)</f>
        <v>Qtr1</v>
      </c>
      <c r="E2257" t="s">
        <v>4</v>
      </c>
      <c r="F2257" t="s">
        <v>1</v>
      </c>
      <c r="G2257">
        <v>7720819.0633595921</v>
      </c>
      <c r="H2257" t="str">
        <f>VLOOKUP(tblData[[#This Row],[Nominal value]],tblRank[],2,TRUE)&amp;"-"&amp;VLOOKUP(tblData[[#This Row],[Nominal value]],tblRank[],3,TRUE)</f>
        <v>4-Senior Manager</v>
      </c>
    </row>
    <row r="2258" spans="1:8" x14ac:dyDescent="0.45">
      <c r="A2258" s="1">
        <v>44286</v>
      </c>
      <c r="B2258">
        <f>YEAR(tblData[[#This Row],[Business date]])</f>
        <v>2021</v>
      </c>
      <c r="C2258" t="str">
        <f>TEXT(tblData[[#This Row],[Business date]],"mmmm")</f>
        <v>março</v>
      </c>
      <c r="D2258" s="1" t="str">
        <f>"Qtr"&amp;ROUNDUP(MONTH(tblData[[#This Row],[Business date]])/3,0)</f>
        <v>Qtr1</v>
      </c>
      <c r="E2258" t="s">
        <v>5</v>
      </c>
      <c r="F2258" t="s">
        <v>1</v>
      </c>
      <c r="G2258">
        <v>29498.58938076131</v>
      </c>
      <c r="H2258" t="str">
        <f>VLOOKUP(tblData[[#This Row],[Nominal value]],tblRank[],2,TRUE)&amp;"-"&amp;VLOOKUP(tblData[[#This Row],[Nominal value]],tblRank[],3,TRUE)</f>
        <v>1-Junior clerk</v>
      </c>
    </row>
    <row r="2259" spans="1:8" x14ac:dyDescent="0.45">
      <c r="A2259" s="1">
        <v>44287</v>
      </c>
      <c r="B2259">
        <f>YEAR(tblData[[#This Row],[Business date]])</f>
        <v>2021</v>
      </c>
      <c r="C2259" t="str">
        <f>TEXT(tblData[[#This Row],[Business date]],"mmmm")</f>
        <v>abril</v>
      </c>
      <c r="D2259" s="1" t="str">
        <f>"Qtr"&amp;ROUNDUP(MONTH(tblData[[#This Row],[Business date]])/3,0)</f>
        <v>Qtr2</v>
      </c>
      <c r="E2259" t="s">
        <v>4</v>
      </c>
      <c r="F2259" t="s">
        <v>1</v>
      </c>
      <c r="G2259">
        <v>1388197.1986478737</v>
      </c>
      <c r="H2259" t="str">
        <f>VLOOKUP(tblData[[#This Row],[Nominal value]],tblRank[],2,TRUE)&amp;"-"&amp;VLOOKUP(tblData[[#This Row],[Nominal value]],tblRank[],3,TRUE)</f>
        <v>3-Director</v>
      </c>
    </row>
    <row r="2260" spans="1:8" x14ac:dyDescent="0.45">
      <c r="A2260" s="1">
        <v>44287</v>
      </c>
      <c r="B2260">
        <f>YEAR(tblData[[#This Row],[Business date]])</f>
        <v>2021</v>
      </c>
      <c r="C2260" t="str">
        <f>TEXT(tblData[[#This Row],[Business date]],"mmmm")</f>
        <v>abril</v>
      </c>
      <c r="D2260" s="1" t="str">
        <f>"Qtr"&amp;ROUNDUP(MONTH(tblData[[#This Row],[Business date]])/3,0)</f>
        <v>Qtr2</v>
      </c>
      <c r="E2260" t="s">
        <v>5</v>
      </c>
      <c r="F2260" t="s">
        <v>1</v>
      </c>
      <c r="G2260">
        <v>57642.167384668312</v>
      </c>
      <c r="H2260" t="str">
        <f>VLOOKUP(tblData[[#This Row],[Nominal value]],tblRank[],2,TRUE)&amp;"-"&amp;VLOOKUP(tblData[[#This Row],[Nominal value]],tblRank[],3,TRUE)</f>
        <v>1-Junior clerk</v>
      </c>
    </row>
    <row r="2261" spans="1:8" x14ac:dyDescent="0.45">
      <c r="A2261" s="1">
        <v>44288</v>
      </c>
      <c r="B2261">
        <f>YEAR(tblData[[#This Row],[Business date]])</f>
        <v>2021</v>
      </c>
      <c r="C2261" t="str">
        <f>TEXT(tblData[[#This Row],[Business date]],"mmmm")</f>
        <v>abril</v>
      </c>
      <c r="D2261" s="1" t="str">
        <f>"Qtr"&amp;ROUNDUP(MONTH(tblData[[#This Row],[Business date]])/3,0)</f>
        <v>Qtr2</v>
      </c>
      <c r="E2261" t="s">
        <v>4</v>
      </c>
      <c r="F2261" t="s">
        <v>2</v>
      </c>
      <c r="G2261">
        <v>8307262.8139270609</v>
      </c>
      <c r="H2261" t="str">
        <f>VLOOKUP(tblData[[#This Row],[Nominal value]],tblRank[],2,TRUE)&amp;"-"&amp;VLOOKUP(tblData[[#This Row],[Nominal value]],tblRank[],3,TRUE)</f>
        <v>4-Senior Manager</v>
      </c>
    </row>
    <row r="2262" spans="1:8" x14ac:dyDescent="0.45">
      <c r="A2262" s="1">
        <v>44288</v>
      </c>
      <c r="B2262">
        <f>YEAR(tblData[[#This Row],[Business date]])</f>
        <v>2021</v>
      </c>
      <c r="C2262" t="str">
        <f>TEXT(tblData[[#This Row],[Business date]],"mmmm")</f>
        <v>abril</v>
      </c>
      <c r="D2262" s="1" t="str">
        <f>"Qtr"&amp;ROUNDUP(MONTH(tblData[[#This Row],[Business date]])/3,0)</f>
        <v>Qtr2</v>
      </c>
      <c r="E2262" t="s">
        <v>5</v>
      </c>
      <c r="F2262" t="s">
        <v>3</v>
      </c>
      <c r="G2262">
        <v>41842.521069649811</v>
      </c>
      <c r="H2262" t="str">
        <f>VLOOKUP(tblData[[#This Row],[Nominal value]],tblRank[],2,TRUE)&amp;"-"&amp;VLOOKUP(tblData[[#This Row],[Nominal value]],tblRank[],3,TRUE)</f>
        <v>1-Junior clerk</v>
      </c>
    </row>
    <row r="2263" spans="1:8" x14ac:dyDescent="0.45">
      <c r="A2263" s="1">
        <v>44289</v>
      </c>
      <c r="B2263">
        <f>YEAR(tblData[[#This Row],[Business date]])</f>
        <v>2021</v>
      </c>
      <c r="C2263" t="str">
        <f>TEXT(tblData[[#This Row],[Business date]],"mmmm")</f>
        <v>abril</v>
      </c>
      <c r="D2263" s="1" t="str">
        <f>"Qtr"&amp;ROUNDUP(MONTH(tblData[[#This Row],[Business date]])/3,0)</f>
        <v>Qtr2</v>
      </c>
      <c r="E2263" t="s">
        <v>4</v>
      </c>
      <c r="F2263" t="s">
        <v>3</v>
      </c>
      <c r="G2263">
        <v>71644.168241452528</v>
      </c>
      <c r="H2263" t="str">
        <f>VLOOKUP(tblData[[#This Row],[Nominal value]],tblRank[],2,TRUE)&amp;"-"&amp;VLOOKUP(tblData[[#This Row],[Nominal value]],tblRank[],3,TRUE)</f>
        <v>1-Junior clerk</v>
      </c>
    </row>
    <row r="2264" spans="1:8" x14ac:dyDescent="0.45">
      <c r="A2264" s="1">
        <v>44289</v>
      </c>
      <c r="B2264">
        <f>YEAR(tblData[[#This Row],[Business date]])</f>
        <v>2021</v>
      </c>
      <c r="C2264" t="str">
        <f>TEXT(tblData[[#This Row],[Business date]],"mmmm")</f>
        <v>abril</v>
      </c>
      <c r="D2264" s="1" t="str">
        <f>"Qtr"&amp;ROUNDUP(MONTH(tblData[[#This Row],[Business date]])/3,0)</f>
        <v>Qtr2</v>
      </c>
      <c r="E2264" t="s">
        <v>5</v>
      </c>
      <c r="F2264" t="s">
        <v>2</v>
      </c>
      <c r="G2264">
        <v>79030.469293788017</v>
      </c>
      <c r="H2264" t="str">
        <f>VLOOKUP(tblData[[#This Row],[Nominal value]],tblRank[],2,TRUE)&amp;"-"&amp;VLOOKUP(tblData[[#This Row],[Nominal value]],tblRank[],3,TRUE)</f>
        <v>1-Junior clerk</v>
      </c>
    </row>
    <row r="2265" spans="1:8" x14ac:dyDescent="0.45">
      <c r="A2265" s="1">
        <v>44290</v>
      </c>
      <c r="B2265">
        <f>YEAR(tblData[[#This Row],[Business date]])</f>
        <v>2021</v>
      </c>
      <c r="C2265" t="str">
        <f>TEXT(tblData[[#This Row],[Business date]],"mmmm")</f>
        <v>abril</v>
      </c>
      <c r="D2265" s="1" t="str">
        <f>"Qtr"&amp;ROUNDUP(MONTH(tblData[[#This Row],[Business date]])/3,0)</f>
        <v>Qtr2</v>
      </c>
      <c r="E2265" t="s">
        <v>5</v>
      </c>
      <c r="F2265" t="s">
        <v>3</v>
      </c>
      <c r="G2265">
        <v>20180.909743063559</v>
      </c>
      <c r="H2265" t="str">
        <f>VLOOKUP(tblData[[#This Row],[Nominal value]],tblRank[],2,TRUE)&amp;"-"&amp;VLOOKUP(tblData[[#This Row],[Nominal value]],tblRank[],3,TRUE)</f>
        <v>1-Junior clerk</v>
      </c>
    </row>
    <row r="2266" spans="1:8" x14ac:dyDescent="0.45">
      <c r="A2266" s="1">
        <v>44290</v>
      </c>
      <c r="B2266">
        <f>YEAR(tblData[[#This Row],[Business date]])</f>
        <v>2021</v>
      </c>
      <c r="C2266" t="str">
        <f>TEXT(tblData[[#This Row],[Business date]],"mmmm")</f>
        <v>abril</v>
      </c>
      <c r="D2266" s="1" t="str">
        <f>"Qtr"&amp;ROUNDUP(MONTH(tblData[[#This Row],[Business date]])/3,0)</f>
        <v>Qtr2</v>
      </c>
      <c r="E2266" t="s">
        <v>4</v>
      </c>
      <c r="F2266" t="s">
        <v>2</v>
      </c>
      <c r="G2266">
        <v>53783.652129665024</v>
      </c>
      <c r="H2266" t="str">
        <f>VLOOKUP(tblData[[#This Row],[Nominal value]],tblRank[],2,TRUE)&amp;"-"&amp;VLOOKUP(tblData[[#This Row],[Nominal value]],tblRank[],3,TRUE)</f>
        <v>1-Junior clerk</v>
      </c>
    </row>
    <row r="2267" spans="1:8" x14ac:dyDescent="0.45">
      <c r="A2267" s="1">
        <v>44291</v>
      </c>
      <c r="B2267">
        <f>YEAR(tblData[[#This Row],[Business date]])</f>
        <v>2021</v>
      </c>
      <c r="C2267" t="str">
        <f>TEXT(tblData[[#This Row],[Business date]],"mmmm")</f>
        <v>abril</v>
      </c>
      <c r="D2267" s="1" t="str">
        <f>"Qtr"&amp;ROUNDUP(MONTH(tblData[[#This Row],[Business date]])/3,0)</f>
        <v>Qtr2</v>
      </c>
      <c r="E2267" t="s">
        <v>4</v>
      </c>
      <c r="F2267" t="s">
        <v>3</v>
      </c>
      <c r="G2267">
        <v>1859573.8456710065</v>
      </c>
      <c r="H2267" t="str">
        <f>VLOOKUP(tblData[[#This Row],[Nominal value]],tblRank[],2,TRUE)&amp;"-"&amp;VLOOKUP(tblData[[#This Row],[Nominal value]],tblRank[],3,TRUE)</f>
        <v>3-Director</v>
      </c>
    </row>
    <row r="2268" spans="1:8" x14ac:dyDescent="0.45">
      <c r="A2268" s="1">
        <v>44291</v>
      </c>
      <c r="B2268">
        <f>YEAR(tblData[[#This Row],[Business date]])</f>
        <v>2021</v>
      </c>
      <c r="C2268" t="str">
        <f>TEXT(tblData[[#This Row],[Business date]],"mmmm")</f>
        <v>abril</v>
      </c>
      <c r="D2268" s="1" t="str">
        <f>"Qtr"&amp;ROUNDUP(MONTH(tblData[[#This Row],[Business date]])/3,0)</f>
        <v>Qtr2</v>
      </c>
      <c r="E2268" t="s">
        <v>4</v>
      </c>
      <c r="F2268" t="s">
        <v>2</v>
      </c>
      <c r="G2268">
        <v>661500.41690234304</v>
      </c>
      <c r="H2268" t="str">
        <f>VLOOKUP(tblData[[#This Row],[Nominal value]],tblRank[],2,TRUE)&amp;"-"&amp;VLOOKUP(tblData[[#This Row],[Nominal value]],tblRank[],3,TRUE)</f>
        <v>2-Clerk</v>
      </c>
    </row>
    <row r="2269" spans="1:8" x14ac:dyDescent="0.45">
      <c r="A2269" s="1">
        <v>44292</v>
      </c>
      <c r="B2269">
        <f>YEAR(tblData[[#This Row],[Business date]])</f>
        <v>2021</v>
      </c>
      <c r="C2269" t="str">
        <f>TEXT(tblData[[#This Row],[Business date]],"mmmm")</f>
        <v>abril</v>
      </c>
      <c r="D2269" s="1" t="str">
        <f>"Qtr"&amp;ROUNDUP(MONTH(tblData[[#This Row],[Business date]])/3,0)</f>
        <v>Qtr2</v>
      </c>
      <c r="E2269" t="s">
        <v>5</v>
      </c>
      <c r="F2269" t="s">
        <v>2</v>
      </c>
      <c r="G2269">
        <v>30189.026181441481</v>
      </c>
      <c r="H2269" t="str">
        <f>VLOOKUP(tblData[[#This Row],[Nominal value]],tblRank[],2,TRUE)&amp;"-"&amp;VLOOKUP(tblData[[#This Row],[Nominal value]],tblRank[],3,TRUE)</f>
        <v>1-Junior clerk</v>
      </c>
    </row>
    <row r="2270" spans="1:8" x14ac:dyDescent="0.45">
      <c r="A2270" s="1">
        <v>44292</v>
      </c>
      <c r="B2270">
        <f>YEAR(tblData[[#This Row],[Business date]])</f>
        <v>2021</v>
      </c>
      <c r="C2270" t="str">
        <f>TEXT(tblData[[#This Row],[Business date]],"mmmm")</f>
        <v>abril</v>
      </c>
      <c r="D2270" s="1" t="str">
        <f>"Qtr"&amp;ROUNDUP(MONTH(tblData[[#This Row],[Business date]])/3,0)</f>
        <v>Qtr2</v>
      </c>
      <c r="E2270" t="s">
        <v>4</v>
      </c>
      <c r="F2270" t="s">
        <v>3</v>
      </c>
      <c r="G2270">
        <v>72924.230232182643</v>
      </c>
      <c r="H2270" t="str">
        <f>VLOOKUP(tblData[[#This Row],[Nominal value]],tblRank[],2,TRUE)&amp;"-"&amp;VLOOKUP(tblData[[#This Row],[Nominal value]],tblRank[],3,TRUE)</f>
        <v>1-Junior clerk</v>
      </c>
    </row>
    <row r="2271" spans="1:8" x14ac:dyDescent="0.45">
      <c r="A2271" s="1">
        <v>44293</v>
      </c>
      <c r="B2271">
        <f>YEAR(tblData[[#This Row],[Business date]])</f>
        <v>2021</v>
      </c>
      <c r="C2271" t="str">
        <f>TEXT(tblData[[#This Row],[Business date]],"mmmm")</f>
        <v>abril</v>
      </c>
      <c r="D2271" s="1" t="str">
        <f>"Qtr"&amp;ROUNDUP(MONTH(tblData[[#This Row],[Business date]])/3,0)</f>
        <v>Qtr2</v>
      </c>
      <c r="E2271" t="s">
        <v>5</v>
      </c>
      <c r="F2271" t="s">
        <v>2</v>
      </c>
      <c r="G2271">
        <v>18878.587889525377</v>
      </c>
      <c r="H2271" t="str">
        <f>VLOOKUP(tblData[[#This Row],[Nominal value]],tblRank[],2,TRUE)&amp;"-"&amp;VLOOKUP(tblData[[#This Row],[Nominal value]],tblRank[],3,TRUE)</f>
        <v>1-Junior clerk</v>
      </c>
    </row>
    <row r="2272" spans="1:8" x14ac:dyDescent="0.45">
      <c r="A2272" s="1">
        <v>44293</v>
      </c>
      <c r="B2272">
        <f>YEAR(tblData[[#This Row],[Business date]])</f>
        <v>2021</v>
      </c>
      <c r="C2272" t="str">
        <f>TEXT(tblData[[#This Row],[Business date]],"mmmm")</f>
        <v>abril</v>
      </c>
      <c r="D2272" s="1" t="str">
        <f>"Qtr"&amp;ROUNDUP(MONTH(tblData[[#This Row],[Business date]])/3,0)</f>
        <v>Qtr2</v>
      </c>
      <c r="E2272" t="s">
        <v>5</v>
      </c>
      <c r="F2272" t="s">
        <v>2</v>
      </c>
      <c r="G2272">
        <v>96734.764798213495</v>
      </c>
      <c r="H2272" t="str">
        <f>VLOOKUP(tblData[[#This Row],[Nominal value]],tblRank[],2,TRUE)&amp;"-"&amp;VLOOKUP(tblData[[#This Row],[Nominal value]],tblRank[],3,TRUE)</f>
        <v>1-Junior clerk</v>
      </c>
    </row>
    <row r="2273" spans="1:8" x14ac:dyDescent="0.45">
      <c r="A2273" s="1">
        <v>44294</v>
      </c>
      <c r="B2273">
        <f>YEAR(tblData[[#This Row],[Business date]])</f>
        <v>2021</v>
      </c>
      <c r="C2273" t="str">
        <f>TEXT(tblData[[#This Row],[Business date]],"mmmm")</f>
        <v>abril</v>
      </c>
      <c r="D2273" s="1" t="str">
        <f>"Qtr"&amp;ROUNDUP(MONTH(tblData[[#This Row],[Business date]])/3,0)</f>
        <v>Qtr2</v>
      </c>
      <c r="E2273" t="s">
        <v>5</v>
      </c>
      <c r="F2273" t="s">
        <v>0</v>
      </c>
      <c r="G2273">
        <v>2621772.3212481616</v>
      </c>
      <c r="H2273" t="str">
        <f>VLOOKUP(tblData[[#This Row],[Nominal value]],tblRank[],2,TRUE)&amp;"-"&amp;VLOOKUP(tblData[[#This Row],[Nominal value]],tblRank[],3,TRUE)</f>
        <v>3-Director</v>
      </c>
    </row>
    <row r="2274" spans="1:8" x14ac:dyDescent="0.45">
      <c r="A2274" s="1">
        <v>44294</v>
      </c>
      <c r="B2274">
        <f>YEAR(tblData[[#This Row],[Business date]])</f>
        <v>2021</v>
      </c>
      <c r="C2274" t="str">
        <f>TEXT(tblData[[#This Row],[Business date]],"mmmm")</f>
        <v>abril</v>
      </c>
      <c r="D2274" s="1" t="str">
        <f>"Qtr"&amp;ROUNDUP(MONTH(tblData[[#This Row],[Business date]])/3,0)</f>
        <v>Qtr2</v>
      </c>
      <c r="E2274" t="s">
        <v>4</v>
      </c>
      <c r="F2274" t="s">
        <v>1</v>
      </c>
      <c r="G2274">
        <v>88163.545192266538</v>
      </c>
      <c r="H2274" t="str">
        <f>VLOOKUP(tblData[[#This Row],[Nominal value]],tblRank[],2,TRUE)&amp;"-"&amp;VLOOKUP(tblData[[#This Row],[Nominal value]],tblRank[],3,TRUE)</f>
        <v>1-Junior clerk</v>
      </c>
    </row>
    <row r="2275" spans="1:8" x14ac:dyDescent="0.45">
      <c r="A2275" s="1">
        <v>44295</v>
      </c>
      <c r="B2275">
        <f>YEAR(tblData[[#This Row],[Business date]])</f>
        <v>2021</v>
      </c>
      <c r="C2275" t="str">
        <f>TEXT(tblData[[#This Row],[Business date]],"mmmm")</f>
        <v>abril</v>
      </c>
      <c r="D2275" s="1" t="str">
        <f>"Qtr"&amp;ROUNDUP(MONTH(tblData[[#This Row],[Business date]])/3,0)</f>
        <v>Qtr2</v>
      </c>
      <c r="E2275" t="s">
        <v>5</v>
      </c>
      <c r="F2275" t="s">
        <v>2</v>
      </c>
      <c r="G2275">
        <v>9571007.9001873489</v>
      </c>
      <c r="H2275" t="str">
        <f>VLOOKUP(tblData[[#This Row],[Nominal value]],tblRank[],2,TRUE)&amp;"-"&amp;VLOOKUP(tblData[[#This Row],[Nominal value]],tblRank[],3,TRUE)</f>
        <v>4-Senior Manager</v>
      </c>
    </row>
    <row r="2276" spans="1:8" x14ac:dyDescent="0.45">
      <c r="A2276" s="1">
        <v>44295</v>
      </c>
      <c r="B2276">
        <f>YEAR(tblData[[#This Row],[Business date]])</f>
        <v>2021</v>
      </c>
      <c r="C2276" t="str">
        <f>TEXT(tblData[[#This Row],[Business date]],"mmmm")</f>
        <v>abril</v>
      </c>
      <c r="D2276" s="1" t="str">
        <f>"Qtr"&amp;ROUNDUP(MONTH(tblData[[#This Row],[Business date]])/3,0)</f>
        <v>Qtr2</v>
      </c>
      <c r="E2276" t="s">
        <v>5</v>
      </c>
      <c r="F2276" t="s">
        <v>1</v>
      </c>
      <c r="G2276">
        <v>10963.97113343437</v>
      </c>
      <c r="H2276" t="str">
        <f>VLOOKUP(tblData[[#This Row],[Nominal value]],tblRank[],2,TRUE)&amp;"-"&amp;VLOOKUP(tblData[[#This Row],[Nominal value]],tblRank[],3,TRUE)</f>
        <v>1-Junior clerk</v>
      </c>
    </row>
    <row r="2277" spans="1:8" x14ac:dyDescent="0.45">
      <c r="A2277" s="1">
        <v>44296</v>
      </c>
      <c r="B2277">
        <f>YEAR(tblData[[#This Row],[Business date]])</f>
        <v>2021</v>
      </c>
      <c r="C2277" t="str">
        <f>TEXT(tblData[[#This Row],[Business date]],"mmmm")</f>
        <v>abril</v>
      </c>
      <c r="D2277" s="1" t="str">
        <f>"Qtr"&amp;ROUNDUP(MONTH(tblData[[#This Row],[Business date]])/3,0)</f>
        <v>Qtr2</v>
      </c>
      <c r="E2277" t="s">
        <v>5</v>
      </c>
      <c r="F2277" t="s">
        <v>3</v>
      </c>
      <c r="G2277">
        <v>14532.134163123023</v>
      </c>
      <c r="H2277" t="str">
        <f>VLOOKUP(tblData[[#This Row],[Nominal value]],tblRank[],2,TRUE)&amp;"-"&amp;VLOOKUP(tblData[[#This Row],[Nominal value]],tblRank[],3,TRUE)</f>
        <v>1-Junior clerk</v>
      </c>
    </row>
    <row r="2278" spans="1:8" x14ac:dyDescent="0.45">
      <c r="A2278" s="1">
        <v>44296</v>
      </c>
      <c r="B2278">
        <f>YEAR(tblData[[#This Row],[Business date]])</f>
        <v>2021</v>
      </c>
      <c r="C2278" t="str">
        <f>TEXT(tblData[[#This Row],[Business date]],"mmmm")</f>
        <v>abril</v>
      </c>
      <c r="D2278" s="1" t="str">
        <f>"Qtr"&amp;ROUNDUP(MONTH(tblData[[#This Row],[Business date]])/3,0)</f>
        <v>Qtr2</v>
      </c>
      <c r="E2278" t="s">
        <v>4</v>
      </c>
      <c r="F2278" t="s">
        <v>1</v>
      </c>
      <c r="G2278">
        <v>30461.957796665429</v>
      </c>
      <c r="H2278" t="str">
        <f>VLOOKUP(tblData[[#This Row],[Nominal value]],tblRank[],2,TRUE)&amp;"-"&amp;VLOOKUP(tblData[[#This Row],[Nominal value]],tblRank[],3,TRUE)</f>
        <v>1-Junior clerk</v>
      </c>
    </row>
    <row r="2279" spans="1:8" x14ac:dyDescent="0.45">
      <c r="A2279" s="1">
        <v>44297</v>
      </c>
      <c r="B2279">
        <f>YEAR(tblData[[#This Row],[Business date]])</f>
        <v>2021</v>
      </c>
      <c r="C2279" t="str">
        <f>TEXT(tblData[[#This Row],[Business date]],"mmmm")</f>
        <v>abril</v>
      </c>
      <c r="D2279" s="1" t="str">
        <f>"Qtr"&amp;ROUNDUP(MONTH(tblData[[#This Row],[Business date]])/3,0)</f>
        <v>Qtr2</v>
      </c>
      <c r="E2279" t="s">
        <v>5</v>
      </c>
      <c r="F2279" t="s">
        <v>2</v>
      </c>
      <c r="G2279">
        <v>9457143.037579922</v>
      </c>
      <c r="H2279" t="str">
        <f>VLOOKUP(tblData[[#This Row],[Nominal value]],tblRank[],2,TRUE)&amp;"-"&amp;VLOOKUP(tblData[[#This Row],[Nominal value]],tblRank[],3,TRUE)</f>
        <v>4-Senior Manager</v>
      </c>
    </row>
    <row r="2280" spans="1:8" x14ac:dyDescent="0.45">
      <c r="A2280" s="1">
        <v>44297</v>
      </c>
      <c r="B2280">
        <f>YEAR(tblData[[#This Row],[Business date]])</f>
        <v>2021</v>
      </c>
      <c r="C2280" t="str">
        <f>TEXT(tblData[[#This Row],[Business date]],"mmmm")</f>
        <v>abril</v>
      </c>
      <c r="D2280" s="1" t="str">
        <f>"Qtr"&amp;ROUNDUP(MONTH(tblData[[#This Row],[Business date]])/3,0)</f>
        <v>Qtr2</v>
      </c>
      <c r="E2280" t="s">
        <v>4</v>
      </c>
      <c r="F2280" t="s">
        <v>2</v>
      </c>
      <c r="G2280">
        <v>3729.2082954686002</v>
      </c>
      <c r="H2280" t="str">
        <f>VLOOKUP(tblData[[#This Row],[Nominal value]],tblRank[],2,TRUE)&amp;"-"&amp;VLOOKUP(tblData[[#This Row],[Nominal value]],tblRank[],3,TRUE)</f>
        <v>1-Junior clerk</v>
      </c>
    </row>
    <row r="2281" spans="1:8" x14ac:dyDescent="0.45">
      <c r="A2281" s="1">
        <v>44298</v>
      </c>
      <c r="B2281">
        <f>YEAR(tblData[[#This Row],[Business date]])</f>
        <v>2021</v>
      </c>
      <c r="C2281" t="str">
        <f>TEXT(tblData[[#This Row],[Business date]],"mmmm")</f>
        <v>abril</v>
      </c>
      <c r="D2281" s="1" t="str">
        <f>"Qtr"&amp;ROUNDUP(MONTH(tblData[[#This Row],[Business date]])/3,0)</f>
        <v>Qtr2</v>
      </c>
      <c r="E2281" t="s">
        <v>4</v>
      </c>
      <c r="F2281" t="s">
        <v>0</v>
      </c>
      <c r="G2281">
        <v>2053.160094034989</v>
      </c>
      <c r="H2281" t="str">
        <f>VLOOKUP(tblData[[#This Row],[Nominal value]],tblRank[],2,TRUE)&amp;"-"&amp;VLOOKUP(tblData[[#This Row],[Nominal value]],tblRank[],3,TRUE)</f>
        <v>1-Junior clerk</v>
      </c>
    </row>
    <row r="2282" spans="1:8" x14ac:dyDescent="0.45">
      <c r="A2282" s="1">
        <v>44298</v>
      </c>
      <c r="B2282">
        <f>YEAR(tblData[[#This Row],[Business date]])</f>
        <v>2021</v>
      </c>
      <c r="C2282" t="str">
        <f>TEXT(tblData[[#This Row],[Business date]],"mmmm")</f>
        <v>abril</v>
      </c>
      <c r="D2282" s="1" t="str">
        <f>"Qtr"&amp;ROUNDUP(MONTH(tblData[[#This Row],[Business date]])/3,0)</f>
        <v>Qtr2</v>
      </c>
      <c r="E2282" t="s">
        <v>4</v>
      </c>
      <c r="F2282" t="s">
        <v>1</v>
      </c>
      <c r="G2282">
        <v>90258.751714888916</v>
      </c>
      <c r="H2282" t="str">
        <f>VLOOKUP(tblData[[#This Row],[Nominal value]],tblRank[],2,TRUE)&amp;"-"&amp;VLOOKUP(tblData[[#This Row],[Nominal value]],tblRank[],3,TRUE)</f>
        <v>1-Junior clerk</v>
      </c>
    </row>
    <row r="2283" spans="1:8" x14ac:dyDescent="0.45">
      <c r="A2283" s="1">
        <v>44299</v>
      </c>
      <c r="B2283">
        <f>YEAR(tblData[[#This Row],[Business date]])</f>
        <v>2021</v>
      </c>
      <c r="C2283" t="str">
        <f>TEXT(tblData[[#This Row],[Business date]],"mmmm")</f>
        <v>abril</v>
      </c>
      <c r="D2283" s="1" t="str">
        <f>"Qtr"&amp;ROUNDUP(MONTH(tblData[[#This Row],[Business date]])/3,0)</f>
        <v>Qtr2</v>
      </c>
      <c r="E2283" t="s">
        <v>4</v>
      </c>
      <c r="F2283" t="s">
        <v>3</v>
      </c>
      <c r="G2283">
        <v>7335482.1719509996</v>
      </c>
      <c r="H2283" t="str">
        <f>VLOOKUP(tblData[[#This Row],[Nominal value]],tblRank[],2,TRUE)&amp;"-"&amp;VLOOKUP(tblData[[#This Row],[Nominal value]],tblRank[],3,TRUE)</f>
        <v>4-Senior Manager</v>
      </c>
    </row>
    <row r="2284" spans="1:8" x14ac:dyDescent="0.45">
      <c r="A2284" s="1">
        <v>44299</v>
      </c>
      <c r="B2284">
        <f>YEAR(tblData[[#This Row],[Business date]])</f>
        <v>2021</v>
      </c>
      <c r="C2284" t="str">
        <f>TEXT(tblData[[#This Row],[Business date]],"mmmm")</f>
        <v>abril</v>
      </c>
      <c r="D2284" s="1" t="str">
        <f>"Qtr"&amp;ROUNDUP(MONTH(tblData[[#This Row],[Business date]])/3,0)</f>
        <v>Qtr2</v>
      </c>
      <c r="E2284" t="s">
        <v>4</v>
      </c>
      <c r="F2284" t="s">
        <v>2</v>
      </c>
      <c r="G2284">
        <v>5676602.4696977017</v>
      </c>
      <c r="H2284" t="str">
        <f>VLOOKUP(tblData[[#This Row],[Nominal value]],tblRank[],2,TRUE)&amp;"-"&amp;VLOOKUP(tblData[[#This Row],[Nominal value]],tblRank[],3,TRUE)</f>
        <v>4-Senior Manager</v>
      </c>
    </row>
    <row r="2285" spans="1:8" x14ac:dyDescent="0.45">
      <c r="A2285" s="1">
        <v>44300</v>
      </c>
      <c r="B2285">
        <f>YEAR(tblData[[#This Row],[Business date]])</f>
        <v>2021</v>
      </c>
      <c r="C2285" t="str">
        <f>TEXT(tblData[[#This Row],[Business date]],"mmmm")</f>
        <v>abril</v>
      </c>
      <c r="D2285" s="1" t="str">
        <f>"Qtr"&amp;ROUNDUP(MONTH(tblData[[#This Row],[Business date]])/3,0)</f>
        <v>Qtr2</v>
      </c>
      <c r="E2285" t="s">
        <v>4</v>
      </c>
      <c r="F2285" t="s">
        <v>1</v>
      </c>
      <c r="G2285">
        <v>6275774.2605138756</v>
      </c>
      <c r="H2285" t="str">
        <f>VLOOKUP(tblData[[#This Row],[Nominal value]],tblRank[],2,TRUE)&amp;"-"&amp;VLOOKUP(tblData[[#This Row],[Nominal value]],tblRank[],3,TRUE)</f>
        <v>4-Senior Manager</v>
      </c>
    </row>
    <row r="2286" spans="1:8" x14ac:dyDescent="0.45">
      <c r="A2286" s="1">
        <v>44300</v>
      </c>
      <c r="B2286">
        <f>YEAR(tblData[[#This Row],[Business date]])</f>
        <v>2021</v>
      </c>
      <c r="C2286" t="str">
        <f>TEXT(tblData[[#This Row],[Business date]],"mmmm")</f>
        <v>abril</v>
      </c>
      <c r="D2286" s="1" t="str">
        <f>"Qtr"&amp;ROUNDUP(MONTH(tblData[[#This Row],[Business date]])/3,0)</f>
        <v>Qtr2</v>
      </c>
      <c r="E2286" t="s">
        <v>5</v>
      </c>
      <c r="F2286" t="s">
        <v>2</v>
      </c>
      <c r="G2286">
        <v>46333.10649702551</v>
      </c>
      <c r="H2286" t="str">
        <f>VLOOKUP(tblData[[#This Row],[Nominal value]],tblRank[],2,TRUE)&amp;"-"&amp;VLOOKUP(tblData[[#This Row],[Nominal value]],tblRank[],3,TRUE)</f>
        <v>1-Junior clerk</v>
      </c>
    </row>
    <row r="2287" spans="1:8" x14ac:dyDescent="0.45">
      <c r="A2287" s="1">
        <v>44301</v>
      </c>
      <c r="B2287">
        <f>YEAR(tblData[[#This Row],[Business date]])</f>
        <v>2021</v>
      </c>
      <c r="C2287" t="str">
        <f>TEXT(tblData[[#This Row],[Business date]],"mmmm")</f>
        <v>abril</v>
      </c>
      <c r="D2287" s="1" t="str">
        <f>"Qtr"&amp;ROUNDUP(MONTH(tblData[[#This Row],[Business date]])/3,0)</f>
        <v>Qtr2</v>
      </c>
      <c r="E2287" t="s">
        <v>4</v>
      </c>
      <c r="F2287" t="s">
        <v>3</v>
      </c>
      <c r="G2287">
        <v>23612.09945987316</v>
      </c>
      <c r="H2287" t="str">
        <f>VLOOKUP(tblData[[#This Row],[Nominal value]],tblRank[],2,TRUE)&amp;"-"&amp;VLOOKUP(tblData[[#This Row],[Nominal value]],tblRank[],3,TRUE)</f>
        <v>1-Junior clerk</v>
      </c>
    </row>
    <row r="2288" spans="1:8" x14ac:dyDescent="0.45">
      <c r="A2288" s="1">
        <v>44301</v>
      </c>
      <c r="B2288">
        <f>YEAR(tblData[[#This Row],[Business date]])</f>
        <v>2021</v>
      </c>
      <c r="C2288" t="str">
        <f>TEXT(tblData[[#This Row],[Business date]],"mmmm")</f>
        <v>abril</v>
      </c>
      <c r="D2288" s="1" t="str">
        <f>"Qtr"&amp;ROUNDUP(MONTH(tblData[[#This Row],[Business date]])/3,0)</f>
        <v>Qtr2</v>
      </c>
      <c r="E2288" t="s">
        <v>5</v>
      </c>
      <c r="F2288" t="s">
        <v>1</v>
      </c>
      <c r="G2288">
        <v>51701.119588612346</v>
      </c>
      <c r="H2288" t="str">
        <f>VLOOKUP(tblData[[#This Row],[Nominal value]],tblRank[],2,TRUE)&amp;"-"&amp;VLOOKUP(tblData[[#This Row],[Nominal value]],tblRank[],3,TRUE)</f>
        <v>1-Junior clerk</v>
      </c>
    </row>
    <row r="2289" spans="1:8" x14ac:dyDescent="0.45">
      <c r="A2289" s="1">
        <v>44302</v>
      </c>
      <c r="B2289">
        <f>YEAR(tblData[[#This Row],[Business date]])</f>
        <v>2021</v>
      </c>
      <c r="C2289" t="str">
        <f>TEXT(tblData[[#This Row],[Business date]],"mmmm")</f>
        <v>abril</v>
      </c>
      <c r="D2289" s="1" t="str">
        <f>"Qtr"&amp;ROUNDUP(MONTH(tblData[[#This Row],[Business date]])/3,0)</f>
        <v>Qtr2</v>
      </c>
      <c r="E2289" t="s">
        <v>5</v>
      </c>
      <c r="F2289" t="s">
        <v>3</v>
      </c>
      <c r="G2289">
        <v>91333.753201892105</v>
      </c>
      <c r="H2289" t="str">
        <f>VLOOKUP(tblData[[#This Row],[Nominal value]],tblRank[],2,TRUE)&amp;"-"&amp;VLOOKUP(tblData[[#This Row],[Nominal value]],tblRank[],3,TRUE)</f>
        <v>1-Junior clerk</v>
      </c>
    </row>
    <row r="2290" spans="1:8" x14ac:dyDescent="0.45">
      <c r="A2290" s="1">
        <v>44302</v>
      </c>
      <c r="B2290">
        <f>YEAR(tblData[[#This Row],[Business date]])</f>
        <v>2021</v>
      </c>
      <c r="C2290" t="str">
        <f>TEXT(tblData[[#This Row],[Business date]],"mmmm")</f>
        <v>abril</v>
      </c>
      <c r="D2290" s="1" t="str">
        <f>"Qtr"&amp;ROUNDUP(MONTH(tblData[[#This Row],[Business date]])/3,0)</f>
        <v>Qtr2</v>
      </c>
      <c r="E2290" t="s">
        <v>5</v>
      </c>
      <c r="F2290" t="s">
        <v>1</v>
      </c>
      <c r="G2290">
        <v>38653.619615259639</v>
      </c>
      <c r="H2290" t="str">
        <f>VLOOKUP(tblData[[#This Row],[Nominal value]],tblRank[],2,TRUE)&amp;"-"&amp;VLOOKUP(tblData[[#This Row],[Nominal value]],tblRank[],3,TRUE)</f>
        <v>1-Junior clerk</v>
      </c>
    </row>
    <row r="2291" spans="1:8" x14ac:dyDescent="0.45">
      <c r="A2291" s="1">
        <v>44303</v>
      </c>
      <c r="B2291">
        <f>YEAR(tblData[[#This Row],[Business date]])</f>
        <v>2021</v>
      </c>
      <c r="C2291" t="str">
        <f>TEXT(tblData[[#This Row],[Business date]],"mmmm")</f>
        <v>abril</v>
      </c>
      <c r="D2291" s="1" t="str">
        <f>"Qtr"&amp;ROUNDUP(MONTH(tblData[[#This Row],[Business date]])/3,0)</f>
        <v>Qtr2</v>
      </c>
      <c r="E2291" t="s">
        <v>4</v>
      </c>
      <c r="F2291" t="s">
        <v>2</v>
      </c>
      <c r="G2291">
        <v>78214.470482320481</v>
      </c>
      <c r="H2291" t="str">
        <f>VLOOKUP(tblData[[#This Row],[Nominal value]],tblRank[],2,TRUE)&amp;"-"&amp;VLOOKUP(tblData[[#This Row],[Nominal value]],tblRank[],3,TRUE)</f>
        <v>1-Junior clerk</v>
      </c>
    </row>
    <row r="2292" spans="1:8" x14ac:dyDescent="0.45">
      <c r="A2292" s="1">
        <v>44303</v>
      </c>
      <c r="B2292">
        <f>YEAR(tblData[[#This Row],[Business date]])</f>
        <v>2021</v>
      </c>
      <c r="C2292" t="str">
        <f>TEXT(tblData[[#This Row],[Business date]],"mmmm")</f>
        <v>abril</v>
      </c>
      <c r="D2292" s="1" t="str">
        <f>"Qtr"&amp;ROUNDUP(MONTH(tblData[[#This Row],[Business date]])/3,0)</f>
        <v>Qtr2</v>
      </c>
      <c r="E2292" t="s">
        <v>4</v>
      </c>
      <c r="F2292" t="s">
        <v>0</v>
      </c>
      <c r="G2292">
        <v>28574.856273646121</v>
      </c>
      <c r="H2292" t="str">
        <f>VLOOKUP(tblData[[#This Row],[Nominal value]],tblRank[],2,TRUE)&amp;"-"&amp;VLOOKUP(tblData[[#This Row],[Nominal value]],tblRank[],3,TRUE)</f>
        <v>1-Junior clerk</v>
      </c>
    </row>
    <row r="2293" spans="1:8" x14ac:dyDescent="0.45">
      <c r="A2293" s="1">
        <v>44304</v>
      </c>
      <c r="B2293">
        <f>YEAR(tblData[[#This Row],[Business date]])</f>
        <v>2021</v>
      </c>
      <c r="C2293" t="str">
        <f>TEXT(tblData[[#This Row],[Business date]],"mmmm")</f>
        <v>abril</v>
      </c>
      <c r="D2293" s="1" t="str">
        <f>"Qtr"&amp;ROUNDUP(MONTH(tblData[[#This Row],[Business date]])/3,0)</f>
        <v>Qtr2</v>
      </c>
      <c r="E2293" t="s">
        <v>5</v>
      </c>
      <c r="F2293" t="s">
        <v>2</v>
      </c>
      <c r="G2293">
        <v>5590239.5599615825</v>
      </c>
      <c r="H2293" t="str">
        <f>VLOOKUP(tblData[[#This Row],[Nominal value]],tblRank[],2,TRUE)&amp;"-"&amp;VLOOKUP(tblData[[#This Row],[Nominal value]],tblRank[],3,TRUE)</f>
        <v>4-Senior Manager</v>
      </c>
    </row>
    <row r="2294" spans="1:8" x14ac:dyDescent="0.45">
      <c r="A2294" s="1">
        <v>44304</v>
      </c>
      <c r="B2294">
        <f>YEAR(tblData[[#This Row],[Business date]])</f>
        <v>2021</v>
      </c>
      <c r="C2294" t="str">
        <f>TEXT(tblData[[#This Row],[Business date]],"mmmm")</f>
        <v>abril</v>
      </c>
      <c r="D2294" s="1" t="str">
        <f>"Qtr"&amp;ROUNDUP(MONTH(tblData[[#This Row],[Business date]])/3,0)</f>
        <v>Qtr2</v>
      </c>
      <c r="E2294" t="s">
        <v>5</v>
      </c>
      <c r="F2294" t="s">
        <v>1</v>
      </c>
      <c r="G2294">
        <v>42323.178088415691</v>
      </c>
      <c r="H2294" t="str">
        <f>VLOOKUP(tblData[[#This Row],[Nominal value]],tblRank[],2,TRUE)&amp;"-"&amp;VLOOKUP(tblData[[#This Row],[Nominal value]],tblRank[],3,TRUE)</f>
        <v>1-Junior clerk</v>
      </c>
    </row>
    <row r="2295" spans="1:8" x14ac:dyDescent="0.45">
      <c r="A2295" s="1">
        <v>44305</v>
      </c>
      <c r="B2295">
        <f>YEAR(tblData[[#This Row],[Business date]])</f>
        <v>2021</v>
      </c>
      <c r="C2295" t="str">
        <f>TEXT(tblData[[#This Row],[Business date]],"mmmm")</f>
        <v>abril</v>
      </c>
      <c r="D2295" s="1" t="str">
        <f>"Qtr"&amp;ROUNDUP(MONTH(tblData[[#This Row],[Business date]])/3,0)</f>
        <v>Qtr2</v>
      </c>
      <c r="E2295" t="s">
        <v>5</v>
      </c>
      <c r="F2295" t="s">
        <v>2</v>
      </c>
      <c r="G2295">
        <v>65121.827836562239</v>
      </c>
      <c r="H2295" t="str">
        <f>VLOOKUP(tblData[[#This Row],[Nominal value]],tblRank[],2,TRUE)&amp;"-"&amp;VLOOKUP(tblData[[#This Row],[Nominal value]],tblRank[],3,TRUE)</f>
        <v>1-Junior clerk</v>
      </c>
    </row>
    <row r="2296" spans="1:8" x14ac:dyDescent="0.45">
      <c r="A2296" s="1">
        <v>44305</v>
      </c>
      <c r="B2296">
        <f>YEAR(tblData[[#This Row],[Business date]])</f>
        <v>2021</v>
      </c>
      <c r="C2296" t="str">
        <f>TEXT(tblData[[#This Row],[Business date]],"mmmm")</f>
        <v>abril</v>
      </c>
      <c r="D2296" s="1" t="str">
        <f>"Qtr"&amp;ROUNDUP(MONTH(tblData[[#This Row],[Business date]])/3,0)</f>
        <v>Qtr2</v>
      </c>
      <c r="E2296" t="s">
        <v>4</v>
      </c>
      <c r="F2296" t="s">
        <v>3</v>
      </c>
      <c r="G2296">
        <v>11134.15228067206</v>
      </c>
      <c r="H2296" t="str">
        <f>VLOOKUP(tblData[[#This Row],[Nominal value]],tblRank[],2,TRUE)&amp;"-"&amp;VLOOKUP(tblData[[#This Row],[Nominal value]],tblRank[],3,TRUE)</f>
        <v>1-Junior clerk</v>
      </c>
    </row>
    <row r="2297" spans="1:8" x14ac:dyDescent="0.45">
      <c r="A2297" s="1">
        <v>44306</v>
      </c>
      <c r="B2297">
        <f>YEAR(tblData[[#This Row],[Business date]])</f>
        <v>2021</v>
      </c>
      <c r="C2297" t="str">
        <f>TEXT(tblData[[#This Row],[Business date]],"mmmm")</f>
        <v>abril</v>
      </c>
      <c r="D2297" s="1" t="str">
        <f>"Qtr"&amp;ROUNDUP(MONTH(tblData[[#This Row],[Business date]])/3,0)</f>
        <v>Qtr2</v>
      </c>
      <c r="E2297" t="s">
        <v>5</v>
      </c>
      <c r="F2297" t="s">
        <v>0</v>
      </c>
      <c r="G2297">
        <v>4624.9020555611751</v>
      </c>
      <c r="H2297" t="str">
        <f>VLOOKUP(tblData[[#This Row],[Nominal value]],tblRank[],2,TRUE)&amp;"-"&amp;VLOOKUP(tblData[[#This Row],[Nominal value]],tblRank[],3,TRUE)</f>
        <v>1-Junior clerk</v>
      </c>
    </row>
    <row r="2298" spans="1:8" x14ac:dyDescent="0.45">
      <c r="A2298" s="1">
        <v>44306</v>
      </c>
      <c r="B2298">
        <f>YEAR(tblData[[#This Row],[Business date]])</f>
        <v>2021</v>
      </c>
      <c r="C2298" t="str">
        <f>TEXT(tblData[[#This Row],[Business date]],"mmmm")</f>
        <v>abril</v>
      </c>
      <c r="D2298" s="1" t="str">
        <f>"Qtr"&amp;ROUNDUP(MONTH(tblData[[#This Row],[Business date]])/3,0)</f>
        <v>Qtr2</v>
      </c>
      <c r="E2298" t="s">
        <v>4</v>
      </c>
      <c r="F2298" t="s">
        <v>0</v>
      </c>
      <c r="G2298">
        <v>4469.526175533123</v>
      </c>
      <c r="H2298" t="str">
        <f>VLOOKUP(tblData[[#This Row],[Nominal value]],tblRank[],2,TRUE)&amp;"-"&amp;VLOOKUP(tblData[[#This Row],[Nominal value]],tblRank[],3,TRUE)</f>
        <v>1-Junior clerk</v>
      </c>
    </row>
    <row r="2299" spans="1:8" x14ac:dyDescent="0.45">
      <c r="A2299" s="1">
        <v>44307</v>
      </c>
      <c r="B2299">
        <f>YEAR(tblData[[#This Row],[Business date]])</f>
        <v>2021</v>
      </c>
      <c r="C2299" t="str">
        <f>TEXT(tblData[[#This Row],[Business date]],"mmmm")</f>
        <v>abril</v>
      </c>
      <c r="D2299" s="1" t="str">
        <f>"Qtr"&amp;ROUNDUP(MONTH(tblData[[#This Row],[Business date]])/3,0)</f>
        <v>Qtr2</v>
      </c>
      <c r="E2299" t="s">
        <v>5</v>
      </c>
      <c r="F2299" t="s">
        <v>0</v>
      </c>
      <c r="G2299">
        <v>6257738.1514311694</v>
      </c>
      <c r="H2299" t="str">
        <f>VLOOKUP(tblData[[#This Row],[Nominal value]],tblRank[],2,TRUE)&amp;"-"&amp;VLOOKUP(tblData[[#This Row],[Nominal value]],tblRank[],3,TRUE)</f>
        <v>4-Senior Manager</v>
      </c>
    </row>
    <row r="2300" spans="1:8" x14ac:dyDescent="0.45">
      <c r="A2300" s="1">
        <v>44307</v>
      </c>
      <c r="B2300">
        <f>YEAR(tblData[[#This Row],[Business date]])</f>
        <v>2021</v>
      </c>
      <c r="C2300" t="str">
        <f>TEXT(tblData[[#This Row],[Business date]],"mmmm")</f>
        <v>abril</v>
      </c>
      <c r="D2300" s="1" t="str">
        <f>"Qtr"&amp;ROUNDUP(MONTH(tblData[[#This Row],[Business date]])/3,0)</f>
        <v>Qtr2</v>
      </c>
      <c r="E2300" t="s">
        <v>5</v>
      </c>
      <c r="F2300" t="s">
        <v>0</v>
      </c>
      <c r="G2300">
        <v>51692.148786693862</v>
      </c>
      <c r="H2300" t="str">
        <f>VLOOKUP(tblData[[#This Row],[Nominal value]],tblRank[],2,TRUE)&amp;"-"&amp;VLOOKUP(tblData[[#This Row],[Nominal value]],tblRank[],3,TRUE)</f>
        <v>1-Junior clerk</v>
      </c>
    </row>
    <row r="2301" spans="1:8" x14ac:dyDescent="0.45">
      <c r="A2301" s="1">
        <v>44308</v>
      </c>
      <c r="B2301">
        <f>YEAR(tblData[[#This Row],[Business date]])</f>
        <v>2021</v>
      </c>
      <c r="C2301" t="str">
        <f>TEXT(tblData[[#This Row],[Business date]],"mmmm")</f>
        <v>abril</v>
      </c>
      <c r="D2301" s="1" t="str">
        <f>"Qtr"&amp;ROUNDUP(MONTH(tblData[[#This Row],[Business date]])/3,0)</f>
        <v>Qtr2</v>
      </c>
      <c r="E2301" t="s">
        <v>5</v>
      </c>
      <c r="F2301" t="s">
        <v>2</v>
      </c>
      <c r="G2301">
        <v>58504.610156497671</v>
      </c>
      <c r="H2301" t="str">
        <f>VLOOKUP(tblData[[#This Row],[Nominal value]],tblRank[],2,TRUE)&amp;"-"&amp;VLOOKUP(tblData[[#This Row],[Nominal value]],tblRank[],3,TRUE)</f>
        <v>1-Junior clerk</v>
      </c>
    </row>
    <row r="2302" spans="1:8" x14ac:dyDescent="0.45">
      <c r="A2302" s="1">
        <v>44308</v>
      </c>
      <c r="B2302">
        <f>YEAR(tblData[[#This Row],[Business date]])</f>
        <v>2021</v>
      </c>
      <c r="C2302" t="str">
        <f>TEXT(tblData[[#This Row],[Business date]],"mmmm")</f>
        <v>abril</v>
      </c>
      <c r="D2302" s="1" t="str">
        <f>"Qtr"&amp;ROUNDUP(MONTH(tblData[[#This Row],[Business date]])/3,0)</f>
        <v>Qtr2</v>
      </c>
      <c r="E2302" t="s">
        <v>5</v>
      </c>
      <c r="F2302" t="s">
        <v>0</v>
      </c>
      <c r="G2302">
        <v>41189.841764427518</v>
      </c>
      <c r="H2302" t="str">
        <f>VLOOKUP(tblData[[#This Row],[Nominal value]],tblRank[],2,TRUE)&amp;"-"&amp;VLOOKUP(tblData[[#This Row],[Nominal value]],tblRank[],3,TRUE)</f>
        <v>1-Junior clerk</v>
      </c>
    </row>
    <row r="2303" spans="1:8" x14ac:dyDescent="0.45">
      <c r="A2303" s="1">
        <v>44309</v>
      </c>
      <c r="B2303">
        <f>YEAR(tblData[[#This Row],[Business date]])</f>
        <v>2021</v>
      </c>
      <c r="C2303" t="str">
        <f>TEXT(tblData[[#This Row],[Business date]],"mmmm")</f>
        <v>abril</v>
      </c>
      <c r="D2303" s="1" t="str">
        <f>"Qtr"&amp;ROUNDUP(MONTH(tblData[[#This Row],[Business date]])/3,0)</f>
        <v>Qtr2</v>
      </c>
      <c r="E2303" t="s">
        <v>5</v>
      </c>
      <c r="F2303" t="s">
        <v>0</v>
      </c>
      <c r="G2303">
        <v>5050.6972140619055</v>
      </c>
      <c r="H2303" t="str">
        <f>VLOOKUP(tblData[[#This Row],[Nominal value]],tblRank[],2,TRUE)&amp;"-"&amp;VLOOKUP(tblData[[#This Row],[Nominal value]],tblRank[],3,TRUE)</f>
        <v>1-Junior clerk</v>
      </c>
    </row>
    <row r="2304" spans="1:8" x14ac:dyDescent="0.45">
      <c r="A2304" s="1">
        <v>44309</v>
      </c>
      <c r="B2304">
        <f>YEAR(tblData[[#This Row],[Business date]])</f>
        <v>2021</v>
      </c>
      <c r="C2304" t="str">
        <f>TEXT(tblData[[#This Row],[Business date]],"mmmm")</f>
        <v>abril</v>
      </c>
      <c r="D2304" s="1" t="str">
        <f>"Qtr"&amp;ROUNDUP(MONTH(tblData[[#This Row],[Business date]])/3,0)</f>
        <v>Qtr2</v>
      </c>
      <c r="E2304" t="s">
        <v>4</v>
      </c>
      <c r="F2304" t="s">
        <v>2</v>
      </c>
      <c r="G2304">
        <v>51561.966814244632</v>
      </c>
      <c r="H2304" t="str">
        <f>VLOOKUP(tblData[[#This Row],[Nominal value]],tblRank[],2,TRUE)&amp;"-"&amp;VLOOKUP(tblData[[#This Row],[Nominal value]],tblRank[],3,TRUE)</f>
        <v>1-Junior clerk</v>
      </c>
    </row>
    <row r="2305" spans="1:8" x14ac:dyDescent="0.45">
      <c r="A2305" s="1">
        <v>44310</v>
      </c>
      <c r="B2305">
        <f>YEAR(tblData[[#This Row],[Business date]])</f>
        <v>2021</v>
      </c>
      <c r="C2305" t="str">
        <f>TEXT(tblData[[#This Row],[Business date]],"mmmm")</f>
        <v>abril</v>
      </c>
      <c r="D2305" s="1" t="str">
        <f>"Qtr"&amp;ROUNDUP(MONTH(tblData[[#This Row],[Business date]])/3,0)</f>
        <v>Qtr2</v>
      </c>
      <c r="E2305" t="s">
        <v>4</v>
      </c>
      <c r="F2305" t="s">
        <v>0</v>
      </c>
      <c r="G2305">
        <v>9668846.1881971974</v>
      </c>
      <c r="H2305" t="str">
        <f>VLOOKUP(tblData[[#This Row],[Nominal value]],tblRank[],2,TRUE)&amp;"-"&amp;VLOOKUP(tblData[[#This Row],[Nominal value]],tblRank[],3,TRUE)</f>
        <v>4-Senior Manager</v>
      </c>
    </row>
    <row r="2306" spans="1:8" x14ac:dyDescent="0.45">
      <c r="A2306" s="1">
        <v>44310</v>
      </c>
      <c r="B2306">
        <f>YEAR(tblData[[#This Row],[Business date]])</f>
        <v>2021</v>
      </c>
      <c r="C2306" t="str">
        <f>TEXT(tblData[[#This Row],[Business date]],"mmmm")</f>
        <v>abril</v>
      </c>
      <c r="D2306" s="1" t="str">
        <f>"Qtr"&amp;ROUNDUP(MONTH(tblData[[#This Row],[Business date]])/3,0)</f>
        <v>Qtr2</v>
      </c>
      <c r="E2306" t="s">
        <v>5</v>
      </c>
      <c r="F2306" t="s">
        <v>2</v>
      </c>
      <c r="G2306">
        <v>23748.926248967018</v>
      </c>
      <c r="H2306" t="str">
        <f>VLOOKUP(tblData[[#This Row],[Nominal value]],tblRank[],2,TRUE)&amp;"-"&amp;VLOOKUP(tblData[[#This Row],[Nominal value]],tblRank[],3,TRUE)</f>
        <v>1-Junior clerk</v>
      </c>
    </row>
    <row r="2307" spans="1:8" x14ac:dyDescent="0.45">
      <c r="A2307" s="1">
        <v>44311</v>
      </c>
      <c r="B2307">
        <f>YEAR(tblData[[#This Row],[Business date]])</f>
        <v>2021</v>
      </c>
      <c r="C2307" t="str">
        <f>TEXT(tblData[[#This Row],[Business date]],"mmmm")</f>
        <v>abril</v>
      </c>
      <c r="D2307" s="1" t="str">
        <f>"Qtr"&amp;ROUNDUP(MONTH(tblData[[#This Row],[Business date]])/3,0)</f>
        <v>Qtr2</v>
      </c>
      <c r="E2307" t="s">
        <v>4</v>
      </c>
      <c r="F2307" t="s">
        <v>3</v>
      </c>
      <c r="G2307">
        <v>5568495.4717621086</v>
      </c>
      <c r="H2307" t="str">
        <f>VLOOKUP(tblData[[#This Row],[Nominal value]],tblRank[],2,TRUE)&amp;"-"&amp;VLOOKUP(tblData[[#This Row],[Nominal value]],tblRank[],3,TRUE)</f>
        <v>4-Senior Manager</v>
      </c>
    </row>
    <row r="2308" spans="1:8" x14ac:dyDescent="0.45">
      <c r="A2308" s="1">
        <v>44311</v>
      </c>
      <c r="B2308">
        <f>YEAR(tblData[[#This Row],[Business date]])</f>
        <v>2021</v>
      </c>
      <c r="C2308" t="str">
        <f>TEXT(tblData[[#This Row],[Business date]],"mmmm")</f>
        <v>abril</v>
      </c>
      <c r="D2308" s="1" t="str">
        <f>"Qtr"&amp;ROUNDUP(MONTH(tblData[[#This Row],[Business date]])/3,0)</f>
        <v>Qtr2</v>
      </c>
      <c r="E2308" t="s">
        <v>5</v>
      </c>
      <c r="F2308" t="s">
        <v>0</v>
      </c>
      <c r="G2308">
        <v>75828.857682275047</v>
      </c>
      <c r="H2308" t="str">
        <f>VLOOKUP(tblData[[#This Row],[Nominal value]],tblRank[],2,TRUE)&amp;"-"&amp;VLOOKUP(tblData[[#This Row],[Nominal value]],tblRank[],3,TRUE)</f>
        <v>1-Junior clerk</v>
      </c>
    </row>
    <row r="2309" spans="1:8" x14ac:dyDescent="0.45">
      <c r="A2309" s="1">
        <v>44312</v>
      </c>
      <c r="B2309">
        <f>YEAR(tblData[[#This Row],[Business date]])</f>
        <v>2021</v>
      </c>
      <c r="C2309" t="str">
        <f>TEXT(tblData[[#This Row],[Business date]],"mmmm")</f>
        <v>abril</v>
      </c>
      <c r="D2309" s="1" t="str">
        <f>"Qtr"&amp;ROUNDUP(MONTH(tblData[[#This Row],[Business date]])/3,0)</f>
        <v>Qtr2</v>
      </c>
      <c r="E2309" t="s">
        <v>5</v>
      </c>
      <c r="F2309" t="s">
        <v>1</v>
      </c>
      <c r="G2309">
        <v>8907.4694667818803</v>
      </c>
      <c r="H2309" t="str">
        <f>VLOOKUP(tblData[[#This Row],[Nominal value]],tblRank[],2,TRUE)&amp;"-"&amp;VLOOKUP(tblData[[#This Row],[Nominal value]],tblRank[],3,TRUE)</f>
        <v>1-Junior clerk</v>
      </c>
    </row>
    <row r="2310" spans="1:8" x14ac:dyDescent="0.45">
      <c r="A2310" s="1">
        <v>44312</v>
      </c>
      <c r="B2310">
        <f>YEAR(tblData[[#This Row],[Business date]])</f>
        <v>2021</v>
      </c>
      <c r="C2310" t="str">
        <f>TEXT(tblData[[#This Row],[Business date]],"mmmm")</f>
        <v>abril</v>
      </c>
      <c r="D2310" s="1" t="str">
        <f>"Qtr"&amp;ROUNDUP(MONTH(tblData[[#This Row],[Business date]])/3,0)</f>
        <v>Qtr2</v>
      </c>
      <c r="E2310" t="s">
        <v>4</v>
      </c>
      <c r="F2310" t="s">
        <v>2</v>
      </c>
      <c r="G2310">
        <v>22373.84131190573</v>
      </c>
      <c r="H2310" t="str">
        <f>VLOOKUP(tblData[[#This Row],[Nominal value]],tblRank[],2,TRUE)&amp;"-"&amp;VLOOKUP(tblData[[#This Row],[Nominal value]],tblRank[],3,TRUE)</f>
        <v>1-Junior clerk</v>
      </c>
    </row>
    <row r="2311" spans="1:8" x14ac:dyDescent="0.45">
      <c r="A2311" s="1">
        <v>44313</v>
      </c>
      <c r="B2311">
        <f>YEAR(tblData[[#This Row],[Business date]])</f>
        <v>2021</v>
      </c>
      <c r="C2311" t="str">
        <f>TEXT(tblData[[#This Row],[Business date]],"mmmm")</f>
        <v>abril</v>
      </c>
      <c r="D2311" s="1" t="str">
        <f>"Qtr"&amp;ROUNDUP(MONTH(tblData[[#This Row],[Business date]])/3,0)</f>
        <v>Qtr2</v>
      </c>
      <c r="E2311" t="s">
        <v>5</v>
      </c>
      <c r="F2311" t="s">
        <v>0</v>
      </c>
      <c r="G2311">
        <v>53814.675454214157</v>
      </c>
      <c r="H2311" t="str">
        <f>VLOOKUP(tblData[[#This Row],[Nominal value]],tblRank[],2,TRUE)&amp;"-"&amp;VLOOKUP(tblData[[#This Row],[Nominal value]],tblRank[],3,TRUE)</f>
        <v>1-Junior clerk</v>
      </c>
    </row>
    <row r="2312" spans="1:8" x14ac:dyDescent="0.45">
      <c r="A2312" s="1">
        <v>44313</v>
      </c>
      <c r="B2312">
        <f>YEAR(tblData[[#This Row],[Business date]])</f>
        <v>2021</v>
      </c>
      <c r="C2312" t="str">
        <f>TEXT(tblData[[#This Row],[Business date]],"mmmm")</f>
        <v>abril</v>
      </c>
      <c r="D2312" s="1" t="str">
        <f>"Qtr"&amp;ROUNDUP(MONTH(tblData[[#This Row],[Business date]])/3,0)</f>
        <v>Qtr2</v>
      </c>
      <c r="E2312" t="s">
        <v>5</v>
      </c>
      <c r="F2312" t="s">
        <v>1</v>
      </c>
      <c r="G2312">
        <v>69828.572303292211</v>
      </c>
      <c r="H2312" t="str">
        <f>VLOOKUP(tblData[[#This Row],[Nominal value]],tblRank[],2,TRUE)&amp;"-"&amp;VLOOKUP(tblData[[#This Row],[Nominal value]],tblRank[],3,TRUE)</f>
        <v>1-Junior clerk</v>
      </c>
    </row>
    <row r="2313" spans="1:8" x14ac:dyDescent="0.45">
      <c r="A2313" s="1">
        <v>44314</v>
      </c>
      <c r="B2313">
        <f>YEAR(tblData[[#This Row],[Business date]])</f>
        <v>2021</v>
      </c>
      <c r="C2313" t="str">
        <f>TEXT(tblData[[#This Row],[Business date]],"mmmm")</f>
        <v>abril</v>
      </c>
      <c r="D2313" s="1" t="str">
        <f>"Qtr"&amp;ROUNDUP(MONTH(tblData[[#This Row],[Business date]])/3,0)</f>
        <v>Qtr2</v>
      </c>
      <c r="E2313" t="s">
        <v>4</v>
      </c>
      <c r="F2313" t="s">
        <v>1</v>
      </c>
      <c r="G2313">
        <v>71931.359039992865</v>
      </c>
      <c r="H2313" t="str">
        <f>VLOOKUP(tblData[[#This Row],[Nominal value]],tblRank[],2,TRUE)&amp;"-"&amp;VLOOKUP(tblData[[#This Row],[Nominal value]],tblRank[],3,TRUE)</f>
        <v>1-Junior clerk</v>
      </c>
    </row>
    <row r="2314" spans="1:8" x14ac:dyDescent="0.45">
      <c r="A2314" s="1">
        <v>44314</v>
      </c>
      <c r="B2314">
        <f>YEAR(tblData[[#This Row],[Business date]])</f>
        <v>2021</v>
      </c>
      <c r="C2314" t="str">
        <f>TEXT(tblData[[#This Row],[Business date]],"mmmm")</f>
        <v>abril</v>
      </c>
      <c r="D2314" s="1" t="str">
        <f>"Qtr"&amp;ROUNDUP(MONTH(tblData[[#This Row],[Business date]])/3,0)</f>
        <v>Qtr2</v>
      </c>
      <c r="E2314" t="s">
        <v>5</v>
      </c>
      <c r="F2314" t="s">
        <v>0</v>
      </c>
      <c r="G2314">
        <v>26191.548111145767</v>
      </c>
      <c r="H2314" t="str">
        <f>VLOOKUP(tblData[[#This Row],[Nominal value]],tblRank[],2,TRUE)&amp;"-"&amp;VLOOKUP(tblData[[#This Row],[Nominal value]],tblRank[],3,TRUE)</f>
        <v>1-Junior clerk</v>
      </c>
    </row>
    <row r="2315" spans="1:8" x14ac:dyDescent="0.45">
      <c r="A2315" s="1">
        <v>44315</v>
      </c>
      <c r="B2315">
        <f>YEAR(tblData[[#This Row],[Business date]])</f>
        <v>2021</v>
      </c>
      <c r="C2315" t="str">
        <f>TEXT(tblData[[#This Row],[Business date]],"mmmm")</f>
        <v>abril</v>
      </c>
      <c r="D2315" s="1" t="str">
        <f>"Qtr"&amp;ROUNDUP(MONTH(tblData[[#This Row],[Business date]])/3,0)</f>
        <v>Qtr2</v>
      </c>
      <c r="E2315" t="s">
        <v>5</v>
      </c>
      <c r="F2315" t="s">
        <v>0</v>
      </c>
      <c r="G2315">
        <v>1425812.3360051445</v>
      </c>
      <c r="H2315" t="str">
        <f>VLOOKUP(tblData[[#This Row],[Nominal value]],tblRank[],2,TRUE)&amp;"-"&amp;VLOOKUP(tblData[[#This Row],[Nominal value]],tblRank[],3,TRUE)</f>
        <v>3-Director</v>
      </c>
    </row>
    <row r="2316" spans="1:8" x14ac:dyDescent="0.45">
      <c r="A2316" s="1">
        <v>44315</v>
      </c>
      <c r="B2316">
        <f>YEAR(tblData[[#This Row],[Business date]])</f>
        <v>2021</v>
      </c>
      <c r="C2316" t="str">
        <f>TEXT(tblData[[#This Row],[Business date]],"mmmm")</f>
        <v>abril</v>
      </c>
      <c r="D2316" s="1" t="str">
        <f>"Qtr"&amp;ROUNDUP(MONTH(tblData[[#This Row],[Business date]])/3,0)</f>
        <v>Qtr2</v>
      </c>
      <c r="E2316" t="s">
        <v>4</v>
      </c>
      <c r="F2316" t="s">
        <v>2</v>
      </c>
      <c r="G2316">
        <v>37970.45139244086</v>
      </c>
      <c r="H2316" t="str">
        <f>VLOOKUP(tblData[[#This Row],[Nominal value]],tblRank[],2,TRUE)&amp;"-"&amp;VLOOKUP(tblData[[#This Row],[Nominal value]],tblRank[],3,TRUE)</f>
        <v>1-Junior clerk</v>
      </c>
    </row>
    <row r="2317" spans="1:8" x14ac:dyDescent="0.45">
      <c r="A2317" s="1">
        <v>44316</v>
      </c>
      <c r="B2317">
        <f>YEAR(tblData[[#This Row],[Business date]])</f>
        <v>2021</v>
      </c>
      <c r="C2317" t="str">
        <f>TEXT(tblData[[#This Row],[Business date]],"mmmm")</f>
        <v>abril</v>
      </c>
      <c r="D2317" s="1" t="str">
        <f>"Qtr"&amp;ROUNDUP(MONTH(tblData[[#This Row],[Business date]])/3,0)</f>
        <v>Qtr2</v>
      </c>
      <c r="E2317" t="s">
        <v>4</v>
      </c>
      <c r="F2317" t="s">
        <v>2</v>
      </c>
      <c r="G2317">
        <v>584671.32822359819</v>
      </c>
      <c r="H2317" t="str">
        <f>VLOOKUP(tblData[[#This Row],[Nominal value]],tblRank[],2,TRUE)&amp;"-"&amp;VLOOKUP(tblData[[#This Row],[Nominal value]],tblRank[],3,TRUE)</f>
        <v>2-Clerk</v>
      </c>
    </row>
    <row r="2318" spans="1:8" x14ac:dyDescent="0.45">
      <c r="A2318" s="1">
        <v>44316</v>
      </c>
      <c r="B2318">
        <f>YEAR(tblData[[#This Row],[Business date]])</f>
        <v>2021</v>
      </c>
      <c r="C2318" t="str">
        <f>TEXT(tblData[[#This Row],[Business date]],"mmmm")</f>
        <v>abril</v>
      </c>
      <c r="D2318" s="1" t="str">
        <f>"Qtr"&amp;ROUNDUP(MONTH(tblData[[#This Row],[Business date]])/3,0)</f>
        <v>Qtr2</v>
      </c>
      <c r="E2318" t="s">
        <v>5</v>
      </c>
      <c r="F2318" t="s">
        <v>1</v>
      </c>
      <c r="G2318">
        <v>32487.87603844492</v>
      </c>
      <c r="H2318" t="str">
        <f>VLOOKUP(tblData[[#This Row],[Nominal value]],tblRank[],2,TRUE)&amp;"-"&amp;VLOOKUP(tblData[[#This Row],[Nominal value]],tblRank[],3,TRUE)</f>
        <v>1-Junior clerk</v>
      </c>
    </row>
    <row r="2319" spans="1:8" x14ac:dyDescent="0.45">
      <c r="A2319" s="1">
        <v>44317</v>
      </c>
      <c r="B2319">
        <f>YEAR(tblData[[#This Row],[Business date]])</f>
        <v>2021</v>
      </c>
      <c r="C2319" t="str">
        <f>TEXT(tblData[[#This Row],[Business date]],"mmmm")</f>
        <v>maio</v>
      </c>
      <c r="D2319" s="1" t="str">
        <f>"Qtr"&amp;ROUNDUP(MONTH(tblData[[#This Row],[Business date]])/3,0)</f>
        <v>Qtr2</v>
      </c>
      <c r="E2319" t="s">
        <v>5</v>
      </c>
      <c r="F2319" t="s">
        <v>3</v>
      </c>
      <c r="G2319">
        <v>7596411.7240124317</v>
      </c>
      <c r="H2319" t="str">
        <f>VLOOKUP(tblData[[#This Row],[Nominal value]],tblRank[],2,TRUE)&amp;"-"&amp;VLOOKUP(tblData[[#This Row],[Nominal value]],tblRank[],3,TRUE)</f>
        <v>4-Senior Manager</v>
      </c>
    </row>
    <row r="2320" spans="1:8" x14ac:dyDescent="0.45">
      <c r="A2320" s="1">
        <v>44317</v>
      </c>
      <c r="B2320">
        <f>YEAR(tblData[[#This Row],[Business date]])</f>
        <v>2021</v>
      </c>
      <c r="C2320" t="str">
        <f>TEXT(tblData[[#This Row],[Business date]],"mmmm")</f>
        <v>maio</v>
      </c>
      <c r="D2320" s="1" t="str">
        <f>"Qtr"&amp;ROUNDUP(MONTH(tblData[[#This Row],[Business date]])/3,0)</f>
        <v>Qtr2</v>
      </c>
      <c r="E2320" t="s">
        <v>4</v>
      </c>
      <c r="F2320" t="s">
        <v>3</v>
      </c>
      <c r="G2320">
        <v>1697.0829954917388</v>
      </c>
      <c r="H2320" t="str">
        <f>VLOOKUP(tblData[[#This Row],[Nominal value]],tblRank[],2,TRUE)&amp;"-"&amp;VLOOKUP(tblData[[#This Row],[Nominal value]],tblRank[],3,TRUE)</f>
        <v>1-Junior clerk</v>
      </c>
    </row>
    <row r="2321" spans="1:8" x14ac:dyDescent="0.45">
      <c r="A2321" s="1">
        <v>44318</v>
      </c>
      <c r="B2321">
        <f>YEAR(tblData[[#This Row],[Business date]])</f>
        <v>2021</v>
      </c>
      <c r="C2321" t="str">
        <f>TEXT(tblData[[#This Row],[Business date]],"mmmm")</f>
        <v>maio</v>
      </c>
      <c r="D2321" s="1" t="str">
        <f>"Qtr"&amp;ROUNDUP(MONTH(tblData[[#This Row],[Business date]])/3,0)</f>
        <v>Qtr2</v>
      </c>
      <c r="E2321" t="s">
        <v>5</v>
      </c>
      <c r="F2321" t="s">
        <v>2</v>
      </c>
      <c r="G2321">
        <v>7654208.1132116755</v>
      </c>
      <c r="H2321" t="str">
        <f>VLOOKUP(tblData[[#This Row],[Nominal value]],tblRank[],2,TRUE)&amp;"-"&amp;VLOOKUP(tblData[[#This Row],[Nominal value]],tblRank[],3,TRUE)</f>
        <v>4-Senior Manager</v>
      </c>
    </row>
    <row r="2322" spans="1:8" x14ac:dyDescent="0.45">
      <c r="A2322" s="1">
        <v>44318</v>
      </c>
      <c r="B2322">
        <f>YEAR(tblData[[#This Row],[Business date]])</f>
        <v>2021</v>
      </c>
      <c r="C2322" t="str">
        <f>TEXT(tblData[[#This Row],[Business date]],"mmmm")</f>
        <v>maio</v>
      </c>
      <c r="D2322" s="1" t="str">
        <f>"Qtr"&amp;ROUNDUP(MONTH(tblData[[#This Row],[Business date]])/3,0)</f>
        <v>Qtr2</v>
      </c>
      <c r="E2322" t="s">
        <v>4</v>
      </c>
      <c r="F2322" t="s">
        <v>3</v>
      </c>
      <c r="G2322">
        <v>18148.743592960349</v>
      </c>
      <c r="H2322" t="str">
        <f>VLOOKUP(tblData[[#This Row],[Nominal value]],tblRank[],2,TRUE)&amp;"-"&amp;VLOOKUP(tblData[[#This Row],[Nominal value]],tblRank[],3,TRUE)</f>
        <v>1-Junior clerk</v>
      </c>
    </row>
    <row r="2323" spans="1:8" x14ac:dyDescent="0.45">
      <c r="A2323" s="1">
        <v>44319</v>
      </c>
      <c r="B2323">
        <f>YEAR(tblData[[#This Row],[Business date]])</f>
        <v>2021</v>
      </c>
      <c r="C2323" t="str">
        <f>TEXT(tblData[[#This Row],[Business date]],"mmmm")</f>
        <v>maio</v>
      </c>
      <c r="D2323" s="1" t="str">
        <f>"Qtr"&amp;ROUNDUP(MONTH(tblData[[#This Row],[Business date]])/3,0)</f>
        <v>Qtr2</v>
      </c>
      <c r="E2323" t="s">
        <v>4</v>
      </c>
      <c r="F2323" t="s">
        <v>2</v>
      </c>
      <c r="G2323">
        <v>51276.221961384319</v>
      </c>
      <c r="H2323" t="str">
        <f>VLOOKUP(tblData[[#This Row],[Nominal value]],tblRank[],2,TRUE)&amp;"-"&amp;VLOOKUP(tblData[[#This Row],[Nominal value]],tblRank[],3,TRUE)</f>
        <v>1-Junior clerk</v>
      </c>
    </row>
    <row r="2324" spans="1:8" x14ac:dyDescent="0.45">
      <c r="A2324" s="1">
        <v>44319</v>
      </c>
      <c r="B2324">
        <f>YEAR(tblData[[#This Row],[Business date]])</f>
        <v>2021</v>
      </c>
      <c r="C2324" t="str">
        <f>TEXT(tblData[[#This Row],[Business date]],"mmmm")</f>
        <v>maio</v>
      </c>
      <c r="D2324" s="1" t="str">
        <f>"Qtr"&amp;ROUNDUP(MONTH(tblData[[#This Row],[Business date]])/3,0)</f>
        <v>Qtr2</v>
      </c>
      <c r="E2324" t="s">
        <v>5</v>
      </c>
      <c r="F2324" t="s">
        <v>0</v>
      </c>
      <c r="G2324">
        <v>21213.187072420449</v>
      </c>
      <c r="H2324" t="str">
        <f>VLOOKUP(tblData[[#This Row],[Nominal value]],tblRank[],2,TRUE)&amp;"-"&amp;VLOOKUP(tblData[[#This Row],[Nominal value]],tblRank[],3,TRUE)</f>
        <v>1-Junior clerk</v>
      </c>
    </row>
    <row r="2325" spans="1:8" x14ac:dyDescent="0.45">
      <c r="A2325" s="1">
        <v>44320</v>
      </c>
      <c r="B2325">
        <f>YEAR(tblData[[#This Row],[Business date]])</f>
        <v>2021</v>
      </c>
      <c r="C2325" t="str">
        <f>TEXT(tblData[[#This Row],[Business date]],"mmmm")</f>
        <v>maio</v>
      </c>
      <c r="D2325" s="1" t="str">
        <f>"Qtr"&amp;ROUNDUP(MONTH(tblData[[#This Row],[Business date]])/3,0)</f>
        <v>Qtr2</v>
      </c>
      <c r="E2325" t="s">
        <v>5</v>
      </c>
      <c r="F2325" t="s">
        <v>1</v>
      </c>
      <c r="G2325">
        <v>51753.358481662552</v>
      </c>
      <c r="H2325" t="str">
        <f>VLOOKUP(tblData[[#This Row],[Nominal value]],tblRank[],2,TRUE)&amp;"-"&amp;VLOOKUP(tblData[[#This Row],[Nominal value]],tblRank[],3,TRUE)</f>
        <v>1-Junior clerk</v>
      </c>
    </row>
    <row r="2326" spans="1:8" x14ac:dyDescent="0.45">
      <c r="A2326" s="1">
        <v>44320</v>
      </c>
      <c r="B2326">
        <f>YEAR(tblData[[#This Row],[Business date]])</f>
        <v>2021</v>
      </c>
      <c r="C2326" t="str">
        <f>TEXT(tblData[[#This Row],[Business date]],"mmmm")</f>
        <v>maio</v>
      </c>
      <c r="D2326" s="1" t="str">
        <f>"Qtr"&amp;ROUNDUP(MONTH(tblData[[#This Row],[Business date]])/3,0)</f>
        <v>Qtr2</v>
      </c>
      <c r="E2326" t="s">
        <v>5</v>
      </c>
      <c r="F2326" t="s">
        <v>0</v>
      </c>
      <c r="G2326">
        <v>53109.648444222032</v>
      </c>
      <c r="H2326" t="str">
        <f>VLOOKUP(tblData[[#This Row],[Nominal value]],tblRank[],2,TRUE)&amp;"-"&amp;VLOOKUP(tblData[[#This Row],[Nominal value]],tblRank[],3,TRUE)</f>
        <v>1-Junior clerk</v>
      </c>
    </row>
    <row r="2327" spans="1:8" x14ac:dyDescent="0.45">
      <c r="A2327" s="1">
        <v>44321</v>
      </c>
      <c r="B2327">
        <f>YEAR(tblData[[#This Row],[Business date]])</f>
        <v>2021</v>
      </c>
      <c r="C2327" t="str">
        <f>TEXT(tblData[[#This Row],[Business date]],"mmmm")</f>
        <v>maio</v>
      </c>
      <c r="D2327" s="1" t="str">
        <f>"Qtr"&amp;ROUNDUP(MONTH(tblData[[#This Row],[Business date]])/3,0)</f>
        <v>Qtr2</v>
      </c>
      <c r="E2327" t="s">
        <v>4</v>
      </c>
      <c r="F2327" t="s">
        <v>1</v>
      </c>
      <c r="G2327">
        <v>5402921.4834705554</v>
      </c>
      <c r="H2327" t="str">
        <f>VLOOKUP(tblData[[#This Row],[Nominal value]],tblRank[],2,TRUE)&amp;"-"&amp;VLOOKUP(tblData[[#This Row],[Nominal value]],tblRank[],3,TRUE)</f>
        <v>4-Senior Manager</v>
      </c>
    </row>
    <row r="2328" spans="1:8" x14ac:dyDescent="0.45">
      <c r="A2328" s="1">
        <v>44321</v>
      </c>
      <c r="B2328">
        <f>YEAR(tblData[[#This Row],[Business date]])</f>
        <v>2021</v>
      </c>
      <c r="C2328" t="str">
        <f>TEXT(tblData[[#This Row],[Business date]],"mmmm")</f>
        <v>maio</v>
      </c>
      <c r="D2328" s="1" t="str">
        <f>"Qtr"&amp;ROUNDUP(MONTH(tblData[[#This Row],[Business date]])/3,0)</f>
        <v>Qtr2</v>
      </c>
      <c r="E2328" t="s">
        <v>5</v>
      </c>
      <c r="F2328" t="s">
        <v>3</v>
      </c>
      <c r="G2328">
        <v>6472410.4538643127</v>
      </c>
      <c r="H2328" t="str">
        <f>VLOOKUP(tblData[[#This Row],[Nominal value]],tblRank[],2,TRUE)&amp;"-"&amp;VLOOKUP(tblData[[#This Row],[Nominal value]],tblRank[],3,TRUE)</f>
        <v>4-Senior Manager</v>
      </c>
    </row>
    <row r="2329" spans="1:8" x14ac:dyDescent="0.45">
      <c r="A2329" s="1">
        <v>44321</v>
      </c>
      <c r="B2329">
        <f>YEAR(tblData[[#This Row],[Business date]])</f>
        <v>2021</v>
      </c>
      <c r="C2329" t="str">
        <f>TEXT(tblData[[#This Row],[Business date]],"mmmm")</f>
        <v>maio</v>
      </c>
      <c r="D2329" s="1" t="str">
        <f>"Qtr"&amp;ROUNDUP(MONTH(tblData[[#This Row],[Business date]])/3,0)</f>
        <v>Qtr2</v>
      </c>
      <c r="E2329" t="s">
        <v>5</v>
      </c>
      <c r="F2329" t="s">
        <v>0</v>
      </c>
      <c r="G2329">
        <v>49381.530394124005</v>
      </c>
      <c r="H2329" t="str">
        <f>VLOOKUP(tblData[[#This Row],[Nominal value]],tblRank[],2,TRUE)&amp;"-"&amp;VLOOKUP(tblData[[#This Row],[Nominal value]],tblRank[],3,TRUE)</f>
        <v>1-Junior clerk</v>
      </c>
    </row>
    <row r="2330" spans="1:8" x14ac:dyDescent="0.45">
      <c r="A2330" s="1">
        <v>44322</v>
      </c>
      <c r="B2330">
        <f>YEAR(tblData[[#This Row],[Business date]])</f>
        <v>2021</v>
      </c>
      <c r="C2330" t="str">
        <f>TEXT(tblData[[#This Row],[Business date]],"mmmm")</f>
        <v>maio</v>
      </c>
      <c r="D2330" s="1" t="str">
        <f>"Qtr"&amp;ROUNDUP(MONTH(tblData[[#This Row],[Business date]])/3,0)</f>
        <v>Qtr2</v>
      </c>
      <c r="E2330" t="s">
        <v>4</v>
      </c>
      <c r="F2330" t="s">
        <v>0</v>
      </c>
      <c r="G2330">
        <v>5917852.6299578864</v>
      </c>
      <c r="H2330" t="str">
        <f>VLOOKUP(tblData[[#This Row],[Nominal value]],tblRank[],2,TRUE)&amp;"-"&amp;VLOOKUP(tblData[[#This Row],[Nominal value]],tblRank[],3,TRUE)</f>
        <v>4-Senior Manager</v>
      </c>
    </row>
    <row r="2331" spans="1:8" x14ac:dyDescent="0.45">
      <c r="A2331" s="1">
        <v>44322</v>
      </c>
      <c r="B2331">
        <f>YEAR(tblData[[#This Row],[Business date]])</f>
        <v>2021</v>
      </c>
      <c r="C2331" t="str">
        <f>TEXT(tblData[[#This Row],[Business date]],"mmmm")</f>
        <v>maio</v>
      </c>
      <c r="D2331" s="1" t="str">
        <f>"Qtr"&amp;ROUNDUP(MONTH(tblData[[#This Row],[Business date]])/3,0)</f>
        <v>Qtr2</v>
      </c>
      <c r="E2331" t="s">
        <v>5</v>
      </c>
      <c r="F2331" t="s">
        <v>1</v>
      </c>
      <c r="G2331">
        <v>30476.774025409715</v>
      </c>
      <c r="H2331" t="str">
        <f>VLOOKUP(tblData[[#This Row],[Nominal value]],tblRank[],2,TRUE)&amp;"-"&amp;VLOOKUP(tblData[[#This Row],[Nominal value]],tblRank[],3,TRUE)</f>
        <v>1-Junior clerk</v>
      </c>
    </row>
    <row r="2332" spans="1:8" x14ac:dyDescent="0.45">
      <c r="A2332" s="1">
        <v>44322</v>
      </c>
      <c r="B2332">
        <f>YEAR(tblData[[#This Row],[Business date]])</f>
        <v>2021</v>
      </c>
      <c r="C2332" t="str">
        <f>TEXT(tblData[[#This Row],[Business date]],"mmmm")</f>
        <v>maio</v>
      </c>
      <c r="D2332" s="1" t="str">
        <f>"Qtr"&amp;ROUNDUP(MONTH(tblData[[#This Row],[Business date]])/3,0)</f>
        <v>Qtr2</v>
      </c>
      <c r="E2332" t="s">
        <v>5</v>
      </c>
      <c r="F2332" t="s">
        <v>0</v>
      </c>
      <c r="G2332">
        <v>51363.497447147696</v>
      </c>
      <c r="H2332" t="str">
        <f>VLOOKUP(tblData[[#This Row],[Nominal value]],tblRank[],2,TRUE)&amp;"-"&amp;VLOOKUP(tblData[[#This Row],[Nominal value]],tblRank[],3,TRUE)</f>
        <v>1-Junior clerk</v>
      </c>
    </row>
    <row r="2333" spans="1:8" x14ac:dyDescent="0.45">
      <c r="A2333" s="1">
        <v>44323</v>
      </c>
      <c r="B2333">
        <f>YEAR(tblData[[#This Row],[Business date]])</f>
        <v>2021</v>
      </c>
      <c r="C2333" t="str">
        <f>TEXT(tblData[[#This Row],[Business date]],"mmmm")</f>
        <v>maio</v>
      </c>
      <c r="D2333" s="1" t="str">
        <f>"Qtr"&amp;ROUNDUP(MONTH(tblData[[#This Row],[Business date]])/3,0)</f>
        <v>Qtr2</v>
      </c>
      <c r="E2333" t="s">
        <v>5</v>
      </c>
      <c r="F2333" t="s">
        <v>1</v>
      </c>
      <c r="G2333">
        <v>6697478.2328933002</v>
      </c>
      <c r="H2333" t="str">
        <f>VLOOKUP(tblData[[#This Row],[Nominal value]],tblRank[],2,TRUE)&amp;"-"&amp;VLOOKUP(tblData[[#This Row],[Nominal value]],tblRank[],3,TRUE)</f>
        <v>4-Senior Manager</v>
      </c>
    </row>
    <row r="2334" spans="1:8" x14ac:dyDescent="0.45">
      <c r="A2334" s="1">
        <v>44323</v>
      </c>
      <c r="B2334">
        <f>YEAR(tblData[[#This Row],[Business date]])</f>
        <v>2021</v>
      </c>
      <c r="C2334" t="str">
        <f>TEXT(tblData[[#This Row],[Business date]],"mmmm")</f>
        <v>maio</v>
      </c>
      <c r="D2334" s="1" t="str">
        <f>"Qtr"&amp;ROUNDUP(MONTH(tblData[[#This Row],[Business date]])/3,0)</f>
        <v>Qtr2</v>
      </c>
      <c r="E2334" t="s">
        <v>4</v>
      </c>
      <c r="F2334" t="s">
        <v>0</v>
      </c>
      <c r="G2334">
        <v>4348512.9464808796</v>
      </c>
      <c r="H2334" t="str">
        <f>VLOOKUP(tblData[[#This Row],[Nominal value]],tblRank[],2,TRUE)&amp;"-"&amp;VLOOKUP(tblData[[#This Row],[Nominal value]],tblRank[],3,TRUE)</f>
        <v>3-Director</v>
      </c>
    </row>
    <row r="2335" spans="1:8" x14ac:dyDescent="0.45">
      <c r="A2335" s="1">
        <v>44323</v>
      </c>
      <c r="B2335">
        <f>YEAR(tblData[[#This Row],[Business date]])</f>
        <v>2021</v>
      </c>
      <c r="C2335" t="str">
        <f>TEXT(tblData[[#This Row],[Business date]],"mmmm")</f>
        <v>maio</v>
      </c>
      <c r="D2335" s="1" t="str">
        <f>"Qtr"&amp;ROUNDUP(MONTH(tblData[[#This Row],[Business date]])/3,0)</f>
        <v>Qtr2</v>
      </c>
      <c r="E2335" t="s">
        <v>5</v>
      </c>
      <c r="F2335" t="s">
        <v>0</v>
      </c>
      <c r="G2335">
        <v>89399.302501576894</v>
      </c>
      <c r="H2335" t="str">
        <f>VLOOKUP(tblData[[#This Row],[Nominal value]],tblRank[],2,TRUE)&amp;"-"&amp;VLOOKUP(tblData[[#This Row],[Nominal value]],tblRank[],3,TRUE)</f>
        <v>1-Junior clerk</v>
      </c>
    </row>
    <row r="2336" spans="1:8" x14ac:dyDescent="0.45">
      <c r="A2336" s="1">
        <v>44324</v>
      </c>
      <c r="B2336">
        <f>YEAR(tblData[[#This Row],[Business date]])</f>
        <v>2021</v>
      </c>
      <c r="C2336" t="str">
        <f>TEXT(tblData[[#This Row],[Business date]],"mmmm")</f>
        <v>maio</v>
      </c>
      <c r="D2336" s="1" t="str">
        <f>"Qtr"&amp;ROUNDUP(MONTH(tblData[[#This Row],[Business date]])/3,0)</f>
        <v>Qtr2</v>
      </c>
      <c r="E2336" t="s">
        <v>4</v>
      </c>
      <c r="F2336" t="s">
        <v>1</v>
      </c>
      <c r="G2336">
        <v>5897349.074363526</v>
      </c>
      <c r="H2336" t="str">
        <f>VLOOKUP(tblData[[#This Row],[Nominal value]],tblRank[],2,TRUE)&amp;"-"&amp;VLOOKUP(tblData[[#This Row],[Nominal value]],tblRank[],3,TRUE)</f>
        <v>4-Senior Manager</v>
      </c>
    </row>
    <row r="2337" spans="1:8" x14ac:dyDescent="0.45">
      <c r="A2337" s="1">
        <v>44324</v>
      </c>
      <c r="B2337">
        <f>YEAR(tblData[[#This Row],[Business date]])</f>
        <v>2021</v>
      </c>
      <c r="C2337" t="str">
        <f>TEXT(tblData[[#This Row],[Business date]],"mmmm")</f>
        <v>maio</v>
      </c>
      <c r="D2337" s="1" t="str">
        <f>"Qtr"&amp;ROUNDUP(MONTH(tblData[[#This Row],[Business date]])/3,0)</f>
        <v>Qtr2</v>
      </c>
      <c r="E2337" t="s">
        <v>4</v>
      </c>
      <c r="F2337" t="s">
        <v>0</v>
      </c>
      <c r="G2337">
        <v>39496.057167958323</v>
      </c>
      <c r="H2337" t="str">
        <f>VLOOKUP(tblData[[#This Row],[Nominal value]],tblRank[],2,TRUE)&amp;"-"&amp;VLOOKUP(tblData[[#This Row],[Nominal value]],tblRank[],3,TRUE)</f>
        <v>1-Junior clerk</v>
      </c>
    </row>
    <row r="2338" spans="1:8" x14ac:dyDescent="0.45">
      <c r="A2338" s="1">
        <v>44324</v>
      </c>
      <c r="B2338">
        <f>YEAR(tblData[[#This Row],[Business date]])</f>
        <v>2021</v>
      </c>
      <c r="C2338" t="str">
        <f>TEXT(tblData[[#This Row],[Business date]],"mmmm")</f>
        <v>maio</v>
      </c>
      <c r="D2338" s="1" t="str">
        <f>"Qtr"&amp;ROUNDUP(MONTH(tblData[[#This Row],[Business date]])/3,0)</f>
        <v>Qtr2</v>
      </c>
      <c r="E2338" t="s">
        <v>5</v>
      </c>
      <c r="F2338" t="s">
        <v>1</v>
      </c>
      <c r="G2338">
        <v>7144.3316569416602</v>
      </c>
      <c r="H2338" t="str">
        <f>VLOOKUP(tblData[[#This Row],[Nominal value]],tblRank[],2,TRUE)&amp;"-"&amp;VLOOKUP(tblData[[#This Row],[Nominal value]],tblRank[],3,TRUE)</f>
        <v>1-Junior clerk</v>
      </c>
    </row>
    <row r="2339" spans="1:8" x14ac:dyDescent="0.45">
      <c r="A2339" s="1">
        <v>44325</v>
      </c>
      <c r="B2339">
        <f>YEAR(tblData[[#This Row],[Business date]])</f>
        <v>2021</v>
      </c>
      <c r="C2339" t="str">
        <f>TEXT(tblData[[#This Row],[Business date]],"mmmm")</f>
        <v>maio</v>
      </c>
      <c r="D2339" s="1" t="str">
        <f>"Qtr"&amp;ROUNDUP(MONTH(tblData[[#This Row],[Business date]])/3,0)</f>
        <v>Qtr2</v>
      </c>
      <c r="E2339" t="s">
        <v>4</v>
      </c>
      <c r="F2339" t="s">
        <v>0</v>
      </c>
      <c r="G2339">
        <v>506068.6456531405</v>
      </c>
      <c r="H2339" t="str">
        <f>VLOOKUP(tblData[[#This Row],[Nominal value]],tblRank[],2,TRUE)&amp;"-"&amp;VLOOKUP(tblData[[#This Row],[Nominal value]],tblRank[],3,TRUE)</f>
        <v>2-Clerk</v>
      </c>
    </row>
    <row r="2340" spans="1:8" x14ac:dyDescent="0.45">
      <c r="A2340" s="1">
        <v>44325</v>
      </c>
      <c r="B2340">
        <f>YEAR(tblData[[#This Row],[Business date]])</f>
        <v>2021</v>
      </c>
      <c r="C2340" t="str">
        <f>TEXT(tblData[[#This Row],[Business date]],"mmmm")</f>
        <v>maio</v>
      </c>
      <c r="D2340" s="1" t="str">
        <f>"Qtr"&amp;ROUNDUP(MONTH(tblData[[#This Row],[Business date]])/3,0)</f>
        <v>Qtr2</v>
      </c>
      <c r="E2340" t="s">
        <v>5</v>
      </c>
      <c r="F2340" t="s">
        <v>3</v>
      </c>
      <c r="G2340">
        <v>36750.707859781192</v>
      </c>
      <c r="H2340" t="str">
        <f>VLOOKUP(tblData[[#This Row],[Nominal value]],tblRank[],2,TRUE)&amp;"-"&amp;VLOOKUP(tblData[[#This Row],[Nominal value]],tblRank[],3,TRUE)</f>
        <v>1-Junior clerk</v>
      </c>
    </row>
    <row r="2341" spans="1:8" x14ac:dyDescent="0.45">
      <c r="A2341" s="1">
        <v>44325</v>
      </c>
      <c r="B2341">
        <f>YEAR(tblData[[#This Row],[Business date]])</f>
        <v>2021</v>
      </c>
      <c r="C2341" t="str">
        <f>TEXT(tblData[[#This Row],[Business date]],"mmmm")</f>
        <v>maio</v>
      </c>
      <c r="D2341" s="1" t="str">
        <f>"Qtr"&amp;ROUNDUP(MONTH(tblData[[#This Row],[Business date]])/3,0)</f>
        <v>Qtr2</v>
      </c>
      <c r="E2341" t="s">
        <v>5</v>
      </c>
      <c r="F2341" t="s">
        <v>2</v>
      </c>
      <c r="G2341">
        <v>77239.816779351895</v>
      </c>
      <c r="H2341" t="str">
        <f>VLOOKUP(tblData[[#This Row],[Nominal value]],tblRank[],2,TRUE)&amp;"-"&amp;VLOOKUP(tblData[[#This Row],[Nominal value]],tblRank[],3,TRUE)</f>
        <v>1-Junior clerk</v>
      </c>
    </row>
    <row r="2342" spans="1:8" x14ac:dyDescent="0.45">
      <c r="A2342" s="1">
        <v>44326</v>
      </c>
      <c r="B2342">
        <f>YEAR(tblData[[#This Row],[Business date]])</f>
        <v>2021</v>
      </c>
      <c r="C2342" t="str">
        <f>TEXT(tblData[[#This Row],[Business date]],"mmmm")</f>
        <v>maio</v>
      </c>
      <c r="D2342" s="1" t="str">
        <f>"Qtr"&amp;ROUNDUP(MONTH(tblData[[#This Row],[Business date]])/3,0)</f>
        <v>Qtr2</v>
      </c>
      <c r="E2342" t="s">
        <v>4</v>
      </c>
      <c r="F2342" t="s">
        <v>0</v>
      </c>
      <c r="G2342">
        <v>806981.59052469349</v>
      </c>
      <c r="H2342" t="str">
        <f>VLOOKUP(tblData[[#This Row],[Nominal value]],tblRank[],2,TRUE)&amp;"-"&amp;VLOOKUP(tblData[[#This Row],[Nominal value]],tblRank[],3,TRUE)</f>
        <v>2-Clerk</v>
      </c>
    </row>
    <row r="2343" spans="1:8" x14ac:dyDescent="0.45">
      <c r="A2343" s="1">
        <v>44326</v>
      </c>
      <c r="B2343">
        <f>YEAR(tblData[[#This Row],[Business date]])</f>
        <v>2021</v>
      </c>
      <c r="C2343" t="str">
        <f>TEXT(tblData[[#This Row],[Business date]],"mmmm")</f>
        <v>maio</v>
      </c>
      <c r="D2343" s="1" t="str">
        <f>"Qtr"&amp;ROUNDUP(MONTH(tblData[[#This Row],[Business date]])/3,0)</f>
        <v>Qtr2</v>
      </c>
      <c r="E2343" t="s">
        <v>5</v>
      </c>
      <c r="F2343" t="s">
        <v>3</v>
      </c>
      <c r="G2343">
        <v>31052.60689624053</v>
      </c>
      <c r="H2343" t="str">
        <f>VLOOKUP(tblData[[#This Row],[Nominal value]],tblRank[],2,TRUE)&amp;"-"&amp;VLOOKUP(tblData[[#This Row],[Nominal value]],tblRank[],3,TRUE)</f>
        <v>1-Junior clerk</v>
      </c>
    </row>
    <row r="2344" spans="1:8" x14ac:dyDescent="0.45">
      <c r="A2344" s="1">
        <v>44326</v>
      </c>
      <c r="B2344">
        <f>YEAR(tblData[[#This Row],[Business date]])</f>
        <v>2021</v>
      </c>
      <c r="C2344" t="str">
        <f>TEXT(tblData[[#This Row],[Business date]],"mmmm")</f>
        <v>maio</v>
      </c>
      <c r="D2344" s="1" t="str">
        <f>"Qtr"&amp;ROUNDUP(MONTH(tblData[[#This Row],[Business date]])/3,0)</f>
        <v>Qtr2</v>
      </c>
      <c r="E2344" t="s">
        <v>4</v>
      </c>
      <c r="F2344" t="s">
        <v>0</v>
      </c>
      <c r="G2344">
        <v>22008.846490813827</v>
      </c>
      <c r="H2344" t="str">
        <f>VLOOKUP(tblData[[#This Row],[Nominal value]],tblRank[],2,TRUE)&amp;"-"&amp;VLOOKUP(tblData[[#This Row],[Nominal value]],tblRank[],3,TRUE)</f>
        <v>1-Junior clerk</v>
      </c>
    </row>
    <row r="2345" spans="1:8" x14ac:dyDescent="0.45">
      <c r="A2345" s="1">
        <v>44327</v>
      </c>
      <c r="B2345">
        <f>YEAR(tblData[[#This Row],[Business date]])</f>
        <v>2021</v>
      </c>
      <c r="C2345" t="str">
        <f>TEXT(tblData[[#This Row],[Business date]],"mmmm")</f>
        <v>maio</v>
      </c>
      <c r="D2345" s="1" t="str">
        <f>"Qtr"&amp;ROUNDUP(MONTH(tblData[[#This Row],[Business date]])/3,0)</f>
        <v>Qtr2</v>
      </c>
      <c r="E2345" t="s">
        <v>4</v>
      </c>
      <c r="F2345" t="s">
        <v>1</v>
      </c>
      <c r="G2345">
        <v>34718.525386692731</v>
      </c>
      <c r="H2345" t="str">
        <f>VLOOKUP(tblData[[#This Row],[Nominal value]],tblRank[],2,TRUE)&amp;"-"&amp;VLOOKUP(tblData[[#This Row],[Nominal value]],tblRank[],3,TRUE)</f>
        <v>1-Junior clerk</v>
      </c>
    </row>
    <row r="2346" spans="1:8" x14ac:dyDescent="0.45">
      <c r="A2346" s="1">
        <v>44327</v>
      </c>
      <c r="B2346">
        <f>YEAR(tblData[[#This Row],[Business date]])</f>
        <v>2021</v>
      </c>
      <c r="C2346" t="str">
        <f>TEXT(tblData[[#This Row],[Business date]],"mmmm")</f>
        <v>maio</v>
      </c>
      <c r="D2346" s="1" t="str">
        <f>"Qtr"&amp;ROUNDUP(MONTH(tblData[[#This Row],[Business date]])/3,0)</f>
        <v>Qtr2</v>
      </c>
      <c r="E2346" t="s">
        <v>5</v>
      </c>
      <c r="F2346" t="s">
        <v>1</v>
      </c>
      <c r="G2346">
        <v>72228.929236422919</v>
      </c>
      <c r="H2346" t="str">
        <f>VLOOKUP(tblData[[#This Row],[Nominal value]],tblRank[],2,TRUE)&amp;"-"&amp;VLOOKUP(tblData[[#This Row],[Nominal value]],tblRank[],3,TRUE)</f>
        <v>1-Junior clerk</v>
      </c>
    </row>
    <row r="2347" spans="1:8" x14ac:dyDescent="0.45">
      <c r="A2347" s="1">
        <v>44327</v>
      </c>
      <c r="B2347">
        <f>YEAR(tblData[[#This Row],[Business date]])</f>
        <v>2021</v>
      </c>
      <c r="C2347" t="str">
        <f>TEXT(tblData[[#This Row],[Business date]],"mmmm")</f>
        <v>maio</v>
      </c>
      <c r="D2347" s="1" t="str">
        <f>"Qtr"&amp;ROUNDUP(MONTH(tblData[[#This Row],[Business date]])/3,0)</f>
        <v>Qtr2</v>
      </c>
      <c r="E2347" t="s">
        <v>4</v>
      </c>
      <c r="F2347" t="s">
        <v>3</v>
      </c>
      <c r="G2347">
        <v>99466.040976678909</v>
      </c>
      <c r="H2347" t="str">
        <f>VLOOKUP(tblData[[#This Row],[Nominal value]],tblRank[],2,TRUE)&amp;"-"&amp;VLOOKUP(tblData[[#This Row],[Nominal value]],tblRank[],3,TRUE)</f>
        <v>1-Junior clerk</v>
      </c>
    </row>
    <row r="2348" spans="1:8" x14ac:dyDescent="0.45">
      <c r="A2348" s="1">
        <v>44328</v>
      </c>
      <c r="B2348">
        <f>YEAR(tblData[[#This Row],[Business date]])</f>
        <v>2021</v>
      </c>
      <c r="C2348" t="str">
        <f>TEXT(tblData[[#This Row],[Business date]],"mmmm")</f>
        <v>maio</v>
      </c>
      <c r="D2348" s="1" t="str">
        <f>"Qtr"&amp;ROUNDUP(MONTH(tblData[[#This Row],[Business date]])/3,0)</f>
        <v>Qtr2</v>
      </c>
      <c r="E2348" t="s">
        <v>4</v>
      </c>
      <c r="F2348" t="s">
        <v>3</v>
      </c>
      <c r="G2348">
        <v>12688.685828898271</v>
      </c>
      <c r="H2348" t="str">
        <f>VLOOKUP(tblData[[#This Row],[Nominal value]],tblRank[],2,TRUE)&amp;"-"&amp;VLOOKUP(tblData[[#This Row],[Nominal value]],tblRank[],3,TRUE)</f>
        <v>1-Junior clerk</v>
      </c>
    </row>
    <row r="2349" spans="1:8" x14ac:dyDescent="0.45">
      <c r="A2349" s="1">
        <v>44328</v>
      </c>
      <c r="B2349">
        <f>YEAR(tblData[[#This Row],[Business date]])</f>
        <v>2021</v>
      </c>
      <c r="C2349" t="str">
        <f>TEXT(tblData[[#This Row],[Business date]],"mmmm")</f>
        <v>maio</v>
      </c>
      <c r="D2349" s="1" t="str">
        <f>"Qtr"&amp;ROUNDUP(MONTH(tblData[[#This Row],[Business date]])/3,0)</f>
        <v>Qtr2</v>
      </c>
      <c r="E2349" t="s">
        <v>4</v>
      </c>
      <c r="F2349" t="s">
        <v>2</v>
      </c>
      <c r="G2349">
        <v>4164.1941481533104</v>
      </c>
      <c r="H2349" t="str">
        <f>VLOOKUP(tblData[[#This Row],[Nominal value]],tblRank[],2,TRUE)&amp;"-"&amp;VLOOKUP(tblData[[#This Row],[Nominal value]],tblRank[],3,TRUE)</f>
        <v>1-Junior clerk</v>
      </c>
    </row>
    <row r="2350" spans="1:8" x14ac:dyDescent="0.45">
      <c r="A2350" s="1">
        <v>44328</v>
      </c>
      <c r="B2350">
        <f>YEAR(tblData[[#This Row],[Business date]])</f>
        <v>2021</v>
      </c>
      <c r="C2350" t="str">
        <f>TEXT(tblData[[#This Row],[Business date]],"mmmm")</f>
        <v>maio</v>
      </c>
      <c r="D2350" s="1" t="str">
        <f>"Qtr"&amp;ROUNDUP(MONTH(tblData[[#This Row],[Business date]])/3,0)</f>
        <v>Qtr2</v>
      </c>
      <c r="E2350" t="s">
        <v>5</v>
      </c>
      <c r="F2350" t="s">
        <v>1</v>
      </c>
      <c r="G2350">
        <v>16250.620907550028</v>
      </c>
      <c r="H2350" t="str">
        <f>VLOOKUP(tblData[[#This Row],[Nominal value]],tblRank[],2,TRUE)&amp;"-"&amp;VLOOKUP(tblData[[#This Row],[Nominal value]],tblRank[],3,TRUE)</f>
        <v>1-Junior clerk</v>
      </c>
    </row>
    <row r="2351" spans="1:8" x14ac:dyDescent="0.45">
      <c r="A2351" s="1">
        <v>44329</v>
      </c>
      <c r="B2351">
        <f>YEAR(tblData[[#This Row],[Business date]])</f>
        <v>2021</v>
      </c>
      <c r="C2351" t="str">
        <f>TEXT(tblData[[#This Row],[Business date]],"mmmm")</f>
        <v>maio</v>
      </c>
      <c r="D2351" s="1" t="str">
        <f>"Qtr"&amp;ROUNDUP(MONTH(tblData[[#This Row],[Business date]])/3,0)</f>
        <v>Qtr2</v>
      </c>
      <c r="E2351" t="s">
        <v>5</v>
      </c>
      <c r="F2351" t="s">
        <v>2</v>
      </c>
      <c r="G2351">
        <v>3105036.414581771</v>
      </c>
      <c r="H2351" t="str">
        <f>VLOOKUP(tblData[[#This Row],[Nominal value]],tblRank[],2,TRUE)&amp;"-"&amp;VLOOKUP(tblData[[#This Row],[Nominal value]],tblRank[],3,TRUE)</f>
        <v>3-Director</v>
      </c>
    </row>
    <row r="2352" spans="1:8" x14ac:dyDescent="0.45">
      <c r="A2352" s="1">
        <v>44329</v>
      </c>
      <c r="B2352">
        <f>YEAR(tblData[[#This Row],[Business date]])</f>
        <v>2021</v>
      </c>
      <c r="C2352" t="str">
        <f>TEXT(tblData[[#This Row],[Business date]],"mmmm")</f>
        <v>maio</v>
      </c>
      <c r="D2352" s="1" t="str">
        <f>"Qtr"&amp;ROUNDUP(MONTH(tblData[[#This Row],[Business date]])/3,0)</f>
        <v>Qtr2</v>
      </c>
      <c r="E2352" t="s">
        <v>5</v>
      </c>
      <c r="F2352" t="s">
        <v>3</v>
      </c>
      <c r="G2352">
        <v>37419.783601382347</v>
      </c>
      <c r="H2352" t="str">
        <f>VLOOKUP(tblData[[#This Row],[Nominal value]],tblRank[],2,TRUE)&amp;"-"&amp;VLOOKUP(tblData[[#This Row],[Nominal value]],tblRank[],3,TRUE)</f>
        <v>1-Junior clerk</v>
      </c>
    </row>
    <row r="2353" spans="1:8" x14ac:dyDescent="0.45">
      <c r="A2353" s="1">
        <v>44329</v>
      </c>
      <c r="B2353">
        <f>YEAR(tblData[[#This Row],[Business date]])</f>
        <v>2021</v>
      </c>
      <c r="C2353" t="str">
        <f>TEXT(tblData[[#This Row],[Business date]],"mmmm")</f>
        <v>maio</v>
      </c>
      <c r="D2353" s="1" t="str">
        <f>"Qtr"&amp;ROUNDUP(MONTH(tblData[[#This Row],[Business date]])/3,0)</f>
        <v>Qtr2</v>
      </c>
      <c r="E2353" t="s">
        <v>4</v>
      </c>
      <c r="F2353" t="s">
        <v>3</v>
      </c>
      <c r="G2353">
        <v>68674.566037308876</v>
      </c>
      <c r="H2353" t="str">
        <f>VLOOKUP(tblData[[#This Row],[Nominal value]],tblRank[],2,TRUE)&amp;"-"&amp;VLOOKUP(tblData[[#This Row],[Nominal value]],tblRank[],3,TRUE)</f>
        <v>1-Junior clerk</v>
      </c>
    </row>
    <row r="2354" spans="1:8" x14ac:dyDescent="0.45">
      <c r="A2354" s="1">
        <v>44330</v>
      </c>
      <c r="B2354">
        <f>YEAR(tblData[[#This Row],[Business date]])</f>
        <v>2021</v>
      </c>
      <c r="C2354" t="str">
        <f>TEXT(tblData[[#This Row],[Business date]],"mmmm")</f>
        <v>maio</v>
      </c>
      <c r="D2354" s="1" t="str">
        <f>"Qtr"&amp;ROUNDUP(MONTH(tblData[[#This Row],[Business date]])/3,0)</f>
        <v>Qtr2</v>
      </c>
      <c r="E2354" t="s">
        <v>4</v>
      </c>
      <c r="F2354" t="s">
        <v>2</v>
      </c>
      <c r="G2354">
        <v>9298935.9788055029</v>
      </c>
      <c r="H2354" t="str">
        <f>VLOOKUP(tblData[[#This Row],[Nominal value]],tblRank[],2,TRUE)&amp;"-"&amp;VLOOKUP(tblData[[#This Row],[Nominal value]],tblRank[],3,TRUE)</f>
        <v>4-Senior Manager</v>
      </c>
    </row>
    <row r="2355" spans="1:8" x14ac:dyDescent="0.45">
      <c r="A2355" s="1">
        <v>44330</v>
      </c>
      <c r="B2355">
        <f>YEAR(tblData[[#This Row],[Business date]])</f>
        <v>2021</v>
      </c>
      <c r="C2355" t="str">
        <f>TEXT(tblData[[#This Row],[Business date]],"mmmm")</f>
        <v>maio</v>
      </c>
      <c r="D2355" s="1" t="str">
        <f>"Qtr"&amp;ROUNDUP(MONTH(tblData[[#This Row],[Business date]])/3,0)</f>
        <v>Qtr2</v>
      </c>
      <c r="E2355" t="s">
        <v>5</v>
      </c>
      <c r="F2355" t="s">
        <v>3</v>
      </c>
      <c r="G2355">
        <v>8737807.3100176919</v>
      </c>
      <c r="H2355" t="str">
        <f>VLOOKUP(tblData[[#This Row],[Nominal value]],tblRank[],2,TRUE)&amp;"-"&amp;VLOOKUP(tblData[[#This Row],[Nominal value]],tblRank[],3,TRUE)</f>
        <v>4-Senior Manager</v>
      </c>
    </row>
    <row r="2356" spans="1:8" x14ac:dyDescent="0.45">
      <c r="A2356" s="1">
        <v>44330</v>
      </c>
      <c r="B2356">
        <f>YEAR(tblData[[#This Row],[Business date]])</f>
        <v>2021</v>
      </c>
      <c r="C2356" t="str">
        <f>TEXT(tblData[[#This Row],[Business date]],"mmmm")</f>
        <v>maio</v>
      </c>
      <c r="D2356" s="1" t="str">
        <f>"Qtr"&amp;ROUNDUP(MONTH(tblData[[#This Row],[Business date]])/3,0)</f>
        <v>Qtr2</v>
      </c>
      <c r="E2356" t="s">
        <v>4</v>
      </c>
      <c r="F2356" t="s">
        <v>1</v>
      </c>
      <c r="G2356">
        <v>4314.6181691872789</v>
      </c>
      <c r="H2356" t="str">
        <f>VLOOKUP(tblData[[#This Row],[Nominal value]],tblRank[],2,TRUE)&amp;"-"&amp;VLOOKUP(tblData[[#This Row],[Nominal value]],tblRank[],3,TRUE)</f>
        <v>1-Junior clerk</v>
      </c>
    </row>
    <row r="2357" spans="1:8" x14ac:dyDescent="0.45">
      <c r="A2357" s="1">
        <v>44331</v>
      </c>
      <c r="B2357">
        <f>YEAR(tblData[[#This Row],[Business date]])</f>
        <v>2021</v>
      </c>
      <c r="C2357" t="str">
        <f>TEXT(tblData[[#This Row],[Business date]],"mmmm")</f>
        <v>maio</v>
      </c>
      <c r="D2357" s="1" t="str">
        <f>"Qtr"&amp;ROUNDUP(MONTH(tblData[[#This Row],[Business date]])/3,0)</f>
        <v>Qtr2</v>
      </c>
      <c r="E2357" t="s">
        <v>5</v>
      </c>
      <c r="F2357" t="s">
        <v>3</v>
      </c>
      <c r="G2357">
        <v>3150839.3098711618</v>
      </c>
      <c r="H2357" t="str">
        <f>VLOOKUP(tblData[[#This Row],[Nominal value]],tblRank[],2,TRUE)&amp;"-"&amp;VLOOKUP(tblData[[#This Row],[Nominal value]],tblRank[],3,TRUE)</f>
        <v>3-Director</v>
      </c>
    </row>
    <row r="2358" spans="1:8" x14ac:dyDescent="0.45">
      <c r="A2358" s="1">
        <v>44331</v>
      </c>
      <c r="B2358">
        <f>YEAR(tblData[[#This Row],[Business date]])</f>
        <v>2021</v>
      </c>
      <c r="C2358" t="str">
        <f>TEXT(tblData[[#This Row],[Business date]],"mmmm")</f>
        <v>maio</v>
      </c>
      <c r="D2358" s="1" t="str">
        <f>"Qtr"&amp;ROUNDUP(MONTH(tblData[[#This Row],[Business date]])/3,0)</f>
        <v>Qtr2</v>
      </c>
      <c r="E2358" t="s">
        <v>5</v>
      </c>
      <c r="F2358" t="s">
        <v>3</v>
      </c>
      <c r="G2358">
        <v>1141435.9687399988</v>
      </c>
      <c r="H2358" t="str">
        <f>VLOOKUP(tblData[[#This Row],[Nominal value]],tblRank[],2,TRUE)&amp;"-"&amp;VLOOKUP(tblData[[#This Row],[Nominal value]],tblRank[],3,TRUE)</f>
        <v>3-Director</v>
      </c>
    </row>
    <row r="2359" spans="1:8" x14ac:dyDescent="0.45">
      <c r="A2359" s="1">
        <v>44331</v>
      </c>
      <c r="B2359">
        <f>YEAR(tblData[[#This Row],[Business date]])</f>
        <v>2021</v>
      </c>
      <c r="C2359" t="str">
        <f>TEXT(tblData[[#This Row],[Business date]],"mmmm")</f>
        <v>maio</v>
      </c>
      <c r="D2359" s="1" t="str">
        <f>"Qtr"&amp;ROUNDUP(MONTH(tblData[[#This Row],[Business date]])/3,0)</f>
        <v>Qtr2</v>
      </c>
      <c r="E2359" t="s">
        <v>4</v>
      </c>
      <c r="F2359" t="s">
        <v>3</v>
      </c>
      <c r="G2359">
        <v>93718.956461451045</v>
      </c>
      <c r="H2359" t="str">
        <f>VLOOKUP(tblData[[#This Row],[Nominal value]],tblRank[],2,TRUE)&amp;"-"&amp;VLOOKUP(tblData[[#This Row],[Nominal value]],tblRank[],3,TRUE)</f>
        <v>1-Junior clerk</v>
      </c>
    </row>
    <row r="2360" spans="1:8" x14ac:dyDescent="0.45">
      <c r="A2360" s="1">
        <v>44332</v>
      </c>
      <c r="B2360">
        <f>YEAR(tblData[[#This Row],[Business date]])</f>
        <v>2021</v>
      </c>
      <c r="C2360" t="str">
        <f>TEXT(tblData[[#This Row],[Business date]],"mmmm")</f>
        <v>maio</v>
      </c>
      <c r="D2360" s="1" t="str">
        <f>"Qtr"&amp;ROUNDUP(MONTH(tblData[[#This Row],[Business date]])/3,0)</f>
        <v>Qtr2</v>
      </c>
      <c r="E2360" t="s">
        <v>5</v>
      </c>
      <c r="F2360" t="s">
        <v>2</v>
      </c>
      <c r="G2360">
        <v>6284646.3529175194</v>
      </c>
      <c r="H2360" t="str">
        <f>VLOOKUP(tblData[[#This Row],[Nominal value]],tblRank[],2,TRUE)&amp;"-"&amp;VLOOKUP(tblData[[#This Row],[Nominal value]],tblRank[],3,TRUE)</f>
        <v>4-Senior Manager</v>
      </c>
    </row>
    <row r="2361" spans="1:8" x14ac:dyDescent="0.45">
      <c r="A2361" s="1">
        <v>44332</v>
      </c>
      <c r="B2361">
        <f>YEAR(tblData[[#This Row],[Business date]])</f>
        <v>2021</v>
      </c>
      <c r="C2361" t="str">
        <f>TEXT(tblData[[#This Row],[Business date]],"mmmm")</f>
        <v>maio</v>
      </c>
      <c r="D2361" s="1" t="str">
        <f>"Qtr"&amp;ROUNDUP(MONTH(tblData[[#This Row],[Business date]])/3,0)</f>
        <v>Qtr2</v>
      </c>
      <c r="E2361" t="s">
        <v>5</v>
      </c>
      <c r="F2361" t="s">
        <v>3</v>
      </c>
      <c r="G2361">
        <v>26399.525267920199</v>
      </c>
      <c r="H2361" t="str">
        <f>VLOOKUP(tblData[[#This Row],[Nominal value]],tblRank[],2,TRUE)&amp;"-"&amp;VLOOKUP(tblData[[#This Row],[Nominal value]],tblRank[],3,TRUE)</f>
        <v>1-Junior clerk</v>
      </c>
    </row>
    <row r="2362" spans="1:8" x14ac:dyDescent="0.45">
      <c r="A2362" s="1">
        <v>44332</v>
      </c>
      <c r="B2362">
        <f>YEAR(tblData[[#This Row],[Business date]])</f>
        <v>2021</v>
      </c>
      <c r="C2362" t="str">
        <f>TEXT(tblData[[#This Row],[Business date]],"mmmm")</f>
        <v>maio</v>
      </c>
      <c r="D2362" s="1" t="str">
        <f>"Qtr"&amp;ROUNDUP(MONTH(tblData[[#This Row],[Business date]])/3,0)</f>
        <v>Qtr2</v>
      </c>
      <c r="E2362" t="s">
        <v>4</v>
      </c>
      <c r="F2362" t="s">
        <v>2</v>
      </c>
      <c r="G2362">
        <v>34670.734720617045</v>
      </c>
      <c r="H2362" t="str">
        <f>VLOOKUP(tblData[[#This Row],[Nominal value]],tblRank[],2,TRUE)&amp;"-"&amp;VLOOKUP(tblData[[#This Row],[Nominal value]],tblRank[],3,TRUE)</f>
        <v>1-Junior clerk</v>
      </c>
    </row>
    <row r="2363" spans="1:8" x14ac:dyDescent="0.45">
      <c r="A2363" s="1">
        <v>44333</v>
      </c>
      <c r="B2363">
        <f>YEAR(tblData[[#This Row],[Business date]])</f>
        <v>2021</v>
      </c>
      <c r="C2363" t="str">
        <f>TEXT(tblData[[#This Row],[Business date]],"mmmm")</f>
        <v>maio</v>
      </c>
      <c r="D2363" s="1" t="str">
        <f>"Qtr"&amp;ROUNDUP(MONTH(tblData[[#This Row],[Business date]])/3,0)</f>
        <v>Qtr2</v>
      </c>
      <c r="E2363" t="s">
        <v>5</v>
      </c>
      <c r="F2363" t="s">
        <v>1</v>
      </c>
      <c r="G2363">
        <v>31894.563136985478</v>
      </c>
      <c r="H2363" t="str">
        <f>VLOOKUP(tblData[[#This Row],[Nominal value]],tblRank[],2,TRUE)&amp;"-"&amp;VLOOKUP(tblData[[#This Row],[Nominal value]],tblRank[],3,TRUE)</f>
        <v>1-Junior clerk</v>
      </c>
    </row>
    <row r="2364" spans="1:8" x14ac:dyDescent="0.45">
      <c r="A2364" s="1">
        <v>44333</v>
      </c>
      <c r="B2364">
        <f>YEAR(tblData[[#This Row],[Business date]])</f>
        <v>2021</v>
      </c>
      <c r="C2364" t="str">
        <f>TEXT(tblData[[#This Row],[Business date]],"mmmm")</f>
        <v>maio</v>
      </c>
      <c r="D2364" s="1" t="str">
        <f>"Qtr"&amp;ROUNDUP(MONTH(tblData[[#This Row],[Business date]])/3,0)</f>
        <v>Qtr2</v>
      </c>
      <c r="E2364" t="s">
        <v>5</v>
      </c>
      <c r="F2364" t="s">
        <v>1</v>
      </c>
      <c r="G2364">
        <v>77282.186527972837</v>
      </c>
      <c r="H2364" t="str">
        <f>VLOOKUP(tblData[[#This Row],[Nominal value]],tblRank[],2,TRUE)&amp;"-"&amp;VLOOKUP(tblData[[#This Row],[Nominal value]],tblRank[],3,TRUE)</f>
        <v>1-Junior clerk</v>
      </c>
    </row>
    <row r="2365" spans="1:8" x14ac:dyDescent="0.45">
      <c r="A2365" s="1">
        <v>44333</v>
      </c>
      <c r="B2365">
        <f>YEAR(tblData[[#This Row],[Business date]])</f>
        <v>2021</v>
      </c>
      <c r="C2365" t="str">
        <f>TEXT(tblData[[#This Row],[Business date]],"mmmm")</f>
        <v>maio</v>
      </c>
      <c r="D2365" s="1" t="str">
        <f>"Qtr"&amp;ROUNDUP(MONTH(tblData[[#This Row],[Business date]])/3,0)</f>
        <v>Qtr2</v>
      </c>
      <c r="E2365" t="s">
        <v>5</v>
      </c>
      <c r="F2365" t="s">
        <v>2</v>
      </c>
      <c r="G2365">
        <v>89247.942076100735</v>
      </c>
      <c r="H2365" t="str">
        <f>VLOOKUP(tblData[[#This Row],[Nominal value]],tblRank[],2,TRUE)&amp;"-"&amp;VLOOKUP(tblData[[#This Row],[Nominal value]],tblRank[],3,TRUE)</f>
        <v>1-Junior clerk</v>
      </c>
    </row>
    <row r="2366" spans="1:8" x14ac:dyDescent="0.45">
      <c r="A2366" s="1">
        <v>44334</v>
      </c>
      <c r="B2366">
        <f>YEAR(tblData[[#This Row],[Business date]])</f>
        <v>2021</v>
      </c>
      <c r="C2366" t="str">
        <f>TEXT(tblData[[#This Row],[Business date]],"mmmm")</f>
        <v>maio</v>
      </c>
      <c r="D2366" s="1" t="str">
        <f>"Qtr"&amp;ROUNDUP(MONTH(tblData[[#This Row],[Business date]])/3,0)</f>
        <v>Qtr2</v>
      </c>
      <c r="E2366" t="s">
        <v>4</v>
      </c>
      <c r="F2366" t="s">
        <v>3</v>
      </c>
      <c r="G2366">
        <v>7133055.0176043762</v>
      </c>
      <c r="H2366" t="str">
        <f>VLOOKUP(tblData[[#This Row],[Nominal value]],tblRank[],2,TRUE)&amp;"-"&amp;VLOOKUP(tblData[[#This Row],[Nominal value]],tblRank[],3,TRUE)</f>
        <v>4-Senior Manager</v>
      </c>
    </row>
    <row r="2367" spans="1:8" x14ac:dyDescent="0.45">
      <c r="A2367" s="1">
        <v>44334</v>
      </c>
      <c r="B2367">
        <f>YEAR(tblData[[#This Row],[Business date]])</f>
        <v>2021</v>
      </c>
      <c r="C2367" t="str">
        <f>TEXT(tblData[[#This Row],[Business date]],"mmmm")</f>
        <v>maio</v>
      </c>
      <c r="D2367" s="1" t="str">
        <f>"Qtr"&amp;ROUNDUP(MONTH(tblData[[#This Row],[Business date]])/3,0)</f>
        <v>Qtr2</v>
      </c>
      <c r="E2367" t="s">
        <v>5</v>
      </c>
      <c r="F2367" t="s">
        <v>1</v>
      </c>
      <c r="G2367">
        <v>6813421.0548509564</v>
      </c>
      <c r="H2367" t="str">
        <f>VLOOKUP(tblData[[#This Row],[Nominal value]],tblRank[],2,TRUE)&amp;"-"&amp;VLOOKUP(tblData[[#This Row],[Nominal value]],tblRank[],3,TRUE)</f>
        <v>4-Senior Manager</v>
      </c>
    </row>
    <row r="2368" spans="1:8" x14ac:dyDescent="0.45">
      <c r="A2368" s="1">
        <v>44334</v>
      </c>
      <c r="B2368">
        <f>YEAR(tblData[[#This Row],[Business date]])</f>
        <v>2021</v>
      </c>
      <c r="C2368" t="str">
        <f>TEXT(tblData[[#This Row],[Business date]],"mmmm")</f>
        <v>maio</v>
      </c>
      <c r="D2368" s="1" t="str">
        <f>"Qtr"&amp;ROUNDUP(MONTH(tblData[[#This Row],[Business date]])/3,0)</f>
        <v>Qtr2</v>
      </c>
      <c r="E2368" t="s">
        <v>5</v>
      </c>
      <c r="F2368" t="s">
        <v>3</v>
      </c>
      <c r="G2368">
        <v>27122.37460622552</v>
      </c>
      <c r="H2368" t="str">
        <f>VLOOKUP(tblData[[#This Row],[Nominal value]],tblRank[],2,TRUE)&amp;"-"&amp;VLOOKUP(tblData[[#This Row],[Nominal value]],tblRank[],3,TRUE)</f>
        <v>1-Junior clerk</v>
      </c>
    </row>
    <row r="2369" spans="1:8" x14ac:dyDescent="0.45">
      <c r="A2369" s="1">
        <v>44335</v>
      </c>
      <c r="B2369">
        <f>YEAR(tblData[[#This Row],[Business date]])</f>
        <v>2021</v>
      </c>
      <c r="C2369" t="str">
        <f>TEXT(tblData[[#This Row],[Business date]],"mmmm")</f>
        <v>maio</v>
      </c>
      <c r="D2369" s="1" t="str">
        <f>"Qtr"&amp;ROUNDUP(MONTH(tblData[[#This Row],[Business date]])/3,0)</f>
        <v>Qtr2</v>
      </c>
      <c r="E2369" t="s">
        <v>5</v>
      </c>
      <c r="F2369" t="s">
        <v>1</v>
      </c>
      <c r="G2369">
        <v>2943845.2896738644</v>
      </c>
      <c r="H2369" t="str">
        <f>VLOOKUP(tblData[[#This Row],[Nominal value]],tblRank[],2,TRUE)&amp;"-"&amp;VLOOKUP(tblData[[#This Row],[Nominal value]],tblRank[],3,TRUE)</f>
        <v>3-Director</v>
      </c>
    </row>
    <row r="2370" spans="1:8" x14ac:dyDescent="0.45">
      <c r="A2370" s="1">
        <v>44335</v>
      </c>
      <c r="B2370">
        <f>YEAR(tblData[[#This Row],[Business date]])</f>
        <v>2021</v>
      </c>
      <c r="C2370" t="str">
        <f>TEXT(tblData[[#This Row],[Business date]],"mmmm")</f>
        <v>maio</v>
      </c>
      <c r="D2370" s="1" t="str">
        <f>"Qtr"&amp;ROUNDUP(MONTH(tblData[[#This Row],[Business date]])/3,0)</f>
        <v>Qtr2</v>
      </c>
      <c r="E2370" t="s">
        <v>4</v>
      </c>
      <c r="F2370" t="s">
        <v>3</v>
      </c>
      <c r="G2370">
        <v>97068.280841202475</v>
      </c>
      <c r="H2370" t="str">
        <f>VLOOKUP(tblData[[#This Row],[Nominal value]],tblRank[],2,TRUE)&amp;"-"&amp;VLOOKUP(tblData[[#This Row],[Nominal value]],tblRank[],3,TRUE)</f>
        <v>1-Junior clerk</v>
      </c>
    </row>
    <row r="2371" spans="1:8" x14ac:dyDescent="0.45">
      <c r="A2371" s="1">
        <v>44335</v>
      </c>
      <c r="B2371">
        <f>YEAR(tblData[[#This Row],[Business date]])</f>
        <v>2021</v>
      </c>
      <c r="C2371" t="str">
        <f>TEXT(tblData[[#This Row],[Business date]],"mmmm")</f>
        <v>maio</v>
      </c>
      <c r="D2371" s="1" t="str">
        <f>"Qtr"&amp;ROUNDUP(MONTH(tblData[[#This Row],[Business date]])/3,0)</f>
        <v>Qtr2</v>
      </c>
      <c r="E2371" t="s">
        <v>5</v>
      </c>
      <c r="F2371" t="s">
        <v>2</v>
      </c>
      <c r="G2371">
        <v>81486.070780114533</v>
      </c>
      <c r="H2371" t="str">
        <f>VLOOKUP(tblData[[#This Row],[Nominal value]],tblRank[],2,TRUE)&amp;"-"&amp;VLOOKUP(tblData[[#This Row],[Nominal value]],tblRank[],3,TRUE)</f>
        <v>1-Junior clerk</v>
      </c>
    </row>
    <row r="2372" spans="1:8" x14ac:dyDescent="0.45">
      <c r="A2372" s="1">
        <v>44336</v>
      </c>
      <c r="B2372">
        <f>YEAR(tblData[[#This Row],[Business date]])</f>
        <v>2021</v>
      </c>
      <c r="C2372" t="str">
        <f>TEXT(tblData[[#This Row],[Business date]],"mmmm")</f>
        <v>maio</v>
      </c>
      <c r="D2372" s="1" t="str">
        <f>"Qtr"&amp;ROUNDUP(MONTH(tblData[[#This Row],[Business date]])/3,0)</f>
        <v>Qtr2</v>
      </c>
      <c r="E2372" t="s">
        <v>5</v>
      </c>
      <c r="F2372" t="s">
        <v>1</v>
      </c>
      <c r="G2372">
        <v>3129027.0598768941</v>
      </c>
      <c r="H2372" t="str">
        <f>VLOOKUP(tblData[[#This Row],[Nominal value]],tblRank[],2,TRUE)&amp;"-"&amp;VLOOKUP(tblData[[#This Row],[Nominal value]],tblRank[],3,TRUE)</f>
        <v>3-Director</v>
      </c>
    </row>
    <row r="2373" spans="1:8" x14ac:dyDescent="0.45">
      <c r="A2373" s="1">
        <v>44336</v>
      </c>
      <c r="B2373">
        <f>YEAR(tblData[[#This Row],[Business date]])</f>
        <v>2021</v>
      </c>
      <c r="C2373" t="str">
        <f>TEXT(tblData[[#This Row],[Business date]],"mmmm")</f>
        <v>maio</v>
      </c>
      <c r="D2373" s="1" t="str">
        <f>"Qtr"&amp;ROUNDUP(MONTH(tblData[[#This Row],[Business date]])/3,0)</f>
        <v>Qtr2</v>
      </c>
      <c r="E2373" t="s">
        <v>4</v>
      </c>
      <c r="F2373" t="s">
        <v>0</v>
      </c>
      <c r="G2373">
        <v>8609049.9160994384</v>
      </c>
      <c r="H2373" t="str">
        <f>VLOOKUP(tblData[[#This Row],[Nominal value]],tblRank[],2,TRUE)&amp;"-"&amp;VLOOKUP(tblData[[#This Row],[Nominal value]],tblRank[],3,TRUE)</f>
        <v>4-Senior Manager</v>
      </c>
    </row>
    <row r="2374" spans="1:8" x14ac:dyDescent="0.45">
      <c r="A2374" s="1">
        <v>44336</v>
      </c>
      <c r="B2374">
        <f>YEAR(tblData[[#This Row],[Business date]])</f>
        <v>2021</v>
      </c>
      <c r="C2374" t="str">
        <f>TEXT(tblData[[#This Row],[Business date]],"mmmm")</f>
        <v>maio</v>
      </c>
      <c r="D2374" s="1" t="str">
        <f>"Qtr"&amp;ROUNDUP(MONTH(tblData[[#This Row],[Business date]])/3,0)</f>
        <v>Qtr2</v>
      </c>
      <c r="E2374" t="s">
        <v>5</v>
      </c>
      <c r="F2374" t="s">
        <v>0</v>
      </c>
      <c r="G2374">
        <v>73789.000777027235</v>
      </c>
      <c r="H2374" t="str">
        <f>VLOOKUP(tblData[[#This Row],[Nominal value]],tblRank[],2,TRUE)&amp;"-"&amp;VLOOKUP(tblData[[#This Row],[Nominal value]],tblRank[],3,TRUE)</f>
        <v>1-Junior clerk</v>
      </c>
    </row>
    <row r="2375" spans="1:8" x14ac:dyDescent="0.45">
      <c r="A2375" s="1">
        <v>44337</v>
      </c>
      <c r="B2375">
        <f>YEAR(tblData[[#This Row],[Business date]])</f>
        <v>2021</v>
      </c>
      <c r="C2375" t="str">
        <f>TEXT(tblData[[#This Row],[Business date]],"mmmm")</f>
        <v>maio</v>
      </c>
      <c r="D2375" s="1" t="str">
        <f>"Qtr"&amp;ROUNDUP(MONTH(tblData[[#This Row],[Business date]])/3,0)</f>
        <v>Qtr2</v>
      </c>
      <c r="E2375" t="s">
        <v>5</v>
      </c>
      <c r="F2375" t="s">
        <v>2</v>
      </c>
      <c r="G2375">
        <v>6458672.3137220601</v>
      </c>
      <c r="H2375" t="str">
        <f>VLOOKUP(tblData[[#This Row],[Nominal value]],tblRank[],2,TRUE)&amp;"-"&amp;VLOOKUP(tblData[[#This Row],[Nominal value]],tblRank[],3,TRUE)</f>
        <v>4-Senior Manager</v>
      </c>
    </row>
    <row r="2376" spans="1:8" x14ac:dyDescent="0.45">
      <c r="A2376" s="1">
        <v>44337</v>
      </c>
      <c r="B2376">
        <f>YEAR(tblData[[#This Row],[Business date]])</f>
        <v>2021</v>
      </c>
      <c r="C2376" t="str">
        <f>TEXT(tblData[[#This Row],[Business date]],"mmmm")</f>
        <v>maio</v>
      </c>
      <c r="D2376" s="1" t="str">
        <f>"Qtr"&amp;ROUNDUP(MONTH(tblData[[#This Row],[Business date]])/3,0)</f>
        <v>Qtr2</v>
      </c>
      <c r="E2376" t="s">
        <v>5</v>
      </c>
      <c r="F2376" t="s">
        <v>3</v>
      </c>
      <c r="G2376">
        <v>77078.388346319567</v>
      </c>
      <c r="H2376" t="str">
        <f>VLOOKUP(tblData[[#This Row],[Nominal value]],tblRank[],2,TRUE)&amp;"-"&amp;VLOOKUP(tblData[[#This Row],[Nominal value]],tblRank[],3,TRUE)</f>
        <v>1-Junior clerk</v>
      </c>
    </row>
    <row r="2377" spans="1:8" x14ac:dyDescent="0.45">
      <c r="A2377" s="1">
        <v>44337</v>
      </c>
      <c r="B2377">
        <f>YEAR(tblData[[#This Row],[Business date]])</f>
        <v>2021</v>
      </c>
      <c r="C2377" t="str">
        <f>TEXT(tblData[[#This Row],[Business date]],"mmmm")</f>
        <v>maio</v>
      </c>
      <c r="D2377" s="1" t="str">
        <f>"Qtr"&amp;ROUNDUP(MONTH(tblData[[#This Row],[Business date]])/3,0)</f>
        <v>Qtr2</v>
      </c>
      <c r="E2377" t="s">
        <v>4</v>
      </c>
      <c r="F2377" t="s">
        <v>0</v>
      </c>
      <c r="G2377">
        <v>82524.862613260004</v>
      </c>
      <c r="H2377" t="str">
        <f>VLOOKUP(tblData[[#This Row],[Nominal value]],tblRank[],2,TRUE)&amp;"-"&amp;VLOOKUP(tblData[[#This Row],[Nominal value]],tblRank[],3,TRUE)</f>
        <v>1-Junior clerk</v>
      </c>
    </row>
    <row r="2378" spans="1:8" x14ac:dyDescent="0.45">
      <c r="A2378" s="1">
        <v>44338</v>
      </c>
      <c r="B2378">
        <f>YEAR(tblData[[#This Row],[Business date]])</f>
        <v>2021</v>
      </c>
      <c r="C2378" t="str">
        <f>TEXT(tblData[[#This Row],[Business date]],"mmmm")</f>
        <v>maio</v>
      </c>
      <c r="D2378" s="1" t="str">
        <f>"Qtr"&amp;ROUNDUP(MONTH(tblData[[#This Row],[Business date]])/3,0)</f>
        <v>Qtr2</v>
      </c>
      <c r="E2378" t="s">
        <v>4</v>
      </c>
      <c r="F2378" t="s">
        <v>0</v>
      </c>
      <c r="G2378">
        <v>3689356.8053779956</v>
      </c>
      <c r="H2378" t="str">
        <f>VLOOKUP(tblData[[#This Row],[Nominal value]],tblRank[],2,TRUE)&amp;"-"&amp;VLOOKUP(tblData[[#This Row],[Nominal value]],tblRank[],3,TRUE)</f>
        <v>3-Director</v>
      </c>
    </row>
    <row r="2379" spans="1:8" x14ac:dyDescent="0.45">
      <c r="A2379" s="1">
        <v>44338</v>
      </c>
      <c r="B2379">
        <f>YEAR(tblData[[#This Row],[Business date]])</f>
        <v>2021</v>
      </c>
      <c r="C2379" t="str">
        <f>TEXT(tblData[[#This Row],[Business date]],"mmmm")</f>
        <v>maio</v>
      </c>
      <c r="D2379" s="1" t="str">
        <f>"Qtr"&amp;ROUNDUP(MONTH(tblData[[#This Row],[Business date]])/3,0)</f>
        <v>Qtr2</v>
      </c>
      <c r="E2379" t="s">
        <v>4</v>
      </c>
      <c r="F2379" t="s">
        <v>0</v>
      </c>
      <c r="G2379">
        <v>4651838.2358135805</v>
      </c>
      <c r="H2379" t="str">
        <f>VLOOKUP(tblData[[#This Row],[Nominal value]],tblRank[],2,TRUE)&amp;"-"&amp;VLOOKUP(tblData[[#This Row],[Nominal value]],tblRank[],3,TRUE)</f>
        <v>3-Director</v>
      </c>
    </row>
    <row r="2380" spans="1:8" x14ac:dyDescent="0.45">
      <c r="A2380" s="1">
        <v>44338</v>
      </c>
      <c r="B2380">
        <f>YEAR(tblData[[#This Row],[Business date]])</f>
        <v>2021</v>
      </c>
      <c r="C2380" t="str">
        <f>TEXT(tblData[[#This Row],[Business date]],"mmmm")</f>
        <v>maio</v>
      </c>
      <c r="D2380" s="1" t="str">
        <f>"Qtr"&amp;ROUNDUP(MONTH(tblData[[#This Row],[Business date]])/3,0)</f>
        <v>Qtr2</v>
      </c>
      <c r="E2380" t="s">
        <v>5</v>
      </c>
      <c r="F2380" t="s">
        <v>2</v>
      </c>
      <c r="G2380">
        <v>29634.789539970952</v>
      </c>
      <c r="H2380" t="str">
        <f>VLOOKUP(tblData[[#This Row],[Nominal value]],tblRank[],2,TRUE)&amp;"-"&amp;VLOOKUP(tblData[[#This Row],[Nominal value]],tblRank[],3,TRUE)</f>
        <v>1-Junior clerk</v>
      </c>
    </row>
    <row r="2381" spans="1:8" x14ac:dyDescent="0.45">
      <c r="A2381" s="1">
        <v>44339</v>
      </c>
      <c r="B2381">
        <f>YEAR(tblData[[#This Row],[Business date]])</f>
        <v>2021</v>
      </c>
      <c r="C2381" t="str">
        <f>TEXT(tblData[[#This Row],[Business date]],"mmmm")</f>
        <v>maio</v>
      </c>
      <c r="D2381" s="1" t="str">
        <f>"Qtr"&amp;ROUNDUP(MONTH(tblData[[#This Row],[Business date]])/3,0)</f>
        <v>Qtr2</v>
      </c>
      <c r="E2381" t="s">
        <v>4</v>
      </c>
      <c r="F2381" t="s">
        <v>3</v>
      </c>
      <c r="G2381">
        <v>26880.87164495272</v>
      </c>
      <c r="H2381" t="str">
        <f>VLOOKUP(tblData[[#This Row],[Nominal value]],tblRank[],2,TRUE)&amp;"-"&amp;VLOOKUP(tblData[[#This Row],[Nominal value]],tblRank[],3,TRUE)</f>
        <v>1-Junior clerk</v>
      </c>
    </row>
    <row r="2382" spans="1:8" x14ac:dyDescent="0.45">
      <c r="A2382" s="1">
        <v>44339</v>
      </c>
      <c r="B2382">
        <f>YEAR(tblData[[#This Row],[Business date]])</f>
        <v>2021</v>
      </c>
      <c r="C2382" t="str">
        <f>TEXT(tblData[[#This Row],[Business date]],"mmmm")</f>
        <v>maio</v>
      </c>
      <c r="D2382" s="1" t="str">
        <f>"Qtr"&amp;ROUNDUP(MONTH(tblData[[#This Row],[Business date]])/3,0)</f>
        <v>Qtr2</v>
      </c>
      <c r="E2382" t="s">
        <v>4</v>
      </c>
      <c r="F2382" t="s">
        <v>3</v>
      </c>
      <c r="G2382">
        <v>43773.451561562106</v>
      </c>
      <c r="H2382" t="str">
        <f>VLOOKUP(tblData[[#This Row],[Nominal value]],tblRank[],2,TRUE)&amp;"-"&amp;VLOOKUP(tblData[[#This Row],[Nominal value]],tblRank[],3,TRUE)</f>
        <v>1-Junior clerk</v>
      </c>
    </row>
    <row r="2383" spans="1:8" x14ac:dyDescent="0.45">
      <c r="A2383" s="1">
        <v>44339</v>
      </c>
      <c r="B2383">
        <f>YEAR(tblData[[#This Row],[Business date]])</f>
        <v>2021</v>
      </c>
      <c r="C2383" t="str">
        <f>TEXT(tblData[[#This Row],[Business date]],"mmmm")</f>
        <v>maio</v>
      </c>
      <c r="D2383" s="1" t="str">
        <f>"Qtr"&amp;ROUNDUP(MONTH(tblData[[#This Row],[Business date]])/3,0)</f>
        <v>Qtr2</v>
      </c>
      <c r="E2383" t="s">
        <v>5</v>
      </c>
      <c r="F2383" t="s">
        <v>3</v>
      </c>
      <c r="G2383">
        <v>59399.15806169733</v>
      </c>
      <c r="H2383" t="str">
        <f>VLOOKUP(tblData[[#This Row],[Nominal value]],tblRank[],2,TRUE)&amp;"-"&amp;VLOOKUP(tblData[[#This Row],[Nominal value]],tblRank[],3,TRUE)</f>
        <v>1-Junior clerk</v>
      </c>
    </row>
    <row r="2384" spans="1:8" x14ac:dyDescent="0.45">
      <c r="A2384" s="1">
        <v>44340</v>
      </c>
      <c r="B2384">
        <f>YEAR(tblData[[#This Row],[Business date]])</f>
        <v>2021</v>
      </c>
      <c r="C2384" t="str">
        <f>TEXT(tblData[[#This Row],[Business date]],"mmmm")</f>
        <v>maio</v>
      </c>
      <c r="D2384" s="1" t="str">
        <f>"Qtr"&amp;ROUNDUP(MONTH(tblData[[#This Row],[Business date]])/3,0)</f>
        <v>Qtr2</v>
      </c>
      <c r="E2384" t="s">
        <v>5</v>
      </c>
      <c r="F2384" t="s">
        <v>3</v>
      </c>
      <c r="G2384">
        <v>2879619.3752761167</v>
      </c>
      <c r="H2384" t="str">
        <f>VLOOKUP(tblData[[#This Row],[Nominal value]],tblRank[],2,TRUE)&amp;"-"&amp;VLOOKUP(tblData[[#This Row],[Nominal value]],tblRank[],3,TRUE)</f>
        <v>3-Director</v>
      </c>
    </row>
    <row r="2385" spans="1:8" x14ac:dyDescent="0.45">
      <c r="A2385" s="1">
        <v>44340</v>
      </c>
      <c r="B2385">
        <f>YEAR(tblData[[#This Row],[Business date]])</f>
        <v>2021</v>
      </c>
      <c r="C2385" t="str">
        <f>TEXT(tblData[[#This Row],[Business date]],"mmmm")</f>
        <v>maio</v>
      </c>
      <c r="D2385" s="1" t="str">
        <f>"Qtr"&amp;ROUNDUP(MONTH(tblData[[#This Row],[Business date]])/3,0)</f>
        <v>Qtr2</v>
      </c>
      <c r="E2385" t="s">
        <v>5</v>
      </c>
      <c r="F2385" t="s">
        <v>0</v>
      </c>
      <c r="G2385">
        <v>9221347.7170019541</v>
      </c>
      <c r="H2385" t="str">
        <f>VLOOKUP(tblData[[#This Row],[Nominal value]],tblRank[],2,TRUE)&amp;"-"&amp;VLOOKUP(tblData[[#This Row],[Nominal value]],tblRank[],3,TRUE)</f>
        <v>4-Senior Manager</v>
      </c>
    </row>
    <row r="2386" spans="1:8" x14ac:dyDescent="0.45">
      <c r="A2386" s="1">
        <v>44340</v>
      </c>
      <c r="B2386">
        <f>YEAR(tblData[[#This Row],[Business date]])</f>
        <v>2021</v>
      </c>
      <c r="C2386" t="str">
        <f>TEXT(tblData[[#This Row],[Business date]],"mmmm")</f>
        <v>maio</v>
      </c>
      <c r="D2386" s="1" t="str">
        <f>"Qtr"&amp;ROUNDUP(MONTH(tblData[[#This Row],[Business date]])/3,0)</f>
        <v>Qtr2</v>
      </c>
      <c r="E2386" t="s">
        <v>5</v>
      </c>
      <c r="F2386" t="s">
        <v>2</v>
      </c>
      <c r="G2386">
        <v>99046.020152039782</v>
      </c>
      <c r="H2386" t="str">
        <f>VLOOKUP(tblData[[#This Row],[Nominal value]],tblRank[],2,TRUE)&amp;"-"&amp;VLOOKUP(tblData[[#This Row],[Nominal value]],tblRank[],3,TRUE)</f>
        <v>1-Junior clerk</v>
      </c>
    </row>
    <row r="2387" spans="1:8" x14ac:dyDescent="0.45">
      <c r="A2387" s="1">
        <v>44341</v>
      </c>
      <c r="B2387">
        <f>YEAR(tblData[[#This Row],[Business date]])</f>
        <v>2021</v>
      </c>
      <c r="C2387" t="str">
        <f>TEXT(tblData[[#This Row],[Business date]],"mmmm")</f>
        <v>maio</v>
      </c>
      <c r="D2387" s="1" t="str">
        <f>"Qtr"&amp;ROUNDUP(MONTH(tblData[[#This Row],[Business date]])/3,0)</f>
        <v>Qtr2</v>
      </c>
      <c r="E2387" t="s">
        <v>4</v>
      </c>
      <c r="F2387" t="s">
        <v>2</v>
      </c>
      <c r="G2387">
        <v>6580968.9325541696</v>
      </c>
      <c r="H2387" t="str">
        <f>VLOOKUP(tblData[[#This Row],[Nominal value]],tblRank[],2,TRUE)&amp;"-"&amp;VLOOKUP(tblData[[#This Row],[Nominal value]],tblRank[],3,TRUE)</f>
        <v>4-Senior Manager</v>
      </c>
    </row>
    <row r="2388" spans="1:8" x14ac:dyDescent="0.45">
      <c r="A2388" s="1">
        <v>44341</v>
      </c>
      <c r="B2388">
        <f>YEAR(tblData[[#This Row],[Business date]])</f>
        <v>2021</v>
      </c>
      <c r="C2388" t="str">
        <f>TEXT(tblData[[#This Row],[Business date]],"mmmm")</f>
        <v>maio</v>
      </c>
      <c r="D2388" s="1" t="str">
        <f>"Qtr"&amp;ROUNDUP(MONTH(tblData[[#This Row],[Business date]])/3,0)</f>
        <v>Qtr2</v>
      </c>
      <c r="E2388" t="s">
        <v>5</v>
      </c>
      <c r="F2388" t="s">
        <v>2</v>
      </c>
      <c r="G2388">
        <v>17511.72154939107</v>
      </c>
      <c r="H2388" t="str">
        <f>VLOOKUP(tblData[[#This Row],[Nominal value]],tblRank[],2,TRUE)&amp;"-"&amp;VLOOKUP(tblData[[#This Row],[Nominal value]],tblRank[],3,TRUE)</f>
        <v>1-Junior clerk</v>
      </c>
    </row>
    <row r="2389" spans="1:8" x14ac:dyDescent="0.45">
      <c r="A2389" s="1">
        <v>44341</v>
      </c>
      <c r="B2389">
        <f>YEAR(tblData[[#This Row],[Business date]])</f>
        <v>2021</v>
      </c>
      <c r="C2389" t="str">
        <f>TEXT(tblData[[#This Row],[Business date]],"mmmm")</f>
        <v>maio</v>
      </c>
      <c r="D2389" s="1" t="str">
        <f>"Qtr"&amp;ROUNDUP(MONTH(tblData[[#This Row],[Business date]])/3,0)</f>
        <v>Qtr2</v>
      </c>
      <c r="E2389" t="s">
        <v>5</v>
      </c>
      <c r="F2389" t="s">
        <v>0</v>
      </c>
      <c r="G2389">
        <v>71075.600095654969</v>
      </c>
      <c r="H2389" t="str">
        <f>VLOOKUP(tblData[[#This Row],[Nominal value]],tblRank[],2,TRUE)&amp;"-"&amp;VLOOKUP(tblData[[#This Row],[Nominal value]],tblRank[],3,TRUE)</f>
        <v>1-Junior clerk</v>
      </c>
    </row>
    <row r="2390" spans="1:8" x14ac:dyDescent="0.45">
      <c r="A2390" s="1">
        <v>44342</v>
      </c>
      <c r="B2390">
        <f>YEAR(tblData[[#This Row],[Business date]])</f>
        <v>2021</v>
      </c>
      <c r="C2390" t="str">
        <f>TEXT(tblData[[#This Row],[Business date]],"mmmm")</f>
        <v>maio</v>
      </c>
      <c r="D2390" s="1" t="str">
        <f>"Qtr"&amp;ROUNDUP(MONTH(tblData[[#This Row],[Business date]])/3,0)</f>
        <v>Qtr2</v>
      </c>
      <c r="E2390" t="s">
        <v>5</v>
      </c>
      <c r="F2390" t="s">
        <v>2</v>
      </c>
      <c r="G2390">
        <v>8257283.7554069366</v>
      </c>
      <c r="H2390" t="str">
        <f>VLOOKUP(tblData[[#This Row],[Nominal value]],tblRank[],2,TRUE)&amp;"-"&amp;VLOOKUP(tblData[[#This Row],[Nominal value]],tblRank[],3,TRUE)</f>
        <v>4-Senior Manager</v>
      </c>
    </row>
    <row r="2391" spans="1:8" x14ac:dyDescent="0.45">
      <c r="A2391" s="1">
        <v>44342</v>
      </c>
      <c r="B2391">
        <f>YEAR(tblData[[#This Row],[Business date]])</f>
        <v>2021</v>
      </c>
      <c r="C2391" t="str">
        <f>TEXT(tblData[[#This Row],[Business date]],"mmmm")</f>
        <v>maio</v>
      </c>
      <c r="D2391" s="1" t="str">
        <f>"Qtr"&amp;ROUNDUP(MONTH(tblData[[#This Row],[Business date]])/3,0)</f>
        <v>Qtr2</v>
      </c>
      <c r="E2391" t="s">
        <v>5</v>
      </c>
      <c r="F2391" t="s">
        <v>1</v>
      </c>
      <c r="G2391">
        <v>4108.0616338621476</v>
      </c>
      <c r="H2391" t="str">
        <f>VLOOKUP(tblData[[#This Row],[Nominal value]],tblRank[],2,TRUE)&amp;"-"&amp;VLOOKUP(tblData[[#This Row],[Nominal value]],tblRank[],3,TRUE)</f>
        <v>1-Junior clerk</v>
      </c>
    </row>
    <row r="2392" spans="1:8" x14ac:dyDescent="0.45">
      <c r="A2392" s="1">
        <v>44342</v>
      </c>
      <c r="B2392">
        <f>YEAR(tblData[[#This Row],[Business date]])</f>
        <v>2021</v>
      </c>
      <c r="C2392" t="str">
        <f>TEXT(tblData[[#This Row],[Business date]],"mmmm")</f>
        <v>maio</v>
      </c>
      <c r="D2392" s="1" t="str">
        <f>"Qtr"&amp;ROUNDUP(MONTH(tblData[[#This Row],[Business date]])/3,0)</f>
        <v>Qtr2</v>
      </c>
      <c r="E2392" t="s">
        <v>4</v>
      </c>
      <c r="F2392" t="s">
        <v>1</v>
      </c>
      <c r="G2392">
        <v>64961.149782842309</v>
      </c>
      <c r="H2392" t="str">
        <f>VLOOKUP(tblData[[#This Row],[Nominal value]],tblRank[],2,TRUE)&amp;"-"&amp;VLOOKUP(tblData[[#This Row],[Nominal value]],tblRank[],3,TRUE)</f>
        <v>1-Junior clerk</v>
      </c>
    </row>
    <row r="2393" spans="1:8" x14ac:dyDescent="0.45">
      <c r="A2393" s="1">
        <v>44343</v>
      </c>
      <c r="B2393">
        <f>YEAR(tblData[[#This Row],[Business date]])</f>
        <v>2021</v>
      </c>
      <c r="C2393" t="str">
        <f>TEXT(tblData[[#This Row],[Business date]],"mmmm")</f>
        <v>maio</v>
      </c>
      <c r="D2393" s="1" t="str">
        <f>"Qtr"&amp;ROUNDUP(MONTH(tblData[[#This Row],[Business date]])/3,0)</f>
        <v>Qtr2</v>
      </c>
      <c r="E2393" t="s">
        <v>5</v>
      </c>
      <c r="F2393" t="s">
        <v>2</v>
      </c>
      <c r="G2393">
        <v>79810.318411465036</v>
      </c>
      <c r="H2393" t="str">
        <f>VLOOKUP(tblData[[#This Row],[Nominal value]],tblRank[],2,TRUE)&amp;"-"&amp;VLOOKUP(tblData[[#This Row],[Nominal value]],tblRank[],3,TRUE)</f>
        <v>1-Junior clerk</v>
      </c>
    </row>
    <row r="2394" spans="1:8" x14ac:dyDescent="0.45">
      <c r="A2394" s="1">
        <v>44343</v>
      </c>
      <c r="B2394">
        <f>YEAR(tblData[[#This Row],[Business date]])</f>
        <v>2021</v>
      </c>
      <c r="C2394" t="str">
        <f>TEXT(tblData[[#This Row],[Business date]],"mmmm")</f>
        <v>maio</v>
      </c>
      <c r="D2394" s="1" t="str">
        <f>"Qtr"&amp;ROUNDUP(MONTH(tblData[[#This Row],[Business date]])/3,0)</f>
        <v>Qtr2</v>
      </c>
      <c r="E2394" t="s">
        <v>4</v>
      </c>
      <c r="F2394" t="s">
        <v>0</v>
      </c>
      <c r="G2394">
        <v>33134.247042746945</v>
      </c>
      <c r="H2394" t="str">
        <f>VLOOKUP(tblData[[#This Row],[Nominal value]],tblRank[],2,TRUE)&amp;"-"&amp;VLOOKUP(tblData[[#This Row],[Nominal value]],tblRank[],3,TRUE)</f>
        <v>1-Junior clerk</v>
      </c>
    </row>
    <row r="2395" spans="1:8" x14ac:dyDescent="0.45">
      <c r="A2395" s="1">
        <v>44343</v>
      </c>
      <c r="B2395">
        <f>YEAR(tblData[[#This Row],[Business date]])</f>
        <v>2021</v>
      </c>
      <c r="C2395" t="str">
        <f>TEXT(tblData[[#This Row],[Business date]],"mmmm")</f>
        <v>maio</v>
      </c>
      <c r="D2395" s="1" t="str">
        <f>"Qtr"&amp;ROUNDUP(MONTH(tblData[[#This Row],[Business date]])/3,0)</f>
        <v>Qtr2</v>
      </c>
      <c r="E2395" t="s">
        <v>5</v>
      </c>
      <c r="F2395" t="s">
        <v>1</v>
      </c>
      <c r="G2395">
        <v>64322.627906035654</v>
      </c>
      <c r="H2395" t="str">
        <f>VLOOKUP(tblData[[#This Row],[Nominal value]],tblRank[],2,TRUE)&amp;"-"&amp;VLOOKUP(tblData[[#This Row],[Nominal value]],tblRank[],3,TRUE)</f>
        <v>1-Junior clerk</v>
      </c>
    </row>
    <row r="2396" spans="1:8" x14ac:dyDescent="0.45">
      <c r="A2396" s="1">
        <v>44344</v>
      </c>
      <c r="B2396">
        <f>YEAR(tblData[[#This Row],[Business date]])</f>
        <v>2021</v>
      </c>
      <c r="C2396" t="str">
        <f>TEXT(tblData[[#This Row],[Business date]],"mmmm")</f>
        <v>maio</v>
      </c>
      <c r="D2396" s="1" t="str">
        <f>"Qtr"&amp;ROUNDUP(MONTH(tblData[[#This Row],[Business date]])/3,0)</f>
        <v>Qtr2</v>
      </c>
      <c r="E2396" t="s">
        <v>5</v>
      </c>
      <c r="F2396" t="s">
        <v>0</v>
      </c>
      <c r="G2396">
        <v>5569439.8943053037</v>
      </c>
      <c r="H2396" t="str">
        <f>VLOOKUP(tblData[[#This Row],[Nominal value]],tblRank[],2,TRUE)&amp;"-"&amp;VLOOKUP(tblData[[#This Row],[Nominal value]],tblRank[],3,TRUE)</f>
        <v>4-Senior Manager</v>
      </c>
    </row>
    <row r="2397" spans="1:8" x14ac:dyDescent="0.45">
      <c r="A2397" s="1">
        <v>44344</v>
      </c>
      <c r="B2397">
        <f>YEAR(tblData[[#This Row],[Business date]])</f>
        <v>2021</v>
      </c>
      <c r="C2397" t="str">
        <f>TEXT(tblData[[#This Row],[Business date]],"mmmm")</f>
        <v>maio</v>
      </c>
      <c r="D2397" s="1" t="str">
        <f>"Qtr"&amp;ROUNDUP(MONTH(tblData[[#This Row],[Business date]])/3,0)</f>
        <v>Qtr2</v>
      </c>
      <c r="E2397" t="s">
        <v>4</v>
      </c>
      <c r="F2397" t="s">
        <v>0</v>
      </c>
      <c r="G2397">
        <v>73412.728320911541</v>
      </c>
      <c r="H2397" t="str">
        <f>VLOOKUP(tblData[[#This Row],[Nominal value]],tblRank[],2,TRUE)&amp;"-"&amp;VLOOKUP(tblData[[#This Row],[Nominal value]],tblRank[],3,TRUE)</f>
        <v>1-Junior clerk</v>
      </c>
    </row>
    <row r="2398" spans="1:8" x14ac:dyDescent="0.45">
      <c r="A2398" s="1">
        <v>44344</v>
      </c>
      <c r="B2398">
        <f>YEAR(tblData[[#This Row],[Business date]])</f>
        <v>2021</v>
      </c>
      <c r="C2398" t="str">
        <f>TEXT(tblData[[#This Row],[Business date]],"mmmm")</f>
        <v>maio</v>
      </c>
      <c r="D2398" s="1" t="str">
        <f>"Qtr"&amp;ROUNDUP(MONTH(tblData[[#This Row],[Business date]])/3,0)</f>
        <v>Qtr2</v>
      </c>
      <c r="E2398" t="s">
        <v>5</v>
      </c>
      <c r="F2398" t="s">
        <v>1</v>
      </c>
      <c r="G2398">
        <v>5485.9211123716832</v>
      </c>
      <c r="H2398" t="str">
        <f>VLOOKUP(tblData[[#This Row],[Nominal value]],tblRank[],2,TRUE)&amp;"-"&amp;VLOOKUP(tblData[[#This Row],[Nominal value]],tblRank[],3,TRUE)</f>
        <v>1-Junior clerk</v>
      </c>
    </row>
    <row r="2399" spans="1:8" x14ac:dyDescent="0.45">
      <c r="A2399" s="1">
        <v>44345</v>
      </c>
      <c r="B2399">
        <f>YEAR(tblData[[#This Row],[Business date]])</f>
        <v>2021</v>
      </c>
      <c r="C2399" t="str">
        <f>TEXT(tblData[[#This Row],[Business date]],"mmmm")</f>
        <v>maio</v>
      </c>
      <c r="D2399" s="1" t="str">
        <f>"Qtr"&amp;ROUNDUP(MONTH(tblData[[#This Row],[Business date]])/3,0)</f>
        <v>Qtr2</v>
      </c>
      <c r="E2399" t="s">
        <v>4</v>
      </c>
      <c r="F2399" t="s">
        <v>1</v>
      </c>
      <c r="G2399">
        <v>737045.7785943019</v>
      </c>
      <c r="H2399" t="str">
        <f>VLOOKUP(tblData[[#This Row],[Nominal value]],tblRank[],2,TRUE)&amp;"-"&amp;VLOOKUP(tblData[[#This Row],[Nominal value]],tblRank[],3,TRUE)</f>
        <v>2-Clerk</v>
      </c>
    </row>
    <row r="2400" spans="1:8" x14ac:dyDescent="0.45">
      <c r="A2400" s="1">
        <v>44345</v>
      </c>
      <c r="B2400">
        <f>YEAR(tblData[[#This Row],[Business date]])</f>
        <v>2021</v>
      </c>
      <c r="C2400" t="str">
        <f>TEXT(tblData[[#This Row],[Business date]],"mmmm")</f>
        <v>maio</v>
      </c>
      <c r="D2400" s="1" t="str">
        <f>"Qtr"&amp;ROUNDUP(MONTH(tblData[[#This Row],[Business date]])/3,0)</f>
        <v>Qtr2</v>
      </c>
      <c r="E2400" t="s">
        <v>5</v>
      </c>
      <c r="F2400" t="s">
        <v>0</v>
      </c>
      <c r="G2400">
        <v>9109308.186879307</v>
      </c>
      <c r="H2400" t="str">
        <f>VLOOKUP(tblData[[#This Row],[Nominal value]],tblRank[],2,TRUE)&amp;"-"&amp;VLOOKUP(tblData[[#This Row],[Nominal value]],tblRank[],3,TRUE)</f>
        <v>4-Senior Manager</v>
      </c>
    </row>
    <row r="2401" spans="1:8" x14ac:dyDescent="0.45">
      <c r="A2401" s="1">
        <v>44345</v>
      </c>
      <c r="B2401">
        <f>YEAR(tblData[[#This Row],[Business date]])</f>
        <v>2021</v>
      </c>
      <c r="C2401" t="str">
        <f>TEXT(tblData[[#This Row],[Business date]],"mmmm")</f>
        <v>maio</v>
      </c>
      <c r="D2401" s="1" t="str">
        <f>"Qtr"&amp;ROUNDUP(MONTH(tblData[[#This Row],[Business date]])/3,0)</f>
        <v>Qtr2</v>
      </c>
      <c r="E2401" t="s">
        <v>4</v>
      </c>
      <c r="F2401" t="s">
        <v>1</v>
      </c>
      <c r="G2401">
        <v>4499495.5861118622</v>
      </c>
      <c r="H2401" t="str">
        <f>VLOOKUP(tblData[[#This Row],[Nominal value]],tblRank[],2,TRUE)&amp;"-"&amp;VLOOKUP(tblData[[#This Row],[Nominal value]],tblRank[],3,TRUE)</f>
        <v>3-Director</v>
      </c>
    </row>
    <row r="2402" spans="1:8" x14ac:dyDescent="0.45">
      <c r="A2402" s="1">
        <v>44346</v>
      </c>
      <c r="B2402">
        <f>YEAR(tblData[[#This Row],[Business date]])</f>
        <v>2021</v>
      </c>
      <c r="C2402" t="str">
        <f>TEXT(tblData[[#This Row],[Business date]],"mmmm")</f>
        <v>maio</v>
      </c>
      <c r="D2402" s="1" t="str">
        <f>"Qtr"&amp;ROUNDUP(MONTH(tblData[[#This Row],[Business date]])/3,0)</f>
        <v>Qtr2</v>
      </c>
      <c r="E2402" t="s">
        <v>4</v>
      </c>
      <c r="F2402" t="s">
        <v>3</v>
      </c>
      <c r="G2402">
        <v>31463.537210160608</v>
      </c>
      <c r="H2402" t="str">
        <f>VLOOKUP(tblData[[#This Row],[Nominal value]],tblRank[],2,TRUE)&amp;"-"&amp;VLOOKUP(tblData[[#This Row],[Nominal value]],tblRank[],3,TRUE)</f>
        <v>1-Junior clerk</v>
      </c>
    </row>
    <row r="2403" spans="1:8" x14ac:dyDescent="0.45">
      <c r="A2403" s="1">
        <v>44346</v>
      </c>
      <c r="B2403">
        <f>YEAR(tblData[[#This Row],[Business date]])</f>
        <v>2021</v>
      </c>
      <c r="C2403" t="str">
        <f>TEXT(tblData[[#This Row],[Business date]],"mmmm")</f>
        <v>maio</v>
      </c>
      <c r="D2403" s="1" t="str">
        <f>"Qtr"&amp;ROUNDUP(MONTH(tblData[[#This Row],[Business date]])/3,0)</f>
        <v>Qtr2</v>
      </c>
      <c r="E2403" t="s">
        <v>4</v>
      </c>
      <c r="F2403" t="s">
        <v>1</v>
      </c>
      <c r="G2403">
        <v>54100.232959042027</v>
      </c>
      <c r="H2403" t="str">
        <f>VLOOKUP(tblData[[#This Row],[Nominal value]],tblRank[],2,TRUE)&amp;"-"&amp;VLOOKUP(tblData[[#This Row],[Nominal value]],tblRank[],3,TRUE)</f>
        <v>1-Junior clerk</v>
      </c>
    </row>
    <row r="2404" spans="1:8" x14ac:dyDescent="0.45">
      <c r="A2404" s="1">
        <v>44346</v>
      </c>
      <c r="B2404">
        <f>YEAR(tblData[[#This Row],[Business date]])</f>
        <v>2021</v>
      </c>
      <c r="C2404" t="str">
        <f>TEXT(tblData[[#This Row],[Business date]],"mmmm")</f>
        <v>maio</v>
      </c>
      <c r="D2404" s="1" t="str">
        <f>"Qtr"&amp;ROUNDUP(MONTH(tblData[[#This Row],[Business date]])/3,0)</f>
        <v>Qtr2</v>
      </c>
      <c r="E2404" t="s">
        <v>5</v>
      </c>
      <c r="F2404" t="s">
        <v>2</v>
      </c>
      <c r="G2404">
        <v>22759.767632469862</v>
      </c>
      <c r="H2404" t="str">
        <f>VLOOKUP(tblData[[#This Row],[Nominal value]],tblRank[],2,TRUE)&amp;"-"&amp;VLOOKUP(tblData[[#This Row],[Nominal value]],tblRank[],3,TRUE)</f>
        <v>1-Junior clerk</v>
      </c>
    </row>
    <row r="2405" spans="1:8" x14ac:dyDescent="0.45">
      <c r="A2405" s="1">
        <v>44347</v>
      </c>
      <c r="B2405">
        <f>YEAR(tblData[[#This Row],[Business date]])</f>
        <v>2021</v>
      </c>
      <c r="C2405" t="str">
        <f>TEXT(tblData[[#This Row],[Business date]],"mmmm")</f>
        <v>maio</v>
      </c>
      <c r="D2405" s="1" t="str">
        <f>"Qtr"&amp;ROUNDUP(MONTH(tblData[[#This Row],[Business date]])/3,0)</f>
        <v>Qtr2</v>
      </c>
      <c r="E2405" t="s">
        <v>5</v>
      </c>
      <c r="F2405" t="s">
        <v>2</v>
      </c>
      <c r="G2405">
        <v>67870.027816551214</v>
      </c>
      <c r="H2405" t="str">
        <f>VLOOKUP(tblData[[#This Row],[Nominal value]],tblRank[],2,TRUE)&amp;"-"&amp;VLOOKUP(tblData[[#This Row],[Nominal value]],tblRank[],3,TRUE)</f>
        <v>1-Junior clerk</v>
      </c>
    </row>
    <row r="2406" spans="1:8" x14ac:dyDescent="0.45">
      <c r="A2406" s="1">
        <v>44347</v>
      </c>
      <c r="B2406">
        <f>YEAR(tblData[[#This Row],[Business date]])</f>
        <v>2021</v>
      </c>
      <c r="C2406" t="str">
        <f>TEXT(tblData[[#This Row],[Business date]],"mmmm")</f>
        <v>maio</v>
      </c>
      <c r="D2406" s="1" t="str">
        <f>"Qtr"&amp;ROUNDUP(MONTH(tblData[[#This Row],[Business date]])/3,0)</f>
        <v>Qtr2</v>
      </c>
      <c r="E2406" t="s">
        <v>4</v>
      </c>
      <c r="F2406" t="s">
        <v>3</v>
      </c>
      <c r="G2406">
        <v>58729.303328000402</v>
      </c>
      <c r="H2406" t="str">
        <f>VLOOKUP(tblData[[#This Row],[Nominal value]],tblRank[],2,TRUE)&amp;"-"&amp;VLOOKUP(tblData[[#This Row],[Nominal value]],tblRank[],3,TRUE)</f>
        <v>1-Junior clerk</v>
      </c>
    </row>
    <row r="2407" spans="1:8" x14ac:dyDescent="0.45">
      <c r="A2407" s="1">
        <v>44347</v>
      </c>
      <c r="B2407">
        <f>YEAR(tblData[[#This Row],[Business date]])</f>
        <v>2021</v>
      </c>
      <c r="C2407" t="str">
        <f>TEXT(tblData[[#This Row],[Business date]],"mmmm")</f>
        <v>maio</v>
      </c>
      <c r="D2407" s="1" t="str">
        <f>"Qtr"&amp;ROUNDUP(MONTH(tblData[[#This Row],[Business date]])/3,0)</f>
        <v>Qtr2</v>
      </c>
      <c r="E2407" t="s">
        <v>4</v>
      </c>
      <c r="F2407" t="s">
        <v>0</v>
      </c>
      <c r="G2407">
        <v>57377.188270780753</v>
      </c>
      <c r="H2407" t="str">
        <f>VLOOKUP(tblData[[#This Row],[Nominal value]],tblRank[],2,TRUE)&amp;"-"&amp;VLOOKUP(tblData[[#This Row],[Nominal value]],tblRank[],3,TRUE)</f>
        <v>1-Junior clerk</v>
      </c>
    </row>
    <row r="2408" spans="1:8" x14ac:dyDescent="0.45">
      <c r="A2408" s="1">
        <v>44348</v>
      </c>
      <c r="B2408">
        <f>YEAR(tblData[[#This Row],[Business date]])</f>
        <v>2021</v>
      </c>
      <c r="C2408" t="str">
        <f>TEXT(tblData[[#This Row],[Business date]],"mmmm")</f>
        <v>junho</v>
      </c>
      <c r="D2408" s="1" t="str">
        <f>"Qtr"&amp;ROUNDUP(MONTH(tblData[[#This Row],[Business date]])/3,0)</f>
        <v>Qtr2</v>
      </c>
      <c r="E2408" t="s">
        <v>4</v>
      </c>
      <c r="F2408" t="s">
        <v>0</v>
      </c>
      <c r="G2408">
        <v>1929307.5882753085</v>
      </c>
      <c r="H2408" t="str">
        <f>VLOOKUP(tblData[[#This Row],[Nominal value]],tblRank[],2,TRUE)&amp;"-"&amp;VLOOKUP(tblData[[#This Row],[Nominal value]],tblRank[],3,TRUE)</f>
        <v>3-Director</v>
      </c>
    </row>
    <row r="2409" spans="1:8" x14ac:dyDescent="0.45">
      <c r="A2409" s="1">
        <v>44348</v>
      </c>
      <c r="B2409">
        <f>YEAR(tblData[[#This Row],[Business date]])</f>
        <v>2021</v>
      </c>
      <c r="C2409" t="str">
        <f>TEXT(tblData[[#This Row],[Business date]],"mmmm")</f>
        <v>junho</v>
      </c>
      <c r="D2409" s="1" t="str">
        <f>"Qtr"&amp;ROUNDUP(MONTH(tblData[[#This Row],[Business date]])/3,0)</f>
        <v>Qtr2</v>
      </c>
      <c r="E2409" t="s">
        <v>4</v>
      </c>
      <c r="F2409" t="s">
        <v>2</v>
      </c>
      <c r="G2409">
        <v>31238.845505804424</v>
      </c>
      <c r="H2409" t="str">
        <f>VLOOKUP(tblData[[#This Row],[Nominal value]],tblRank[],2,TRUE)&amp;"-"&amp;VLOOKUP(tblData[[#This Row],[Nominal value]],tblRank[],3,TRUE)</f>
        <v>1-Junior clerk</v>
      </c>
    </row>
    <row r="2410" spans="1:8" x14ac:dyDescent="0.45">
      <c r="A2410" s="1">
        <v>44348</v>
      </c>
      <c r="B2410">
        <f>YEAR(tblData[[#This Row],[Business date]])</f>
        <v>2021</v>
      </c>
      <c r="C2410" t="str">
        <f>TEXT(tblData[[#This Row],[Business date]],"mmmm")</f>
        <v>junho</v>
      </c>
      <c r="D2410" s="1" t="str">
        <f>"Qtr"&amp;ROUNDUP(MONTH(tblData[[#This Row],[Business date]])/3,0)</f>
        <v>Qtr2</v>
      </c>
      <c r="E2410" t="s">
        <v>5</v>
      </c>
      <c r="F2410" t="s">
        <v>0</v>
      </c>
      <c r="G2410">
        <v>28277.155843084412</v>
      </c>
      <c r="H2410" t="str">
        <f>VLOOKUP(tblData[[#This Row],[Nominal value]],tblRank[],2,TRUE)&amp;"-"&amp;VLOOKUP(tblData[[#This Row],[Nominal value]],tblRank[],3,TRUE)</f>
        <v>1-Junior clerk</v>
      </c>
    </row>
    <row r="2411" spans="1:8" x14ac:dyDescent="0.45">
      <c r="A2411" s="1">
        <v>44349</v>
      </c>
      <c r="B2411">
        <f>YEAR(tblData[[#This Row],[Business date]])</f>
        <v>2021</v>
      </c>
      <c r="C2411" t="str">
        <f>TEXT(tblData[[#This Row],[Business date]],"mmmm")</f>
        <v>junho</v>
      </c>
      <c r="D2411" s="1" t="str">
        <f>"Qtr"&amp;ROUNDUP(MONTH(tblData[[#This Row],[Business date]])/3,0)</f>
        <v>Qtr2</v>
      </c>
      <c r="E2411" t="s">
        <v>5</v>
      </c>
      <c r="F2411" t="s">
        <v>1</v>
      </c>
      <c r="G2411">
        <v>35587.506694945281</v>
      </c>
      <c r="H2411" t="str">
        <f>VLOOKUP(tblData[[#This Row],[Nominal value]],tblRank[],2,TRUE)&amp;"-"&amp;VLOOKUP(tblData[[#This Row],[Nominal value]],tblRank[],3,TRUE)</f>
        <v>1-Junior clerk</v>
      </c>
    </row>
    <row r="2412" spans="1:8" x14ac:dyDescent="0.45">
      <c r="A2412" s="1">
        <v>44349</v>
      </c>
      <c r="B2412">
        <f>YEAR(tblData[[#This Row],[Business date]])</f>
        <v>2021</v>
      </c>
      <c r="C2412" t="str">
        <f>TEXT(tblData[[#This Row],[Business date]],"mmmm")</f>
        <v>junho</v>
      </c>
      <c r="D2412" s="1" t="str">
        <f>"Qtr"&amp;ROUNDUP(MONTH(tblData[[#This Row],[Business date]])/3,0)</f>
        <v>Qtr2</v>
      </c>
      <c r="E2412" t="s">
        <v>5</v>
      </c>
      <c r="F2412" t="s">
        <v>1</v>
      </c>
      <c r="G2412">
        <v>32294.083060161018</v>
      </c>
      <c r="H2412" t="str">
        <f>VLOOKUP(tblData[[#This Row],[Nominal value]],tblRank[],2,TRUE)&amp;"-"&amp;VLOOKUP(tblData[[#This Row],[Nominal value]],tblRank[],3,TRUE)</f>
        <v>1-Junior clerk</v>
      </c>
    </row>
    <row r="2413" spans="1:8" x14ac:dyDescent="0.45">
      <c r="A2413" s="1">
        <v>44349</v>
      </c>
      <c r="B2413">
        <f>YEAR(tblData[[#This Row],[Business date]])</f>
        <v>2021</v>
      </c>
      <c r="C2413" t="str">
        <f>TEXT(tblData[[#This Row],[Business date]],"mmmm")</f>
        <v>junho</v>
      </c>
      <c r="D2413" s="1" t="str">
        <f>"Qtr"&amp;ROUNDUP(MONTH(tblData[[#This Row],[Business date]])/3,0)</f>
        <v>Qtr2</v>
      </c>
      <c r="E2413" t="s">
        <v>5</v>
      </c>
      <c r="F2413" t="s">
        <v>0</v>
      </c>
      <c r="G2413">
        <v>74824.658292938242</v>
      </c>
      <c r="H2413" t="str">
        <f>VLOOKUP(tblData[[#This Row],[Nominal value]],tblRank[],2,TRUE)&amp;"-"&amp;VLOOKUP(tblData[[#This Row],[Nominal value]],tblRank[],3,TRUE)</f>
        <v>1-Junior clerk</v>
      </c>
    </row>
    <row r="2414" spans="1:8" x14ac:dyDescent="0.45">
      <c r="A2414" s="1">
        <v>44350</v>
      </c>
      <c r="B2414">
        <f>YEAR(tblData[[#This Row],[Business date]])</f>
        <v>2021</v>
      </c>
      <c r="C2414" t="str">
        <f>TEXT(tblData[[#This Row],[Business date]],"mmmm")</f>
        <v>junho</v>
      </c>
      <c r="D2414" s="1" t="str">
        <f>"Qtr"&amp;ROUNDUP(MONTH(tblData[[#This Row],[Business date]])/3,0)</f>
        <v>Qtr2</v>
      </c>
      <c r="E2414" t="s">
        <v>5</v>
      </c>
      <c r="F2414" t="s">
        <v>3</v>
      </c>
      <c r="G2414">
        <v>5472138.4334802581</v>
      </c>
      <c r="H2414" t="str">
        <f>VLOOKUP(tblData[[#This Row],[Nominal value]],tblRank[],2,TRUE)&amp;"-"&amp;VLOOKUP(tblData[[#This Row],[Nominal value]],tblRank[],3,TRUE)</f>
        <v>4-Senior Manager</v>
      </c>
    </row>
    <row r="2415" spans="1:8" x14ac:dyDescent="0.45">
      <c r="A2415" s="1">
        <v>44350</v>
      </c>
      <c r="B2415">
        <f>YEAR(tblData[[#This Row],[Business date]])</f>
        <v>2021</v>
      </c>
      <c r="C2415" t="str">
        <f>TEXT(tblData[[#This Row],[Business date]],"mmmm")</f>
        <v>junho</v>
      </c>
      <c r="D2415" s="1" t="str">
        <f>"Qtr"&amp;ROUNDUP(MONTH(tblData[[#This Row],[Business date]])/3,0)</f>
        <v>Qtr2</v>
      </c>
      <c r="E2415" t="s">
        <v>4</v>
      </c>
      <c r="F2415" t="s">
        <v>3</v>
      </c>
      <c r="G2415">
        <v>5305626.9943459518</v>
      </c>
      <c r="H2415" t="str">
        <f>VLOOKUP(tblData[[#This Row],[Nominal value]],tblRank[],2,TRUE)&amp;"-"&amp;VLOOKUP(tblData[[#This Row],[Nominal value]],tblRank[],3,TRUE)</f>
        <v>4-Senior Manager</v>
      </c>
    </row>
    <row r="2416" spans="1:8" x14ac:dyDescent="0.45">
      <c r="A2416" s="1">
        <v>44350</v>
      </c>
      <c r="B2416">
        <f>YEAR(tblData[[#This Row],[Business date]])</f>
        <v>2021</v>
      </c>
      <c r="C2416" t="str">
        <f>TEXT(tblData[[#This Row],[Business date]],"mmmm")</f>
        <v>junho</v>
      </c>
      <c r="D2416" s="1" t="str">
        <f>"Qtr"&amp;ROUNDUP(MONTH(tblData[[#This Row],[Business date]])/3,0)</f>
        <v>Qtr2</v>
      </c>
      <c r="E2416" t="s">
        <v>5</v>
      </c>
      <c r="F2416" t="s">
        <v>0</v>
      </c>
      <c r="G2416">
        <v>6377187.5117409248</v>
      </c>
      <c r="H2416" t="str">
        <f>VLOOKUP(tblData[[#This Row],[Nominal value]],tblRank[],2,TRUE)&amp;"-"&amp;VLOOKUP(tblData[[#This Row],[Nominal value]],tblRank[],3,TRUE)</f>
        <v>4-Senior Manager</v>
      </c>
    </row>
    <row r="2417" spans="1:8" x14ac:dyDescent="0.45">
      <c r="A2417" s="1">
        <v>44351</v>
      </c>
      <c r="B2417">
        <f>YEAR(tblData[[#This Row],[Business date]])</f>
        <v>2021</v>
      </c>
      <c r="C2417" t="str">
        <f>TEXT(tblData[[#This Row],[Business date]],"mmmm")</f>
        <v>junho</v>
      </c>
      <c r="D2417" s="1" t="str">
        <f>"Qtr"&amp;ROUNDUP(MONTH(tblData[[#This Row],[Business date]])/3,0)</f>
        <v>Qtr2</v>
      </c>
      <c r="E2417" t="s">
        <v>4</v>
      </c>
      <c r="F2417" t="s">
        <v>3</v>
      </c>
      <c r="G2417">
        <v>60397.583929728273</v>
      </c>
      <c r="H2417" t="str">
        <f>VLOOKUP(tblData[[#This Row],[Nominal value]],tblRank[],2,TRUE)&amp;"-"&amp;VLOOKUP(tblData[[#This Row],[Nominal value]],tblRank[],3,TRUE)</f>
        <v>1-Junior clerk</v>
      </c>
    </row>
    <row r="2418" spans="1:8" x14ac:dyDescent="0.45">
      <c r="A2418" s="1">
        <v>44351</v>
      </c>
      <c r="B2418">
        <f>YEAR(tblData[[#This Row],[Business date]])</f>
        <v>2021</v>
      </c>
      <c r="C2418" t="str">
        <f>TEXT(tblData[[#This Row],[Business date]],"mmmm")</f>
        <v>junho</v>
      </c>
      <c r="D2418" s="1" t="str">
        <f>"Qtr"&amp;ROUNDUP(MONTH(tblData[[#This Row],[Business date]])/3,0)</f>
        <v>Qtr2</v>
      </c>
      <c r="E2418" t="s">
        <v>5</v>
      </c>
      <c r="F2418" t="s">
        <v>1</v>
      </c>
      <c r="G2418">
        <v>25039.197670428814</v>
      </c>
      <c r="H2418" t="str">
        <f>VLOOKUP(tblData[[#This Row],[Nominal value]],tblRank[],2,TRUE)&amp;"-"&amp;VLOOKUP(tblData[[#This Row],[Nominal value]],tblRank[],3,TRUE)</f>
        <v>1-Junior clerk</v>
      </c>
    </row>
    <row r="2419" spans="1:8" x14ac:dyDescent="0.45">
      <c r="A2419" s="1">
        <v>44351</v>
      </c>
      <c r="B2419">
        <f>YEAR(tblData[[#This Row],[Business date]])</f>
        <v>2021</v>
      </c>
      <c r="C2419" t="str">
        <f>TEXT(tblData[[#This Row],[Business date]],"mmmm")</f>
        <v>junho</v>
      </c>
      <c r="D2419" s="1" t="str">
        <f>"Qtr"&amp;ROUNDUP(MONTH(tblData[[#This Row],[Business date]])/3,0)</f>
        <v>Qtr2</v>
      </c>
      <c r="E2419" t="s">
        <v>5</v>
      </c>
      <c r="F2419" t="s">
        <v>0</v>
      </c>
      <c r="G2419">
        <v>7924.8121772771965</v>
      </c>
      <c r="H2419" t="str">
        <f>VLOOKUP(tblData[[#This Row],[Nominal value]],tblRank[],2,TRUE)&amp;"-"&amp;VLOOKUP(tblData[[#This Row],[Nominal value]],tblRank[],3,TRUE)</f>
        <v>1-Junior clerk</v>
      </c>
    </row>
    <row r="2420" spans="1:8" x14ac:dyDescent="0.45">
      <c r="A2420" s="1">
        <v>44352</v>
      </c>
      <c r="B2420">
        <f>YEAR(tblData[[#This Row],[Business date]])</f>
        <v>2021</v>
      </c>
      <c r="C2420" t="str">
        <f>TEXT(tblData[[#This Row],[Business date]],"mmmm")</f>
        <v>junho</v>
      </c>
      <c r="D2420" s="1" t="str">
        <f>"Qtr"&amp;ROUNDUP(MONTH(tblData[[#This Row],[Business date]])/3,0)</f>
        <v>Qtr2</v>
      </c>
      <c r="E2420" t="s">
        <v>5</v>
      </c>
      <c r="F2420" t="s">
        <v>0</v>
      </c>
      <c r="G2420">
        <v>6863206.6667844392</v>
      </c>
      <c r="H2420" t="str">
        <f>VLOOKUP(tblData[[#This Row],[Nominal value]],tblRank[],2,TRUE)&amp;"-"&amp;VLOOKUP(tblData[[#This Row],[Nominal value]],tblRank[],3,TRUE)</f>
        <v>4-Senior Manager</v>
      </c>
    </row>
    <row r="2421" spans="1:8" x14ac:dyDescent="0.45">
      <c r="A2421" s="1">
        <v>44352</v>
      </c>
      <c r="B2421">
        <f>YEAR(tblData[[#This Row],[Business date]])</f>
        <v>2021</v>
      </c>
      <c r="C2421" t="str">
        <f>TEXT(tblData[[#This Row],[Business date]],"mmmm")</f>
        <v>junho</v>
      </c>
      <c r="D2421" s="1" t="str">
        <f>"Qtr"&amp;ROUNDUP(MONTH(tblData[[#This Row],[Business date]])/3,0)</f>
        <v>Qtr2</v>
      </c>
      <c r="E2421" t="s">
        <v>4</v>
      </c>
      <c r="F2421" t="s">
        <v>0</v>
      </c>
      <c r="G2421">
        <v>9620272.7877733223</v>
      </c>
      <c r="H2421" t="str">
        <f>VLOOKUP(tblData[[#This Row],[Nominal value]],tblRank[],2,TRUE)&amp;"-"&amp;VLOOKUP(tblData[[#This Row],[Nominal value]],tblRank[],3,TRUE)</f>
        <v>4-Senior Manager</v>
      </c>
    </row>
    <row r="2422" spans="1:8" x14ac:dyDescent="0.45">
      <c r="A2422" s="1">
        <v>44352</v>
      </c>
      <c r="B2422">
        <f>YEAR(tblData[[#This Row],[Business date]])</f>
        <v>2021</v>
      </c>
      <c r="C2422" t="str">
        <f>TEXT(tblData[[#This Row],[Business date]],"mmmm")</f>
        <v>junho</v>
      </c>
      <c r="D2422" s="1" t="str">
        <f>"Qtr"&amp;ROUNDUP(MONTH(tblData[[#This Row],[Business date]])/3,0)</f>
        <v>Qtr2</v>
      </c>
      <c r="E2422" t="s">
        <v>4</v>
      </c>
      <c r="F2422" t="s">
        <v>0</v>
      </c>
      <c r="G2422">
        <v>48811.030646244479</v>
      </c>
      <c r="H2422" t="str">
        <f>VLOOKUP(tblData[[#This Row],[Nominal value]],tblRank[],2,TRUE)&amp;"-"&amp;VLOOKUP(tblData[[#This Row],[Nominal value]],tblRank[],3,TRUE)</f>
        <v>1-Junior clerk</v>
      </c>
    </row>
    <row r="2423" spans="1:8" x14ac:dyDescent="0.45">
      <c r="A2423" s="1">
        <v>44353</v>
      </c>
      <c r="B2423">
        <f>YEAR(tblData[[#This Row],[Business date]])</f>
        <v>2021</v>
      </c>
      <c r="C2423" t="str">
        <f>TEXT(tblData[[#This Row],[Business date]],"mmmm")</f>
        <v>junho</v>
      </c>
      <c r="D2423" s="1" t="str">
        <f>"Qtr"&amp;ROUNDUP(MONTH(tblData[[#This Row],[Business date]])/3,0)</f>
        <v>Qtr2</v>
      </c>
      <c r="E2423" t="s">
        <v>4</v>
      </c>
      <c r="F2423" t="s">
        <v>1</v>
      </c>
      <c r="G2423">
        <v>7467261.7216722285</v>
      </c>
      <c r="H2423" t="str">
        <f>VLOOKUP(tblData[[#This Row],[Nominal value]],tblRank[],2,TRUE)&amp;"-"&amp;VLOOKUP(tblData[[#This Row],[Nominal value]],tblRank[],3,TRUE)</f>
        <v>4-Senior Manager</v>
      </c>
    </row>
    <row r="2424" spans="1:8" x14ac:dyDescent="0.45">
      <c r="A2424" s="1">
        <v>44353</v>
      </c>
      <c r="B2424">
        <f>YEAR(tblData[[#This Row],[Business date]])</f>
        <v>2021</v>
      </c>
      <c r="C2424" t="str">
        <f>TEXT(tblData[[#This Row],[Business date]],"mmmm")</f>
        <v>junho</v>
      </c>
      <c r="D2424" s="1" t="str">
        <f>"Qtr"&amp;ROUNDUP(MONTH(tblData[[#This Row],[Business date]])/3,0)</f>
        <v>Qtr2</v>
      </c>
      <c r="E2424" t="s">
        <v>5</v>
      </c>
      <c r="F2424" t="s">
        <v>3</v>
      </c>
      <c r="G2424">
        <v>91359.012671641845</v>
      </c>
      <c r="H2424" t="str">
        <f>VLOOKUP(tblData[[#This Row],[Nominal value]],tblRank[],2,TRUE)&amp;"-"&amp;VLOOKUP(tblData[[#This Row],[Nominal value]],tblRank[],3,TRUE)</f>
        <v>1-Junior clerk</v>
      </c>
    </row>
    <row r="2425" spans="1:8" x14ac:dyDescent="0.45">
      <c r="A2425" s="1">
        <v>44353</v>
      </c>
      <c r="B2425">
        <f>YEAR(tblData[[#This Row],[Business date]])</f>
        <v>2021</v>
      </c>
      <c r="C2425" t="str">
        <f>TEXT(tblData[[#This Row],[Business date]],"mmmm")</f>
        <v>junho</v>
      </c>
      <c r="D2425" s="1" t="str">
        <f>"Qtr"&amp;ROUNDUP(MONTH(tblData[[#This Row],[Business date]])/3,0)</f>
        <v>Qtr2</v>
      </c>
      <c r="E2425" t="s">
        <v>4</v>
      </c>
      <c r="F2425" t="s">
        <v>1</v>
      </c>
      <c r="G2425">
        <v>46743.384899769269</v>
      </c>
      <c r="H2425" t="str">
        <f>VLOOKUP(tblData[[#This Row],[Nominal value]],tblRank[],2,TRUE)&amp;"-"&amp;VLOOKUP(tblData[[#This Row],[Nominal value]],tblRank[],3,TRUE)</f>
        <v>1-Junior clerk</v>
      </c>
    </row>
    <row r="2426" spans="1:8" x14ac:dyDescent="0.45">
      <c r="A2426" s="1">
        <v>44354</v>
      </c>
      <c r="B2426">
        <f>YEAR(tblData[[#This Row],[Business date]])</f>
        <v>2021</v>
      </c>
      <c r="C2426" t="str">
        <f>TEXT(tblData[[#This Row],[Business date]],"mmmm")</f>
        <v>junho</v>
      </c>
      <c r="D2426" s="1" t="str">
        <f>"Qtr"&amp;ROUNDUP(MONTH(tblData[[#This Row],[Business date]])/3,0)</f>
        <v>Qtr2</v>
      </c>
      <c r="E2426" t="s">
        <v>5</v>
      </c>
      <c r="F2426" t="s">
        <v>1</v>
      </c>
      <c r="G2426">
        <v>141864.28561868137</v>
      </c>
      <c r="H2426" t="str">
        <f>VLOOKUP(tblData[[#This Row],[Nominal value]],tblRank[],2,TRUE)&amp;"-"&amp;VLOOKUP(tblData[[#This Row],[Nominal value]],tblRank[],3,TRUE)</f>
        <v>2-Clerk</v>
      </c>
    </row>
    <row r="2427" spans="1:8" x14ac:dyDescent="0.45">
      <c r="A2427" s="1">
        <v>44354</v>
      </c>
      <c r="B2427">
        <f>YEAR(tblData[[#This Row],[Business date]])</f>
        <v>2021</v>
      </c>
      <c r="C2427" t="str">
        <f>TEXT(tblData[[#This Row],[Business date]],"mmmm")</f>
        <v>junho</v>
      </c>
      <c r="D2427" s="1" t="str">
        <f>"Qtr"&amp;ROUNDUP(MONTH(tblData[[#This Row],[Business date]])/3,0)</f>
        <v>Qtr2</v>
      </c>
      <c r="E2427" t="s">
        <v>4</v>
      </c>
      <c r="F2427" t="s">
        <v>2</v>
      </c>
      <c r="G2427">
        <v>8116682.7579930974</v>
      </c>
      <c r="H2427" t="str">
        <f>VLOOKUP(tblData[[#This Row],[Nominal value]],tblRank[],2,TRUE)&amp;"-"&amp;VLOOKUP(tblData[[#This Row],[Nominal value]],tblRank[],3,TRUE)</f>
        <v>4-Senior Manager</v>
      </c>
    </row>
    <row r="2428" spans="1:8" x14ac:dyDescent="0.45">
      <c r="A2428" s="1">
        <v>44354</v>
      </c>
      <c r="B2428">
        <f>YEAR(tblData[[#This Row],[Business date]])</f>
        <v>2021</v>
      </c>
      <c r="C2428" t="str">
        <f>TEXT(tblData[[#This Row],[Business date]],"mmmm")</f>
        <v>junho</v>
      </c>
      <c r="D2428" s="1" t="str">
        <f>"Qtr"&amp;ROUNDUP(MONTH(tblData[[#This Row],[Business date]])/3,0)</f>
        <v>Qtr2</v>
      </c>
      <c r="E2428" t="s">
        <v>5</v>
      </c>
      <c r="F2428" t="s">
        <v>1</v>
      </c>
      <c r="G2428">
        <v>94317.326276930689</v>
      </c>
      <c r="H2428" t="str">
        <f>VLOOKUP(tblData[[#This Row],[Nominal value]],tblRank[],2,TRUE)&amp;"-"&amp;VLOOKUP(tblData[[#This Row],[Nominal value]],tblRank[],3,TRUE)</f>
        <v>1-Junior clerk</v>
      </c>
    </row>
    <row r="2429" spans="1:8" x14ac:dyDescent="0.45">
      <c r="A2429" s="1">
        <v>44355</v>
      </c>
      <c r="B2429">
        <f>YEAR(tblData[[#This Row],[Business date]])</f>
        <v>2021</v>
      </c>
      <c r="C2429" t="str">
        <f>TEXT(tblData[[#This Row],[Business date]],"mmmm")</f>
        <v>junho</v>
      </c>
      <c r="D2429" s="1" t="str">
        <f>"Qtr"&amp;ROUNDUP(MONTH(tblData[[#This Row],[Business date]])/3,0)</f>
        <v>Qtr2</v>
      </c>
      <c r="E2429" t="s">
        <v>4</v>
      </c>
      <c r="F2429" t="s">
        <v>0</v>
      </c>
      <c r="G2429">
        <v>8245090.172134161</v>
      </c>
      <c r="H2429" t="str">
        <f>VLOOKUP(tblData[[#This Row],[Nominal value]],tblRank[],2,TRUE)&amp;"-"&amp;VLOOKUP(tblData[[#This Row],[Nominal value]],tblRank[],3,TRUE)</f>
        <v>4-Senior Manager</v>
      </c>
    </row>
    <row r="2430" spans="1:8" x14ac:dyDescent="0.45">
      <c r="A2430" s="1">
        <v>44355</v>
      </c>
      <c r="B2430">
        <f>YEAR(tblData[[#This Row],[Business date]])</f>
        <v>2021</v>
      </c>
      <c r="C2430" t="str">
        <f>TEXT(tblData[[#This Row],[Business date]],"mmmm")</f>
        <v>junho</v>
      </c>
      <c r="D2430" s="1" t="str">
        <f>"Qtr"&amp;ROUNDUP(MONTH(tblData[[#This Row],[Business date]])/3,0)</f>
        <v>Qtr2</v>
      </c>
      <c r="E2430" t="s">
        <v>5</v>
      </c>
      <c r="F2430" t="s">
        <v>0</v>
      </c>
      <c r="G2430">
        <v>42570.337096746603</v>
      </c>
      <c r="H2430" t="str">
        <f>VLOOKUP(tblData[[#This Row],[Nominal value]],tblRank[],2,TRUE)&amp;"-"&amp;VLOOKUP(tblData[[#This Row],[Nominal value]],tblRank[],3,TRUE)</f>
        <v>1-Junior clerk</v>
      </c>
    </row>
    <row r="2431" spans="1:8" x14ac:dyDescent="0.45">
      <c r="A2431" s="1">
        <v>44355</v>
      </c>
      <c r="B2431">
        <f>YEAR(tblData[[#This Row],[Business date]])</f>
        <v>2021</v>
      </c>
      <c r="C2431" t="str">
        <f>TEXT(tblData[[#This Row],[Business date]],"mmmm")</f>
        <v>junho</v>
      </c>
      <c r="D2431" s="1" t="str">
        <f>"Qtr"&amp;ROUNDUP(MONTH(tblData[[#This Row],[Business date]])/3,0)</f>
        <v>Qtr2</v>
      </c>
      <c r="E2431" t="s">
        <v>4</v>
      </c>
      <c r="F2431" t="s">
        <v>0</v>
      </c>
      <c r="G2431">
        <v>28792.078597082716</v>
      </c>
      <c r="H2431" t="str">
        <f>VLOOKUP(tblData[[#This Row],[Nominal value]],tblRank[],2,TRUE)&amp;"-"&amp;VLOOKUP(tblData[[#This Row],[Nominal value]],tblRank[],3,TRUE)</f>
        <v>1-Junior clerk</v>
      </c>
    </row>
    <row r="2432" spans="1:8" x14ac:dyDescent="0.45">
      <c r="A2432" s="1">
        <v>44356</v>
      </c>
      <c r="B2432">
        <f>YEAR(tblData[[#This Row],[Business date]])</f>
        <v>2021</v>
      </c>
      <c r="C2432" t="str">
        <f>TEXT(tblData[[#This Row],[Business date]],"mmmm")</f>
        <v>junho</v>
      </c>
      <c r="D2432" s="1" t="str">
        <f>"Qtr"&amp;ROUNDUP(MONTH(tblData[[#This Row],[Business date]])/3,0)</f>
        <v>Qtr2</v>
      </c>
      <c r="E2432" t="s">
        <v>5</v>
      </c>
      <c r="F2432" t="s">
        <v>1</v>
      </c>
      <c r="G2432">
        <v>6833344.2013330506</v>
      </c>
      <c r="H2432" t="str">
        <f>VLOOKUP(tblData[[#This Row],[Nominal value]],tblRank[],2,TRUE)&amp;"-"&amp;VLOOKUP(tblData[[#This Row],[Nominal value]],tblRank[],3,TRUE)</f>
        <v>4-Senior Manager</v>
      </c>
    </row>
    <row r="2433" spans="1:8" x14ac:dyDescent="0.45">
      <c r="A2433" s="1">
        <v>44356</v>
      </c>
      <c r="B2433">
        <f>YEAR(tblData[[#This Row],[Business date]])</f>
        <v>2021</v>
      </c>
      <c r="C2433" t="str">
        <f>TEXT(tblData[[#This Row],[Business date]],"mmmm")</f>
        <v>junho</v>
      </c>
      <c r="D2433" s="1" t="str">
        <f>"Qtr"&amp;ROUNDUP(MONTH(tblData[[#This Row],[Business date]])/3,0)</f>
        <v>Qtr2</v>
      </c>
      <c r="E2433" t="s">
        <v>4</v>
      </c>
      <c r="F2433" t="s">
        <v>1</v>
      </c>
      <c r="G2433">
        <v>3148257.3274706947</v>
      </c>
      <c r="H2433" t="str">
        <f>VLOOKUP(tblData[[#This Row],[Nominal value]],tblRank[],2,TRUE)&amp;"-"&amp;VLOOKUP(tblData[[#This Row],[Nominal value]],tblRank[],3,TRUE)</f>
        <v>3-Director</v>
      </c>
    </row>
    <row r="2434" spans="1:8" x14ac:dyDescent="0.45">
      <c r="A2434" s="1">
        <v>44356</v>
      </c>
      <c r="B2434">
        <f>YEAR(tblData[[#This Row],[Business date]])</f>
        <v>2021</v>
      </c>
      <c r="C2434" t="str">
        <f>TEXT(tblData[[#This Row],[Business date]],"mmmm")</f>
        <v>junho</v>
      </c>
      <c r="D2434" s="1" t="str">
        <f>"Qtr"&amp;ROUNDUP(MONTH(tblData[[#This Row],[Business date]])/3,0)</f>
        <v>Qtr2</v>
      </c>
      <c r="E2434" t="s">
        <v>4</v>
      </c>
      <c r="F2434" t="s">
        <v>1</v>
      </c>
      <c r="G2434">
        <v>41770.040993768445</v>
      </c>
      <c r="H2434" t="str">
        <f>VLOOKUP(tblData[[#This Row],[Nominal value]],tblRank[],2,TRUE)&amp;"-"&amp;VLOOKUP(tblData[[#This Row],[Nominal value]],tblRank[],3,TRUE)</f>
        <v>1-Junior clerk</v>
      </c>
    </row>
    <row r="2435" spans="1:8" x14ac:dyDescent="0.45">
      <c r="A2435" s="1">
        <v>44357</v>
      </c>
      <c r="B2435">
        <f>YEAR(tblData[[#This Row],[Business date]])</f>
        <v>2021</v>
      </c>
      <c r="C2435" t="str">
        <f>TEXT(tblData[[#This Row],[Business date]],"mmmm")</f>
        <v>junho</v>
      </c>
      <c r="D2435" s="1" t="str">
        <f>"Qtr"&amp;ROUNDUP(MONTH(tblData[[#This Row],[Business date]])/3,0)</f>
        <v>Qtr2</v>
      </c>
      <c r="E2435" t="s">
        <v>4</v>
      </c>
      <c r="F2435" t="s">
        <v>3</v>
      </c>
      <c r="G2435">
        <v>2835.61230614342</v>
      </c>
      <c r="H2435" t="str">
        <f>VLOOKUP(tblData[[#This Row],[Nominal value]],tblRank[],2,TRUE)&amp;"-"&amp;VLOOKUP(tblData[[#This Row],[Nominal value]],tblRank[],3,TRUE)</f>
        <v>1-Junior clerk</v>
      </c>
    </row>
    <row r="2436" spans="1:8" x14ac:dyDescent="0.45">
      <c r="A2436" s="1">
        <v>44357</v>
      </c>
      <c r="B2436">
        <f>YEAR(tblData[[#This Row],[Business date]])</f>
        <v>2021</v>
      </c>
      <c r="C2436" t="str">
        <f>TEXT(tblData[[#This Row],[Business date]],"mmmm")</f>
        <v>junho</v>
      </c>
      <c r="D2436" s="1" t="str">
        <f>"Qtr"&amp;ROUNDUP(MONTH(tblData[[#This Row],[Business date]])/3,0)</f>
        <v>Qtr2</v>
      </c>
      <c r="E2436" t="s">
        <v>4</v>
      </c>
      <c r="F2436" t="s">
        <v>3</v>
      </c>
      <c r="G2436">
        <v>10473.869182198137</v>
      </c>
      <c r="H2436" t="str">
        <f>VLOOKUP(tblData[[#This Row],[Nominal value]],tblRank[],2,TRUE)&amp;"-"&amp;VLOOKUP(tblData[[#This Row],[Nominal value]],tblRank[],3,TRUE)</f>
        <v>1-Junior clerk</v>
      </c>
    </row>
    <row r="2437" spans="1:8" x14ac:dyDescent="0.45">
      <c r="A2437" s="1">
        <v>44357</v>
      </c>
      <c r="B2437">
        <f>YEAR(tblData[[#This Row],[Business date]])</f>
        <v>2021</v>
      </c>
      <c r="C2437" t="str">
        <f>TEXT(tblData[[#This Row],[Business date]],"mmmm")</f>
        <v>junho</v>
      </c>
      <c r="D2437" s="1" t="str">
        <f>"Qtr"&amp;ROUNDUP(MONTH(tblData[[#This Row],[Business date]])/3,0)</f>
        <v>Qtr2</v>
      </c>
      <c r="E2437" t="s">
        <v>5</v>
      </c>
      <c r="F2437" t="s">
        <v>3</v>
      </c>
      <c r="G2437">
        <v>13918.656427813346</v>
      </c>
      <c r="H2437" t="str">
        <f>VLOOKUP(tblData[[#This Row],[Nominal value]],tblRank[],2,TRUE)&amp;"-"&amp;VLOOKUP(tblData[[#This Row],[Nominal value]],tblRank[],3,TRUE)</f>
        <v>1-Junior clerk</v>
      </c>
    </row>
    <row r="2438" spans="1:8" x14ac:dyDescent="0.45">
      <c r="A2438" s="1">
        <v>44358</v>
      </c>
      <c r="B2438">
        <f>YEAR(tblData[[#This Row],[Business date]])</f>
        <v>2021</v>
      </c>
      <c r="C2438" t="str">
        <f>TEXT(tblData[[#This Row],[Business date]],"mmmm")</f>
        <v>junho</v>
      </c>
      <c r="D2438" s="1" t="str">
        <f>"Qtr"&amp;ROUNDUP(MONTH(tblData[[#This Row],[Business date]])/3,0)</f>
        <v>Qtr2</v>
      </c>
      <c r="E2438" t="s">
        <v>5</v>
      </c>
      <c r="F2438" t="s">
        <v>3</v>
      </c>
      <c r="G2438">
        <v>698088.05433194898</v>
      </c>
      <c r="H2438" t="str">
        <f>VLOOKUP(tblData[[#This Row],[Nominal value]],tblRank[],2,TRUE)&amp;"-"&amp;VLOOKUP(tblData[[#This Row],[Nominal value]],tblRank[],3,TRUE)</f>
        <v>2-Clerk</v>
      </c>
    </row>
    <row r="2439" spans="1:8" x14ac:dyDescent="0.45">
      <c r="A2439" s="1">
        <v>44358</v>
      </c>
      <c r="B2439">
        <f>YEAR(tblData[[#This Row],[Business date]])</f>
        <v>2021</v>
      </c>
      <c r="C2439" t="str">
        <f>TEXT(tblData[[#This Row],[Business date]],"mmmm")</f>
        <v>junho</v>
      </c>
      <c r="D2439" s="1" t="str">
        <f>"Qtr"&amp;ROUNDUP(MONTH(tblData[[#This Row],[Business date]])/3,0)</f>
        <v>Qtr2</v>
      </c>
      <c r="E2439" t="s">
        <v>4</v>
      </c>
      <c r="F2439" t="s">
        <v>3</v>
      </c>
      <c r="G2439">
        <v>36397.217752966848</v>
      </c>
      <c r="H2439" t="str">
        <f>VLOOKUP(tblData[[#This Row],[Nominal value]],tblRank[],2,TRUE)&amp;"-"&amp;VLOOKUP(tblData[[#This Row],[Nominal value]],tblRank[],3,TRUE)</f>
        <v>1-Junior clerk</v>
      </c>
    </row>
    <row r="2440" spans="1:8" x14ac:dyDescent="0.45">
      <c r="A2440" s="1">
        <v>44358</v>
      </c>
      <c r="B2440">
        <f>YEAR(tblData[[#This Row],[Business date]])</f>
        <v>2021</v>
      </c>
      <c r="C2440" t="str">
        <f>TEXT(tblData[[#This Row],[Business date]],"mmmm")</f>
        <v>junho</v>
      </c>
      <c r="D2440" s="1" t="str">
        <f>"Qtr"&amp;ROUNDUP(MONTH(tblData[[#This Row],[Business date]])/3,0)</f>
        <v>Qtr2</v>
      </c>
      <c r="E2440" t="s">
        <v>4</v>
      </c>
      <c r="F2440" t="s">
        <v>3</v>
      </c>
      <c r="G2440">
        <v>5314.0726876644621</v>
      </c>
      <c r="H2440" t="str">
        <f>VLOOKUP(tblData[[#This Row],[Nominal value]],tblRank[],2,TRUE)&amp;"-"&amp;VLOOKUP(tblData[[#This Row],[Nominal value]],tblRank[],3,TRUE)</f>
        <v>1-Junior clerk</v>
      </c>
    </row>
    <row r="2441" spans="1:8" x14ac:dyDescent="0.45">
      <c r="A2441" s="1">
        <v>44359</v>
      </c>
      <c r="B2441">
        <f>YEAR(tblData[[#This Row],[Business date]])</f>
        <v>2021</v>
      </c>
      <c r="C2441" t="str">
        <f>TEXT(tblData[[#This Row],[Business date]],"mmmm")</f>
        <v>junho</v>
      </c>
      <c r="D2441" s="1" t="str">
        <f>"Qtr"&amp;ROUNDUP(MONTH(tblData[[#This Row],[Business date]])/3,0)</f>
        <v>Qtr2</v>
      </c>
      <c r="E2441" t="s">
        <v>4</v>
      </c>
      <c r="F2441" t="s">
        <v>2</v>
      </c>
      <c r="G2441">
        <v>25334.672963535864</v>
      </c>
      <c r="H2441" t="str">
        <f>VLOOKUP(tblData[[#This Row],[Nominal value]],tblRank[],2,TRUE)&amp;"-"&amp;VLOOKUP(tblData[[#This Row],[Nominal value]],tblRank[],3,TRUE)</f>
        <v>1-Junior clerk</v>
      </c>
    </row>
    <row r="2442" spans="1:8" x14ac:dyDescent="0.45">
      <c r="A2442" s="1">
        <v>44359</v>
      </c>
      <c r="B2442">
        <f>YEAR(tblData[[#This Row],[Business date]])</f>
        <v>2021</v>
      </c>
      <c r="C2442" t="str">
        <f>TEXT(tblData[[#This Row],[Business date]],"mmmm")</f>
        <v>junho</v>
      </c>
      <c r="D2442" s="1" t="str">
        <f>"Qtr"&amp;ROUNDUP(MONTH(tblData[[#This Row],[Business date]])/3,0)</f>
        <v>Qtr2</v>
      </c>
      <c r="E2442" t="s">
        <v>4</v>
      </c>
      <c r="F2442" t="s">
        <v>0</v>
      </c>
      <c r="G2442">
        <v>89354.207818369658</v>
      </c>
      <c r="H2442" t="str">
        <f>VLOOKUP(tblData[[#This Row],[Nominal value]],tblRank[],2,TRUE)&amp;"-"&amp;VLOOKUP(tblData[[#This Row],[Nominal value]],tblRank[],3,TRUE)</f>
        <v>1-Junior clerk</v>
      </c>
    </row>
    <row r="2443" spans="1:8" x14ac:dyDescent="0.45">
      <c r="A2443" s="1">
        <v>44359</v>
      </c>
      <c r="B2443">
        <f>YEAR(tblData[[#This Row],[Business date]])</f>
        <v>2021</v>
      </c>
      <c r="C2443" t="str">
        <f>TEXT(tblData[[#This Row],[Business date]],"mmmm")</f>
        <v>junho</v>
      </c>
      <c r="D2443" s="1" t="str">
        <f>"Qtr"&amp;ROUNDUP(MONTH(tblData[[#This Row],[Business date]])/3,0)</f>
        <v>Qtr2</v>
      </c>
      <c r="E2443" t="s">
        <v>4</v>
      </c>
      <c r="F2443" t="s">
        <v>0</v>
      </c>
      <c r="G2443">
        <v>34175.666002281061</v>
      </c>
      <c r="H2443" t="str">
        <f>VLOOKUP(tblData[[#This Row],[Nominal value]],tblRank[],2,TRUE)&amp;"-"&amp;VLOOKUP(tblData[[#This Row],[Nominal value]],tblRank[],3,TRUE)</f>
        <v>1-Junior clerk</v>
      </c>
    </row>
    <row r="2444" spans="1:8" x14ac:dyDescent="0.45">
      <c r="A2444" s="1">
        <v>44360</v>
      </c>
      <c r="B2444">
        <f>YEAR(tblData[[#This Row],[Business date]])</f>
        <v>2021</v>
      </c>
      <c r="C2444" t="str">
        <f>TEXT(tblData[[#This Row],[Business date]],"mmmm")</f>
        <v>junho</v>
      </c>
      <c r="D2444" s="1" t="str">
        <f>"Qtr"&amp;ROUNDUP(MONTH(tblData[[#This Row],[Business date]])/3,0)</f>
        <v>Qtr2</v>
      </c>
      <c r="E2444" t="s">
        <v>4</v>
      </c>
      <c r="F2444" t="s">
        <v>3</v>
      </c>
      <c r="G2444">
        <v>9832688.8158651199</v>
      </c>
      <c r="H2444" t="str">
        <f>VLOOKUP(tblData[[#This Row],[Nominal value]],tblRank[],2,TRUE)&amp;"-"&amp;VLOOKUP(tblData[[#This Row],[Nominal value]],tblRank[],3,TRUE)</f>
        <v>4-Senior Manager</v>
      </c>
    </row>
    <row r="2445" spans="1:8" x14ac:dyDescent="0.45">
      <c r="A2445" s="1">
        <v>44360</v>
      </c>
      <c r="B2445">
        <f>YEAR(tblData[[#This Row],[Business date]])</f>
        <v>2021</v>
      </c>
      <c r="C2445" t="str">
        <f>TEXT(tblData[[#This Row],[Business date]],"mmmm")</f>
        <v>junho</v>
      </c>
      <c r="D2445" s="1" t="str">
        <f>"Qtr"&amp;ROUNDUP(MONTH(tblData[[#This Row],[Business date]])/3,0)</f>
        <v>Qtr2</v>
      </c>
      <c r="E2445" t="s">
        <v>4</v>
      </c>
      <c r="F2445" t="s">
        <v>0</v>
      </c>
      <c r="G2445">
        <v>436988.18784095318</v>
      </c>
      <c r="H2445" t="str">
        <f>VLOOKUP(tblData[[#This Row],[Nominal value]],tblRank[],2,TRUE)&amp;"-"&amp;VLOOKUP(tblData[[#This Row],[Nominal value]],tblRank[],3,TRUE)</f>
        <v>2-Clerk</v>
      </c>
    </row>
    <row r="2446" spans="1:8" x14ac:dyDescent="0.45">
      <c r="A2446" s="1">
        <v>44360</v>
      </c>
      <c r="B2446">
        <f>YEAR(tblData[[#This Row],[Business date]])</f>
        <v>2021</v>
      </c>
      <c r="C2446" t="str">
        <f>TEXT(tblData[[#This Row],[Business date]],"mmmm")</f>
        <v>junho</v>
      </c>
      <c r="D2446" s="1" t="str">
        <f>"Qtr"&amp;ROUNDUP(MONTH(tblData[[#This Row],[Business date]])/3,0)</f>
        <v>Qtr2</v>
      </c>
      <c r="E2446" t="s">
        <v>5</v>
      </c>
      <c r="F2446" t="s">
        <v>0</v>
      </c>
      <c r="G2446">
        <v>95780.926136135735</v>
      </c>
      <c r="H2446" t="str">
        <f>VLOOKUP(tblData[[#This Row],[Nominal value]],tblRank[],2,TRUE)&amp;"-"&amp;VLOOKUP(tblData[[#This Row],[Nominal value]],tblRank[],3,TRUE)</f>
        <v>1-Junior clerk</v>
      </c>
    </row>
    <row r="2447" spans="1:8" x14ac:dyDescent="0.45">
      <c r="A2447" s="1">
        <v>44361</v>
      </c>
      <c r="B2447">
        <f>YEAR(tblData[[#This Row],[Business date]])</f>
        <v>2021</v>
      </c>
      <c r="C2447" t="str">
        <f>TEXT(tblData[[#This Row],[Business date]],"mmmm")</f>
        <v>junho</v>
      </c>
      <c r="D2447" s="1" t="str">
        <f>"Qtr"&amp;ROUNDUP(MONTH(tblData[[#This Row],[Business date]])/3,0)</f>
        <v>Qtr2</v>
      </c>
      <c r="E2447" t="s">
        <v>5</v>
      </c>
      <c r="F2447" t="s">
        <v>0</v>
      </c>
      <c r="G2447">
        <v>3749621.3160447334</v>
      </c>
      <c r="H2447" t="str">
        <f>VLOOKUP(tblData[[#This Row],[Nominal value]],tblRank[],2,TRUE)&amp;"-"&amp;VLOOKUP(tblData[[#This Row],[Nominal value]],tblRank[],3,TRUE)</f>
        <v>3-Director</v>
      </c>
    </row>
    <row r="2448" spans="1:8" x14ac:dyDescent="0.45">
      <c r="A2448" s="1">
        <v>44361</v>
      </c>
      <c r="B2448">
        <f>YEAR(tblData[[#This Row],[Business date]])</f>
        <v>2021</v>
      </c>
      <c r="C2448" t="str">
        <f>TEXT(tblData[[#This Row],[Business date]],"mmmm")</f>
        <v>junho</v>
      </c>
      <c r="D2448" s="1" t="str">
        <f>"Qtr"&amp;ROUNDUP(MONTH(tblData[[#This Row],[Business date]])/3,0)</f>
        <v>Qtr2</v>
      </c>
      <c r="E2448" t="s">
        <v>5</v>
      </c>
      <c r="F2448" t="s">
        <v>0</v>
      </c>
      <c r="G2448">
        <v>86314.228852105385</v>
      </c>
      <c r="H2448" t="str">
        <f>VLOOKUP(tblData[[#This Row],[Nominal value]],tblRank[],2,TRUE)&amp;"-"&amp;VLOOKUP(tblData[[#This Row],[Nominal value]],tblRank[],3,TRUE)</f>
        <v>1-Junior clerk</v>
      </c>
    </row>
    <row r="2449" spans="1:8" x14ac:dyDescent="0.45">
      <c r="A2449" s="1">
        <v>44361</v>
      </c>
      <c r="B2449">
        <f>YEAR(tblData[[#This Row],[Business date]])</f>
        <v>2021</v>
      </c>
      <c r="C2449" t="str">
        <f>TEXT(tblData[[#This Row],[Business date]],"mmmm")</f>
        <v>junho</v>
      </c>
      <c r="D2449" s="1" t="str">
        <f>"Qtr"&amp;ROUNDUP(MONTH(tblData[[#This Row],[Business date]])/3,0)</f>
        <v>Qtr2</v>
      </c>
      <c r="E2449" t="s">
        <v>5</v>
      </c>
      <c r="F2449" t="s">
        <v>2</v>
      </c>
      <c r="G2449">
        <v>79088.634961939737</v>
      </c>
      <c r="H2449" t="str">
        <f>VLOOKUP(tblData[[#This Row],[Nominal value]],tblRank[],2,TRUE)&amp;"-"&amp;VLOOKUP(tblData[[#This Row],[Nominal value]],tblRank[],3,TRUE)</f>
        <v>1-Junior clerk</v>
      </c>
    </row>
    <row r="2450" spans="1:8" x14ac:dyDescent="0.45">
      <c r="A2450" s="1">
        <v>44362</v>
      </c>
      <c r="B2450">
        <f>YEAR(tblData[[#This Row],[Business date]])</f>
        <v>2021</v>
      </c>
      <c r="C2450" t="str">
        <f>TEXT(tblData[[#This Row],[Business date]],"mmmm")</f>
        <v>junho</v>
      </c>
      <c r="D2450" s="1" t="str">
        <f>"Qtr"&amp;ROUNDUP(MONTH(tblData[[#This Row],[Business date]])/3,0)</f>
        <v>Qtr2</v>
      </c>
      <c r="E2450" t="s">
        <v>4</v>
      </c>
      <c r="F2450" t="s">
        <v>0</v>
      </c>
      <c r="G2450">
        <v>24116.495109794654</v>
      </c>
      <c r="H2450" t="str">
        <f>VLOOKUP(tblData[[#This Row],[Nominal value]],tblRank[],2,TRUE)&amp;"-"&amp;VLOOKUP(tblData[[#This Row],[Nominal value]],tblRank[],3,TRUE)</f>
        <v>1-Junior clerk</v>
      </c>
    </row>
    <row r="2451" spans="1:8" x14ac:dyDescent="0.45">
      <c r="A2451" s="1">
        <v>44362</v>
      </c>
      <c r="B2451">
        <f>YEAR(tblData[[#This Row],[Business date]])</f>
        <v>2021</v>
      </c>
      <c r="C2451" t="str">
        <f>TEXT(tblData[[#This Row],[Business date]],"mmmm")</f>
        <v>junho</v>
      </c>
      <c r="D2451" s="1" t="str">
        <f>"Qtr"&amp;ROUNDUP(MONTH(tblData[[#This Row],[Business date]])/3,0)</f>
        <v>Qtr2</v>
      </c>
      <c r="E2451" t="s">
        <v>5</v>
      </c>
      <c r="F2451" t="s">
        <v>3</v>
      </c>
      <c r="G2451">
        <v>48712.834423066728</v>
      </c>
      <c r="H2451" t="str">
        <f>VLOOKUP(tblData[[#This Row],[Nominal value]],tblRank[],2,TRUE)&amp;"-"&amp;VLOOKUP(tblData[[#This Row],[Nominal value]],tblRank[],3,TRUE)</f>
        <v>1-Junior clerk</v>
      </c>
    </row>
    <row r="2452" spans="1:8" x14ac:dyDescent="0.45">
      <c r="A2452" s="1">
        <v>44362</v>
      </c>
      <c r="B2452">
        <f>YEAR(tblData[[#This Row],[Business date]])</f>
        <v>2021</v>
      </c>
      <c r="C2452" t="str">
        <f>TEXT(tblData[[#This Row],[Business date]],"mmmm")</f>
        <v>junho</v>
      </c>
      <c r="D2452" s="1" t="str">
        <f>"Qtr"&amp;ROUNDUP(MONTH(tblData[[#This Row],[Business date]])/3,0)</f>
        <v>Qtr2</v>
      </c>
      <c r="E2452" t="s">
        <v>4</v>
      </c>
      <c r="F2452" t="s">
        <v>3</v>
      </c>
      <c r="G2452">
        <v>52260.530617198994</v>
      </c>
      <c r="H2452" t="str">
        <f>VLOOKUP(tblData[[#This Row],[Nominal value]],tblRank[],2,TRUE)&amp;"-"&amp;VLOOKUP(tblData[[#This Row],[Nominal value]],tblRank[],3,TRUE)</f>
        <v>1-Junior clerk</v>
      </c>
    </row>
    <row r="2453" spans="1:8" x14ac:dyDescent="0.45">
      <c r="A2453" s="1">
        <v>44363</v>
      </c>
      <c r="B2453">
        <f>YEAR(tblData[[#This Row],[Business date]])</f>
        <v>2021</v>
      </c>
      <c r="C2453" t="str">
        <f>TEXT(tblData[[#This Row],[Business date]],"mmmm")</f>
        <v>junho</v>
      </c>
      <c r="D2453" s="1" t="str">
        <f>"Qtr"&amp;ROUNDUP(MONTH(tblData[[#This Row],[Business date]])/3,0)</f>
        <v>Qtr2</v>
      </c>
      <c r="E2453" t="s">
        <v>4</v>
      </c>
      <c r="F2453" t="s">
        <v>0</v>
      </c>
      <c r="G2453">
        <v>9451417.3417099454</v>
      </c>
      <c r="H2453" t="str">
        <f>VLOOKUP(tblData[[#This Row],[Nominal value]],tblRank[],2,TRUE)&amp;"-"&amp;VLOOKUP(tblData[[#This Row],[Nominal value]],tblRank[],3,TRUE)</f>
        <v>4-Senior Manager</v>
      </c>
    </row>
    <row r="2454" spans="1:8" x14ac:dyDescent="0.45">
      <c r="A2454" s="1">
        <v>44363</v>
      </c>
      <c r="B2454">
        <f>YEAR(tblData[[#This Row],[Business date]])</f>
        <v>2021</v>
      </c>
      <c r="C2454" t="str">
        <f>TEXT(tblData[[#This Row],[Business date]],"mmmm")</f>
        <v>junho</v>
      </c>
      <c r="D2454" s="1" t="str">
        <f>"Qtr"&amp;ROUNDUP(MONTH(tblData[[#This Row],[Business date]])/3,0)</f>
        <v>Qtr2</v>
      </c>
      <c r="E2454" t="s">
        <v>4</v>
      </c>
      <c r="F2454" t="s">
        <v>1</v>
      </c>
      <c r="G2454">
        <v>54576.22209306345</v>
      </c>
      <c r="H2454" t="str">
        <f>VLOOKUP(tblData[[#This Row],[Nominal value]],tblRank[],2,TRUE)&amp;"-"&amp;VLOOKUP(tblData[[#This Row],[Nominal value]],tblRank[],3,TRUE)</f>
        <v>1-Junior clerk</v>
      </c>
    </row>
    <row r="2455" spans="1:8" x14ac:dyDescent="0.45">
      <c r="A2455" s="1">
        <v>44363</v>
      </c>
      <c r="B2455">
        <f>YEAR(tblData[[#This Row],[Business date]])</f>
        <v>2021</v>
      </c>
      <c r="C2455" t="str">
        <f>TEXT(tblData[[#This Row],[Business date]],"mmmm")</f>
        <v>junho</v>
      </c>
      <c r="D2455" s="1" t="str">
        <f>"Qtr"&amp;ROUNDUP(MONTH(tblData[[#This Row],[Business date]])/3,0)</f>
        <v>Qtr2</v>
      </c>
      <c r="E2455" t="s">
        <v>5</v>
      </c>
      <c r="F2455" t="s">
        <v>3</v>
      </c>
      <c r="G2455">
        <v>859.13290382499952</v>
      </c>
      <c r="H2455" t="str">
        <f>VLOOKUP(tblData[[#This Row],[Nominal value]],tblRank[],2,TRUE)&amp;"-"&amp;VLOOKUP(tblData[[#This Row],[Nominal value]],tblRank[],3,TRUE)</f>
        <v>1-Junior clerk</v>
      </c>
    </row>
    <row r="2456" spans="1:8" x14ac:dyDescent="0.45">
      <c r="A2456" s="1">
        <v>44364</v>
      </c>
      <c r="B2456">
        <f>YEAR(tblData[[#This Row],[Business date]])</f>
        <v>2021</v>
      </c>
      <c r="C2456" t="str">
        <f>TEXT(tblData[[#This Row],[Business date]],"mmmm")</f>
        <v>junho</v>
      </c>
      <c r="D2456" s="1" t="str">
        <f>"Qtr"&amp;ROUNDUP(MONTH(tblData[[#This Row],[Business date]])/3,0)</f>
        <v>Qtr2</v>
      </c>
      <c r="E2456" t="s">
        <v>4</v>
      </c>
      <c r="F2456" t="s">
        <v>1</v>
      </c>
      <c r="G2456">
        <v>51096.374271932764</v>
      </c>
      <c r="H2456" t="str">
        <f>VLOOKUP(tblData[[#This Row],[Nominal value]],tblRank[],2,TRUE)&amp;"-"&amp;VLOOKUP(tblData[[#This Row],[Nominal value]],tblRank[],3,TRUE)</f>
        <v>1-Junior clerk</v>
      </c>
    </row>
    <row r="2457" spans="1:8" x14ac:dyDescent="0.45">
      <c r="A2457" s="1">
        <v>44364</v>
      </c>
      <c r="B2457">
        <f>YEAR(tblData[[#This Row],[Business date]])</f>
        <v>2021</v>
      </c>
      <c r="C2457" t="str">
        <f>TEXT(tblData[[#This Row],[Business date]],"mmmm")</f>
        <v>junho</v>
      </c>
      <c r="D2457" s="1" t="str">
        <f>"Qtr"&amp;ROUNDUP(MONTH(tblData[[#This Row],[Business date]])/3,0)</f>
        <v>Qtr2</v>
      </c>
      <c r="E2457" t="s">
        <v>4</v>
      </c>
      <c r="F2457" t="s">
        <v>1</v>
      </c>
      <c r="G2457">
        <v>41370.271659028454</v>
      </c>
      <c r="H2457" t="str">
        <f>VLOOKUP(tblData[[#This Row],[Nominal value]],tblRank[],2,TRUE)&amp;"-"&amp;VLOOKUP(tblData[[#This Row],[Nominal value]],tblRank[],3,TRUE)</f>
        <v>1-Junior clerk</v>
      </c>
    </row>
    <row r="2458" spans="1:8" x14ac:dyDescent="0.45">
      <c r="A2458" s="1">
        <v>44364</v>
      </c>
      <c r="B2458">
        <f>YEAR(tblData[[#This Row],[Business date]])</f>
        <v>2021</v>
      </c>
      <c r="C2458" t="str">
        <f>TEXT(tblData[[#This Row],[Business date]],"mmmm")</f>
        <v>junho</v>
      </c>
      <c r="D2458" s="1" t="str">
        <f>"Qtr"&amp;ROUNDUP(MONTH(tblData[[#This Row],[Business date]])/3,0)</f>
        <v>Qtr2</v>
      </c>
      <c r="E2458" t="s">
        <v>5</v>
      </c>
      <c r="F2458" t="s">
        <v>1</v>
      </c>
      <c r="G2458">
        <v>67336.365044030768</v>
      </c>
      <c r="H2458" t="str">
        <f>VLOOKUP(tblData[[#This Row],[Nominal value]],tblRank[],2,TRUE)&amp;"-"&amp;VLOOKUP(tblData[[#This Row],[Nominal value]],tblRank[],3,TRUE)</f>
        <v>1-Junior clerk</v>
      </c>
    </row>
    <row r="2459" spans="1:8" x14ac:dyDescent="0.45">
      <c r="A2459" s="1">
        <v>44365</v>
      </c>
      <c r="B2459">
        <f>YEAR(tblData[[#This Row],[Business date]])</f>
        <v>2021</v>
      </c>
      <c r="C2459" t="str">
        <f>TEXT(tblData[[#This Row],[Business date]],"mmmm")</f>
        <v>junho</v>
      </c>
      <c r="D2459" s="1" t="str">
        <f>"Qtr"&amp;ROUNDUP(MONTH(tblData[[#This Row],[Business date]])/3,0)</f>
        <v>Qtr2</v>
      </c>
      <c r="E2459" t="s">
        <v>5</v>
      </c>
      <c r="F2459" t="s">
        <v>3</v>
      </c>
      <c r="G2459">
        <v>4141367.3745515267</v>
      </c>
      <c r="H2459" t="str">
        <f>VLOOKUP(tblData[[#This Row],[Nominal value]],tblRank[],2,TRUE)&amp;"-"&amp;VLOOKUP(tblData[[#This Row],[Nominal value]],tblRank[],3,TRUE)</f>
        <v>3-Director</v>
      </c>
    </row>
    <row r="2460" spans="1:8" x14ac:dyDescent="0.45">
      <c r="A2460" s="1">
        <v>44365</v>
      </c>
      <c r="B2460">
        <f>YEAR(tblData[[#This Row],[Business date]])</f>
        <v>2021</v>
      </c>
      <c r="C2460" t="str">
        <f>TEXT(tblData[[#This Row],[Business date]],"mmmm")</f>
        <v>junho</v>
      </c>
      <c r="D2460" s="1" t="str">
        <f>"Qtr"&amp;ROUNDUP(MONTH(tblData[[#This Row],[Business date]])/3,0)</f>
        <v>Qtr2</v>
      </c>
      <c r="E2460" t="s">
        <v>5</v>
      </c>
      <c r="F2460" t="s">
        <v>3</v>
      </c>
      <c r="G2460">
        <v>18648.471675974877</v>
      </c>
      <c r="H2460" t="str">
        <f>VLOOKUP(tblData[[#This Row],[Nominal value]],tblRank[],2,TRUE)&amp;"-"&amp;VLOOKUP(tblData[[#This Row],[Nominal value]],tblRank[],3,TRUE)</f>
        <v>1-Junior clerk</v>
      </c>
    </row>
    <row r="2461" spans="1:8" x14ac:dyDescent="0.45">
      <c r="A2461" s="1">
        <v>44365</v>
      </c>
      <c r="B2461">
        <f>YEAR(tblData[[#This Row],[Business date]])</f>
        <v>2021</v>
      </c>
      <c r="C2461" t="str">
        <f>TEXT(tblData[[#This Row],[Business date]],"mmmm")</f>
        <v>junho</v>
      </c>
      <c r="D2461" s="1" t="str">
        <f>"Qtr"&amp;ROUNDUP(MONTH(tblData[[#This Row],[Business date]])/3,0)</f>
        <v>Qtr2</v>
      </c>
      <c r="E2461" t="s">
        <v>5</v>
      </c>
      <c r="F2461" t="s">
        <v>1</v>
      </c>
      <c r="G2461">
        <v>84225.550077989596</v>
      </c>
      <c r="H2461" t="str">
        <f>VLOOKUP(tblData[[#This Row],[Nominal value]],tblRank[],2,TRUE)&amp;"-"&amp;VLOOKUP(tblData[[#This Row],[Nominal value]],tblRank[],3,TRUE)</f>
        <v>1-Junior clerk</v>
      </c>
    </row>
    <row r="2462" spans="1:8" x14ac:dyDescent="0.45">
      <c r="A2462" s="1">
        <v>44366</v>
      </c>
      <c r="B2462">
        <f>YEAR(tblData[[#This Row],[Business date]])</f>
        <v>2021</v>
      </c>
      <c r="C2462" t="str">
        <f>TEXT(tblData[[#This Row],[Business date]],"mmmm")</f>
        <v>junho</v>
      </c>
      <c r="D2462" s="1" t="str">
        <f>"Qtr"&amp;ROUNDUP(MONTH(tblData[[#This Row],[Business date]])/3,0)</f>
        <v>Qtr2</v>
      </c>
      <c r="E2462" t="s">
        <v>4</v>
      </c>
      <c r="F2462" t="s">
        <v>0</v>
      </c>
      <c r="G2462">
        <v>51346.991062837966</v>
      </c>
      <c r="H2462" t="str">
        <f>VLOOKUP(tblData[[#This Row],[Nominal value]],tblRank[],2,TRUE)&amp;"-"&amp;VLOOKUP(tblData[[#This Row],[Nominal value]],tblRank[],3,TRUE)</f>
        <v>1-Junior clerk</v>
      </c>
    </row>
    <row r="2463" spans="1:8" x14ac:dyDescent="0.45">
      <c r="A2463" s="1">
        <v>44366</v>
      </c>
      <c r="B2463">
        <f>YEAR(tblData[[#This Row],[Business date]])</f>
        <v>2021</v>
      </c>
      <c r="C2463" t="str">
        <f>TEXT(tblData[[#This Row],[Business date]],"mmmm")</f>
        <v>junho</v>
      </c>
      <c r="D2463" s="1" t="str">
        <f>"Qtr"&amp;ROUNDUP(MONTH(tblData[[#This Row],[Business date]])/3,0)</f>
        <v>Qtr2</v>
      </c>
      <c r="E2463" t="s">
        <v>4</v>
      </c>
      <c r="F2463" t="s">
        <v>2</v>
      </c>
      <c r="G2463">
        <v>90067.432410192734</v>
      </c>
      <c r="H2463" t="str">
        <f>VLOOKUP(tblData[[#This Row],[Nominal value]],tblRank[],2,TRUE)&amp;"-"&amp;VLOOKUP(tblData[[#This Row],[Nominal value]],tblRank[],3,TRUE)</f>
        <v>1-Junior clerk</v>
      </c>
    </row>
    <row r="2464" spans="1:8" x14ac:dyDescent="0.45">
      <c r="A2464" s="1">
        <v>44366</v>
      </c>
      <c r="B2464">
        <f>YEAR(tblData[[#This Row],[Business date]])</f>
        <v>2021</v>
      </c>
      <c r="C2464" t="str">
        <f>TEXT(tblData[[#This Row],[Business date]],"mmmm")</f>
        <v>junho</v>
      </c>
      <c r="D2464" s="1" t="str">
        <f>"Qtr"&amp;ROUNDUP(MONTH(tblData[[#This Row],[Business date]])/3,0)</f>
        <v>Qtr2</v>
      </c>
      <c r="E2464" t="s">
        <v>4</v>
      </c>
      <c r="F2464" t="s">
        <v>0</v>
      </c>
      <c r="G2464">
        <v>83350.40216500657</v>
      </c>
      <c r="H2464" t="str">
        <f>VLOOKUP(tblData[[#This Row],[Nominal value]],tblRank[],2,TRUE)&amp;"-"&amp;VLOOKUP(tblData[[#This Row],[Nominal value]],tblRank[],3,TRUE)</f>
        <v>1-Junior clerk</v>
      </c>
    </row>
    <row r="2465" spans="1:8" x14ac:dyDescent="0.45">
      <c r="A2465" s="1">
        <v>44367</v>
      </c>
      <c r="B2465">
        <f>YEAR(tblData[[#This Row],[Business date]])</f>
        <v>2021</v>
      </c>
      <c r="C2465" t="str">
        <f>TEXT(tblData[[#This Row],[Business date]],"mmmm")</f>
        <v>junho</v>
      </c>
      <c r="D2465" s="1" t="str">
        <f>"Qtr"&amp;ROUNDUP(MONTH(tblData[[#This Row],[Business date]])/3,0)</f>
        <v>Qtr2</v>
      </c>
      <c r="E2465" t="s">
        <v>4</v>
      </c>
      <c r="F2465" t="s">
        <v>2</v>
      </c>
      <c r="G2465">
        <v>11310.479382559135</v>
      </c>
      <c r="H2465" t="str">
        <f>VLOOKUP(tblData[[#This Row],[Nominal value]],tblRank[],2,TRUE)&amp;"-"&amp;VLOOKUP(tblData[[#This Row],[Nominal value]],tblRank[],3,TRUE)</f>
        <v>1-Junior clerk</v>
      </c>
    </row>
    <row r="2466" spans="1:8" x14ac:dyDescent="0.45">
      <c r="A2466" s="1">
        <v>44367</v>
      </c>
      <c r="B2466">
        <f>YEAR(tblData[[#This Row],[Business date]])</f>
        <v>2021</v>
      </c>
      <c r="C2466" t="str">
        <f>TEXT(tblData[[#This Row],[Business date]],"mmmm")</f>
        <v>junho</v>
      </c>
      <c r="D2466" s="1" t="str">
        <f>"Qtr"&amp;ROUNDUP(MONTH(tblData[[#This Row],[Business date]])/3,0)</f>
        <v>Qtr2</v>
      </c>
      <c r="E2466" t="s">
        <v>5</v>
      </c>
      <c r="F2466" t="s">
        <v>0</v>
      </c>
      <c r="G2466">
        <v>21675.484431102719</v>
      </c>
      <c r="H2466" t="str">
        <f>VLOOKUP(tblData[[#This Row],[Nominal value]],tblRank[],2,TRUE)&amp;"-"&amp;VLOOKUP(tblData[[#This Row],[Nominal value]],tblRank[],3,TRUE)</f>
        <v>1-Junior clerk</v>
      </c>
    </row>
    <row r="2467" spans="1:8" x14ac:dyDescent="0.45">
      <c r="A2467" s="1">
        <v>44367</v>
      </c>
      <c r="B2467">
        <f>YEAR(tblData[[#This Row],[Business date]])</f>
        <v>2021</v>
      </c>
      <c r="C2467" t="str">
        <f>TEXT(tblData[[#This Row],[Business date]],"mmmm")</f>
        <v>junho</v>
      </c>
      <c r="D2467" s="1" t="str">
        <f>"Qtr"&amp;ROUNDUP(MONTH(tblData[[#This Row],[Business date]])/3,0)</f>
        <v>Qtr2</v>
      </c>
      <c r="E2467" t="s">
        <v>5</v>
      </c>
      <c r="F2467" t="s">
        <v>1</v>
      </c>
      <c r="G2467">
        <v>23426.260745759351</v>
      </c>
      <c r="H2467" t="str">
        <f>VLOOKUP(tblData[[#This Row],[Nominal value]],tblRank[],2,TRUE)&amp;"-"&amp;VLOOKUP(tblData[[#This Row],[Nominal value]],tblRank[],3,TRUE)</f>
        <v>1-Junior clerk</v>
      </c>
    </row>
    <row r="2468" spans="1:8" x14ac:dyDescent="0.45">
      <c r="A2468" s="1">
        <v>44368</v>
      </c>
      <c r="B2468">
        <f>YEAR(tblData[[#This Row],[Business date]])</f>
        <v>2021</v>
      </c>
      <c r="C2468" t="str">
        <f>TEXT(tblData[[#This Row],[Business date]],"mmmm")</f>
        <v>junho</v>
      </c>
      <c r="D2468" s="1" t="str">
        <f>"Qtr"&amp;ROUNDUP(MONTH(tblData[[#This Row],[Business date]])/3,0)</f>
        <v>Qtr2</v>
      </c>
      <c r="E2468" t="s">
        <v>5</v>
      </c>
      <c r="F2468" t="s">
        <v>1</v>
      </c>
      <c r="G2468">
        <v>9009111.2486813758</v>
      </c>
      <c r="H2468" t="str">
        <f>VLOOKUP(tblData[[#This Row],[Nominal value]],tblRank[],2,TRUE)&amp;"-"&amp;VLOOKUP(tblData[[#This Row],[Nominal value]],tblRank[],3,TRUE)</f>
        <v>4-Senior Manager</v>
      </c>
    </row>
    <row r="2469" spans="1:8" x14ac:dyDescent="0.45">
      <c r="A2469" s="1">
        <v>44368</v>
      </c>
      <c r="B2469">
        <f>YEAR(tblData[[#This Row],[Business date]])</f>
        <v>2021</v>
      </c>
      <c r="C2469" t="str">
        <f>TEXT(tblData[[#This Row],[Business date]],"mmmm")</f>
        <v>junho</v>
      </c>
      <c r="D2469" s="1" t="str">
        <f>"Qtr"&amp;ROUNDUP(MONTH(tblData[[#This Row],[Business date]])/3,0)</f>
        <v>Qtr2</v>
      </c>
      <c r="E2469" t="s">
        <v>4</v>
      </c>
      <c r="F2469" t="s">
        <v>2</v>
      </c>
      <c r="G2469">
        <v>32196.780336378128</v>
      </c>
      <c r="H2469" t="str">
        <f>VLOOKUP(tblData[[#This Row],[Nominal value]],tblRank[],2,TRUE)&amp;"-"&amp;VLOOKUP(tblData[[#This Row],[Nominal value]],tblRank[],3,TRUE)</f>
        <v>1-Junior clerk</v>
      </c>
    </row>
    <row r="2470" spans="1:8" x14ac:dyDescent="0.45">
      <c r="A2470" s="1">
        <v>44368</v>
      </c>
      <c r="B2470">
        <f>YEAR(tblData[[#This Row],[Business date]])</f>
        <v>2021</v>
      </c>
      <c r="C2470" t="str">
        <f>TEXT(tblData[[#This Row],[Business date]],"mmmm")</f>
        <v>junho</v>
      </c>
      <c r="D2470" s="1" t="str">
        <f>"Qtr"&amp;ROUNDUP(MONTH(tblData[[#This Row],[Business date]])/3,0)</f>
        <v>Qtr2</v>
      </c>
      <c r="E2470" t="s">
        <v>4</v>
      </c>
      <c r="F2470" t="s">
        <v>2</v>
      </c>
      <c r="G2470">
        <v>9413.335950529301</v>
      </c>
      <c r="H2470" t="str">
        <f>VLOOKUP(tblData[[#This Row],[Nominal value]],tblRank[],2,TRUE)&amp;"-"&amp;VLOOKUP(tblData[[#This Row],[Nominal value]],tblRank[],3,TRUE)</f>
        <v>1-Junior clerk</v>
      </c>
    </row>
    <row r="2471" spans="1:8" x14ac:dyDescent="0.45">
      <c r="A2471" s="1">
        <v>44369</v>
      </c>
      <c r="B2471">
        <f>YEAR(tblData[[#This Row],[Business date]])</f>
        <v>2021</v>
      </c>
      <c r="C2471" t="str">
        <f>TEXT(tblData[[#This Row],[Business date]],"mmmm")</f>
        <v>junho</v>
      </c>
      <c r="D2471" s="1" t="str">
        <f>"Qtr"&amp;ROUNDUP(MONTH(tblData[[#This Row],[Business date]])/3,0)</f>
        <v>Qtr2</v>
      </c>
      <c r="E2471" t="s">
        <v>4</v>
      </c>
      <c r="F2471" t="s">
        <v>0</v>
      </c>
      <c r="G2471">
        <v>6499309.5285520516</v>
      </c>
      <c r="H2471" t="str">
        <f>VLOOKUP(tblData[[#This Row],[Nominal value]],tblRank[],2,TRUE)&amp;"-"&amp;VLOOKUP(tblData[[#This Row],[Nominal value]],tblRank[],3,TRUE)</f>
        <v>4-Senior Manager</v>
      </c>
    </row>
    <row r="2472" spans="1:8" x14ac:dyDescent="0.45">
      <c r="A2472" s="1">
        <v>44369</v>
      </c>
      <c r="B2472">
        <f>YEAR(tblData[[#This Row],[Business date]])</f>
        <v>2021</v>
      </c>
      <c r="C2472" t="str">
        <f>TEXT(tblData[[#This Row],[Business date]],"mmmm")</f>
        <v>junho</v>
      </c>
      <c r="D2472" s="1" t="str">
        <f>"Qtr"&amp;ROUNDUP(MONTH(tblData[[#This Row],[Business date]])/3,0)</f>
        <v>Qtr2</v>
      </c>
      <c r="E2472" t="s">
        <v>4</v>
      </c>
      <c r="F2472" t="s">
        <v>1</v>
      </c>
      <c r="G2472">
        <v>49821.605775670163</v>
      </c>
      <c r="H2472" t="str">
        <f>VLOOKUP(tblData[[#This Row],[Nominal value]],tblRank[],2,TRUE)&amp;"-"&amp;VLOOKUP(tblData[[#This Row],[Nominal value]],tblRank[],3,TRUE)</f>
        <v>1-Junior clerk</v>
      </c>
    </row>
    <row r="2473" spans="1:8" x14ac:dyDescent="0.45">
      <c r="A2473" s="1">
        <v>44369</v>
      </c>
      <c r="B2473">
        <f>YEAR(tblData[[#This Row],[Business date]])</f>
        <v>2021</v>
      </c>
      <c r="C2473" t="str">
        <f>TEXT(tblData[[#This Row],[Business date]],"mmmm")</f>
        <v>junho</v>
      </c>
      <c r="D2473" s="1" t="str">
        <f>"Qtr"&amp;ROUNDUP(MONTH(tblData[[#This Row],[Business date]])/3,0)</f>
        <v>Qtr2</v>
      </c>
      <c r="E2473" t="s">
        <v>4</v>
      </c>
      <c r="F2473" t="s">
        <v>0</v>
      </c>
      <c r="G2473">
        <v>38339.610206571495</v>
      </c>
      <c r="H2473" t="str">
        <f>VLOOKUP(tblData[[#This Row],[Nominal value]],tblRank[],2,TRUE)&amp;"-"&amp;VLOOKUP(tblData[[#This Row],[Nominal value]],tblRank[],3,TRUE)</f>
        <v>1-Junior clerk</v>
      </c>
    </row>
    <row r="2474" spans="1:8" x14ac:dyDescent="0.45">
      <c r="A2474" s="1">
        <v>44370</v>
      </c>
      <c r="B2474">
        <f>YEAR(tblData[[#This Row],[Business date]])</f>
        <v>2021</v>
      </c>
      <c r="C2474" t="str">
        <f>TEXT(tblData[[#This Row],[Business date]],"mmmm")</f>
        <v>junho</v>
      </c>
      <c r="D2474" s="1" t="str">
        <f>"Qtr"&amp;ROUNDUP(MONTH(tblData[[#This Row],[Business date]])/3,0)</f>
        <v>Qtr2</v>
      </c>
      <c r="E2474" t="s">
        <v>4</v>
      </c>
      <c r="F2474" t="s">
        <v>2</v>
      </c>
      <c r="G2474">
        <v>6469449.8349448144</v>
      </c>
      <c r="H2474" t="str">
        <f>VLOOKUP(tblData[[#This Row],[Nominal value]],tblRank[],2,TRUE)&amp;"-"&amp;VLOOKUP(tblData[[#This Row],[Nominal value]],tblRank[],3,TRUE)</f>
        <v>4-Senior Manager</v>
      </c>
    </row>
    <row r="2475" spans="1:8" x14ac:dyDescent="0.45">
      <c r="A2475" s="1">
        <v>44370</v>
      </c>
      <c r="B2475">
        <f>YEAR(tblData[[#This Row],[Business date]])</f>
        <v>2021</v>
      </c>
      <c r="C2475" t="str">
        <f>TEXT(tblData[[#This Row],[Business date]],"mmmm")</f>
        <v>junho</v>
      </c>
      <c r="D2475" s="1" t="str">
        <f>"Qtr"&amp;ROUNDUP(MONTH(tblData[[#This Row],[Business date]])/3,0)</f>
        <v>Qtr2</v>
      </c>
      <c r="E2475" t="s">
        <v>5</v>
      </c>
      <c r="F2475" t="s">
        <v>2</v>
      </c>
      <c r="G2475">
        <v>2299834.2999256495</v>
      </c>
      <c r="H2475" t="str">
        <f>VLOOKUP(tblData[[#This Row],[Nominal value]],tblRank[],2,TRUE)&amp;"-"&amp;VLOOKUP(tblData[[#This Row],[Nominal value]],tblRank[],3,TRUE)</f>
        <v>3-Director</v>
      </c>
    </row>
    <row r="2476" spans="1:8" x14ac:dyDescent="0.45">
      <c r="A2476" s="1">
        <v>44370</v>
      </c>
      <c r="B2476">
        <f>YEAR(tblData[[#This Row],[Business date]])</f>
        <v>2021</v>
      </c>
      <c r="C2476" t="str">
        <f>TEXT(tblData[[#This Row],[Business date]],"mmmm")</f>
        <v>junho</v>
      </c>
      <c r="D2476" s="1" t="str">
        <f>"Qtr"&amp;ROUNDUP(MONTH(tblData[[#This Row],[Business date]])/3,0)</f>
        <v>Qtr2</v>
      </c>
      <c r="E2476" t="s">
        <v>5</v>
      </c>
      <c r="F2476" t="s">
        <v>2</v>
      </c>
      <c r="G2476">
        <v>81008.0656310263</v>
      </c>
      <c r="H2476" t="str">
        <f>VLOOKUP(tblData[[#This Row],[Nominal value]],tblRank[],2,TRUE)&amp;"-"&amp;VLOOKUP(tblData[[#This Row],[Nominal value]],tblRank[],3,TRUE)</f>
        <v>1-Junior clerk</v>
      </c>
    </row>
    <row r="2477" spans="1:8" x14ac:dyDescent="0.45">
      <c r="A2477" s="1">
        <v>44371</v>
      </c>
      <c r="B2477">
        <f>YEAR(tblData[[#This Row],[Business date]])</f>
        <v>2021</v>
      </c>
      <c r="C2477" t="str">
        <f>TEXT(tblData[[#This Row],[Business date]],"mmmm")</f>
        <v>junho</v>
      </c>
      <c r="D2477" s="1" t="str">
        <f>"Qtr"&amp;ROUNDUP(MONTH(tblData[[#This Row],[Business date]])/3,0)</f>
        <v>Qtr2</v>
      </c>
      <c r="E2477" t="s">
        <v>4</v>
      </c>
      <c r="F2477" t="s">
        <v>1</v>
      </c>
      <c r="G2477">
        <v>8628027.8784740772</v>
      </c>
      <c r="H2477" t="str">
        <f>VLOOKUP(tblData[[#This Row],[Nominal value]],tblRank[],2,TRUE)&amp;"-"&amp;VLOOKUP(tblData[[#This Row],[Nominal value]],tblRank[],3,TRUE)</f>
        <v>4-Senior Manager</v>
      </c>
    </row>
    <row r="2478" spans="1:8" x14ac:dyDescent="0.45">
      <c r="A2478" s="1">
        <v>44371</v>
      </c>
      <c r="B2478">
        <f>YEAR(tblData[[#This Row],[Business date]])</f>
        <v>2021</v>
      </c>
      <c r="C2478" t="str">
        <f>TEXT(tblData[[#This Row],[Business date]],"mmmm")</f>
        <v>junho</v>
      </c>
      <c r="D2478" s="1" t="str">
        <f>"Qtr"&amp;ROUNDUP(MONTH(tblData[[#This Row],[Business date]])/3,0)</f>
        <v>Qtr2</v>
      </c>
      <c r="E2478" t="s">
        <v>4</v>
      </c>
      <c r="F2478" t="s">
        <v>1</v>
      </c>
      <c r="G2478">
        <v>19068.404658159776</v>
      </c>
      <c r="H2478" t="str">
        <f>VLOOKUP(tblData[[#This Row],[Nominal value]],tblRank[],2,TRUE)&amp;"-"&amp;VLOOKUP(tblData[[#This Row],[Nominal value]],tblRank[],3,TRUE)</f>
        <v>1-Junior clerk</v>
      </c>
    </row>
    <row r="2479" spans="1:8" x14ac:dyDescent="0.45">
      <c r="A2479" s="1">
        <v>44371</v>
      </c>
      <c r="B2479">
        <f>YEAR(tblData[[#This Row],[Business date]])</f>
        <v>2021</v>
      </c>
      <c r="C2479" t="str">
        <f>TEXT(tblData[[#This Row],[Business date]],"mmmm")</f>
        <v>junho</v>
      </c>
      <c r="D2479" s="1" t="str">
        <f>"Qtr"&amp;ROUNDUP(MONTH(tblData[[#This Row],[Business date]])/3,0)</f>
        <v>Qtr2</v>
      </c>
      <c r="E2479" t="s">
        <v>5</v>
      </c>
      <c r="F2479" t="s">
        <v>3</v>
      </c>
      <c r="G2479">
        <v>83443.393732908327</v>
      </c>
      <c r="H2479" t="str">
        <f>VLOOKUP(tblData[[#This Row],[Nominal value]],tblRank[],2,TRUE)&amp;"-"&amp;VLOOKUP(tblData[[#This Row],[Nominal value]],tblRank[],3,TRUE)</f>
        <v>1-Junior clerk</v>
      </c>
    </row>
    <row r="2480" spans="1:8" x14ac:dyDescent="0.45">
      <c r="A2480" s="1">
        <v>44372</v>
      </c>
      <c r="B2480">
        <f>YEAR(tblData[[#This Row],[Business date]])</f>
        <v>2021</v>
      </c>
      <c r="C2480" t="str">
        <f>TEXT(tblData[[#This Row],[Business date]],"mmmm")</f>
        <v>junho</v>
      </c>
      <c r="D2480" s="1" t="str">
        <f>"Qtr"&amp;ROUNDUP(MONTH(tblData[[#This Row],[Business date]])/3,0)</f>
        <v>Qtr2</v>
      </c>
      <c r="E2480" t="s">
        <v>4</v>
      </c>
      <c r="F2480" t="s">
        <v>3</v>
      </c>
      <c r="G2480">
        <v>7172709.9216863532</v>
      </c>
      <c r="H2480" t="str">
        <f>VLOOKUP(tblData[[#This Row],[Nominal value]],tblRank[],2,TRUE)&amp;"-"&amp;VLOOKUP(tblData[[#This Row],[Nominal value]],tblRank[],3,TRUE)</f>
        <v>4-Senior Manager</v>
      </c>
    </row>
    <row r="2481" spans="1:8" x14ac:dyDescent="0.45">
      <c r="A2481" s="1">
        <v>44372</v>
      </c>
      <c r="B2481">
        <f>YEAR(tblData[[#This Row],[Business date]])</f>
        <v>2021</v>
      </c>
      <c r="C2481" t="str">
        <f>TEXT(tblData[[#This Row],[Business date]],"mmmm")</f>
        <v>junho</v>
      </c>
      <c r="D2481" s="1" t="str">
        <f>"Qtr"&amp;ROUNDUP(MONTH(tblData[[#This Row],[Business date]])/3,0)</f>
        <v>Qtr2</v>
      </c>
      <c r="E2481" t="s">
        <v>4</v>
      </c>
      <c r="F2481" t="s">
        <v>2</v>
      </c>
      <c r="G2481">
        <v>2944.5897222029726</v>
      </c>
      <c r="H2481" t="str">
        <f>VLOOKUP(tblData[[#This Row],[Nominal value]],tblRank[],2,TRUE)&amp;"-"&amp;VLOOKUP(tblData[[#This Row],[Nominal value]],tblRank[],3,TRUE)</f>
        <v>1-Junior clerk</v>
      </c>
    </row>
    <row r="2482" spans="1:8" x14ac:dyDescent="0.45">
      <c r="A2482" s="1">
        <v>44372</v>
      </c>
      <c r="B2482">
        <f>YEAR(tblData[[#This Row],[Business date]])</f>
        <v>2021</v>
      </c>
      <c r="C2482" t="str">
        <f>TEXT(tblData[[#This Row],[Business date]],"mmmm")</f>
        <v>junho</v>
      </c>
      <c r="D2482" s="1" t="str">
        <f>"Qtr"&amp;ROUNDUP(MONTH(tblData[[#This Row],[Business date]])/3,0)</f>
        <v>Qtr2</v>
      </c>
      <c r="E2482" t="s">
        <v>5</v>
      </c>
      <c r="F2482" t="s">
        <v>3</v>
      </c>
      <c r="G2482">
        <v>17463.730632850205</v>
      </c>
      <c r="H2482" t="str">
        <f>VLOOKUP(tblData[[#This Row],[Nominal value]],tblRank[],2,TRUE)&amp;"-"&amp;VLOOKUP(tblData[[#This Row],[Nominal value]],tblRank[],3,TRUE)</f>
        <v>1-Junior clerk</v>
      </c>
    </row>
    <row r="2483" spans="1:8" x14ac:dyDescent="0.45">
      <c r="A2483" s="1">
        <v>44373</v>
      </c>
      <c r="B2483">
        <f>YEAR(tblData[[#This Row],[Business date]])</f>
        <v>2021</v>
      </c>
      <c r="C2483" t="str">
        <f>TEXT(tblData[[#This Row],[Business date]],"mmmm")</f>
        <v>junho</v>
      </c>
      <c r="D2483" s="1" t="str">
        <f>"Qtr"&amp;ROUNDUP(MONTH(tblData[[#This Row],[Business date]])/3,0)</f>
        <v>Qtr2</v>
      </c>
      <c r="E2483" t="s">
        <v>4</v>
      </c>
      <c r="F2483" t="s">
        <v>0</v>
      </c>
      <c r="G2483">
        <v>50440.018270390356</v>
      </c>
      <c r="H2483" t="str">
        <f>VLOOKUP(tblData[[#This Row],[Nominal value]],tblRank[],2,TRUE)&amp;"-"&amp;VLOOKUP(tblData[[#This Row],[Nominal value]],tblRank[],3,TRUE)</f>
        <v>1-Junior clerk</v>
      </c>
    </row>
    <row r="2484" spans="1:8" x14ac:dyDescent="0.45">
      <c r="A2484" s="1">
        <v>44373</v>
      </c>
      <c r="B2484">
        <f>YEAR(tblData[[#This Row],[Business date]])</f>
        <v>2021</v>
      </c>
      <c r="C2484" t="str">
        <f>TEXT(tblData[[#This Row],[Business date]],"mmmm")</f>
        <v>junho</v>
      </c>
      <c r="D2484" s="1" t="str">
        <f>"Qtr"&amp;ROUNDUP(MONTH(tblData[[#This Row],[Business date]])/3,0)</f>
        <v>Qtr2</v>
      </c>
      <c r="E2484" t="s">
        <v>4</v>
      </c>
      <c r="F2484" t="s">
        <v>2</v>
      </c>
      <c r="G2484">
        <v>7466.9477114201572</v>
      </c>
      <c r="H2484" t="str">
        <f>VLOOKUP(tblData[[#This Row],[Nominal value]],tblRank[],2,TRUE)&amp;"-"&amp;VLOOKUP(tblData[[#This Row],[Nominal value]],tblRank[],3,TRUE)</f>
        <v>1-Junior clerk</v>
      </c>
    </row>
    <row r="2485" spans="1:8" x14ac:dyDescent="0.45">
      <c r="A2485" s="1">
        <v>44373</v>
      </c>
      <c r="B2485">
        <f>YEAR(tblData[[#This Row],[Business date]])</f>
        <v>2021</v>
      </c>
      <c r="C2485" t="str">
        <f>TEXT(tblData[[#This Row],[Business date]],"mmmm")</f>
        <v>junho</v>
      </c>
      <c r="D2485" s="1" t="str">
        <f>"Qtr"&amp;ROUNDUP(MONTH(tblData[[#This Row],[Business date]])/3,0)</f>
        <v>Qtr2</v>
      </c>
      <c r="E2485" t="s">
        <v>4</v>
      </c>
      <c r="F2485" t="s">
        <v>3</v>
      </c>
      <c r="G2485">
        <v>52094.743812160923</v>
      </c>
      <c r="H2485" t="str">
        <f>VLOOKUP(tblData[[#This Row],[Nominal value]],tblRank[],2,TRUE)&amp;"-"&amp;VLOOKUP(tblData[[#This Row],[Nominal value]],tblRank[],3,TRUE)</f>
        <v>1-Junior clerk</v>
      </c>
    </row>
    <row r="2486" spans="1:8" x14ac:dyDescent="0.45">
      <c r="A2486" s="1">
        <v>44374</v>
      </c>
      <c r="B2486">
        <f>YEAR(tblData[[#This Row],[Business date]])</f>
        <v>2021</v>
      </c>
      <c r="C2486" t="str">
        <f>TEXT(tblData[[#This Row],[Business date]],"mmmm")</f>
        <v>junho</v>
      </c>
      <c r="D2486" s="1" t="str">
        <f>"Qtr"&amp;ROUNDUP(MONTH(tblData[[#This Row],[Business date]])/3,0)</f>
        <v>Qtr2</v>
      </c>
      <c r="E2486" t="s">
        <v>4</v>
      </c>
      <c r="F2486" t="s">
        <v>3</v>
      </c>
      <c r="G2486">
        <v>2231307.6359756389</v>
      </c>
      <c r="H2486" t="str">
        <f>VLOOKUP(tblData[[#This Row],[Nominal value]],tblRank[],2,TRUE)&amp;"-"&amp;VLOOKUP(tblData[[#This Row],[Nominal value]],tblRank[],3,TRUE)</f>
        <v>3-Director</v>
      </c>
    </row>
    <row r="2487" spans="1:8" x14ac:dyDescent="0.45">
      <c r="A2487" s="1">
        <v>44374</v>
      </c>
      <c r="B2487">
        <f>YEAR(tblData[[#This Row],[Business date]])</f>
        <v>2021</v>
      </c>
      <c r="C2487" t="str">
        <f>TEXT(tblData[[#This Row],[Business date]],"mmmm")</f>
        <v>junho</v>
      </c>
      <c r="D2487" s="1" t="str">
        <f>"Qtr"&amp;ROUNDUP(MONTH(tblData[[#This Row],[Business date]])/3,0)</f>
        <v>Qtr2</v>
      </c>
      <c r="E2487" t="s">
        <v>4</v>
      </c>
      <c r="F2487" t="s">
        <v>3</v>
      </c>
      <c r="G2487">
        <v>51308.368461856582</v>
      </c>
      <c r="H2487" t="str">
        <f>VLOOKUP(tblData[[#This Row],[Nominal value]],tblRank[],2,TRUE)&amp;"-"&amp;VLOOKUP(tblData[[#This Row],[Nominal value]],tblRank[],3,TRUE)</f>
        <v>1-Junior clerk</v>
      </c>
    </row>
    <row r="2488" spans="1:8" x14ac:dyDescent="0.45">
      <c r="A2488" s="1">
        <v>44374</v>
      </c>
      <c r="B2488">
        <f>YEAR(tblData[[#This Row],[Business date]])</f>
        <v>2021</v>
      </c>
      <c r="C2488" t="str">
        <f>TEXT(tblData[[#This Row],[Business date]],"mmmm")</f>
        <v>junho</v>
      </c>
      <c r="D2488" s="1" t="str">
        <f>"Qtr"&amp;ROUNDUP(MONTH(tblData[[#This Row],[Business date]])/3,0)</f>
        <v>Qtr2</v>
      </c>
      <c r="E2488" t="s">
        <v>5</v>
      </c>
      <c r="F2488" t="s">
        <v>2</v>
      </c>
      <c r="G2488">
        <v>22246.311593628219</v>
      </c>
      <c r="H2488" t="str">
        <f>VLOOKUP(tblData[[#This Row],[Nominal value]],tblRank[],2,TRUE)&amp;"-"&amp;VLOOKUP(tblData[[#This Row],[Nominal value]],tblRank[],3,TRUE)</f>
        <v>1-Junior clerk</v>
      </c>
    </row>
    <row r="2489" spans="1:8" x14ac:dyDescent="0.45">
      <c r="A2489" s="1">
        <v>44375</v>
      </c>
      <c r="B2489">
        <f>YEAR(tblData[[#This Row],[Business date]])</f>
        <v>2021</v>
      </c>
      <c r="C2489" t="str">
        <f>TEXT(tblData[[#This Row],[Business date]],"mmmm")</f>
        <v>junho</v>
      </c>
      <c r="D2489" s="1" t="str">
        <f>"Qtr"&amp;ROUNDUP(MONTH(tblData[[#This Row],[Business date]])/3,0)</f>
        <v>Qtr2</v>
      </c>
      <c r="E2489" t="s">
        <v>4</v>
      </c>
      <c r="F2489" t="s">
        <v>2</v>
      </c>
      <c r="G2489">
        <v>13299.586190339131</v>
      </c>
      <c r="H2489" t="str">
        <f>VLOOKUP(tblData[[#This Row],[Nominal value]],tblRank[],2,TRUE)&amp;"-"&amp;VLOOKUP(tblData[[#This Row],[Nominal value]],tblRank[],3,TRUE)</f>
        <v>1-Junior clerk</v>
      </c>
    </row>
    <row r="2490" spans="1:8" x14ac:dyDescent="0.45">
      <c r="A2490" s="1">
        <v>44375</v>
      </c>
      <c r="B2490">
        <f>YEAR(tblData[[#This Row],[Business date]])</f>
        <v>2021</v>
      </c>
      <c r="C2490" t="str">
        <f>TEXT(tblData[[#This Row],[Business date]],"mmmm")</f>
        <v>junho</v>
      </c>
      <c r="D2490" s="1" t="str">
        <f>"Qtr"&amp;ROUNDUP(MONTH(tblData[[#This Row],[Business date]])/3,0)</f>
        <v>Qtr2</v>
      </c>
      <c r="E2490" t="s">
        <v>5</v>
      </c>
      <c r="F2490" t="s">
        <v>0</v>
      </c>
      <c r="G2490">
        <v>59090.644267529213</v>
      </c>
      <c r="H2490" t="str">
        <f>VLOOKUP(tblData[[#This Row],[Nominal value]],tblRank[],2,TRUE)&amp;"-"&amp;VLOOKUP(tblData[[#This Row],[Nominal value]],tblRank[],3,TRUE)</f>
        <v>1-Junior clerk</v>
      </c>
    </row>
    <row r="2491" spans="1:8" x14ac:dyDescent="0.45">
      <c r="A2491" s="1">
        <v>44375</v>
      </c>
      <c r="B2491">
        <f>YEAR(tblData[[#This Row],[Business date]])</f>
        <v>2021</v>
      </c>
      <c r="C2491" t="str">
        <f>TEXT(tblData[[#This Row],[Business date]],"mmmm")</f>
        <v>junho</v>
      </c>
      <c r="D2491" s="1" t="str">
        <f>"Qtr"&amp;ROUNDUP(MONTH(tblData[[#This Row],[Business date]])/3,0)</f>
        <v>Qtr2</v>
      </c>
      <c r="E2491" t="s">
        <v>5</v>
      </c>
      <c r="F2491" t="s">
        <v>0</v>
      </c>
      <c r="G2491">
        <v>73704.478978809449</v>
      </c>
      <c r="H2491" t="str">
        <f>VLOOKUP(tblData[[#This Row],[Nominal value]],tblRank[],2,TRUE)&amp;"-"&amp;VLOOKUP(tblData[[#This Row],[Nominal value]],tblRank[],3,TRUE)</f>
        <v>1-Junior clerk</v>
      </c>
    </row>
    <row r="2492" spans="1:8" x14ac:dyDescent="0.45">
      <c r="A2492" s="1">
        <v>44376</v>
      </c>
      <c r="B2492">
        <f>YEAR(tblData[[#This Row],[Business date]])</f>
        <v>2021</v>
      </c>
      <c r="C2492" t="str">
        <f>TEXT(tblData[[#This Row],[Business date]],"mmmm")</f>
        <v>junho</v>
      </c>
      <c r="D2492" s="1" t="str">
        <f>"Qtr"&amp;ROUNDUP(MONTH(tblData[[#This Row],[Business date]])/3,0)</f>
        <v>Qtr2</v>
      </c>
      <c r="E2492" t="s">
        <v>5</v>
      </c>
      <c r="F2492" t="s">
        <v>3</v>
      </c>
      <c r="G2492">
        <v>1381269.1336332061</v>
      </c>
      <c r="H2492" t="str">
        <f>VLOOKUP(tblData[[#This Row],[Nominal value]],tblRank[],2,TRUE)&amp;"-"&amp;VLOOKUP(tblData[[#This Row],[Nominal value]],tblRank[],3,TRUE)</f>
        <v>3-Director</v>
      </c>
    </row>
    <row r="2493" spans="1:8" x14ac:dyDescent="0.45">
      <c r="A2493" s="1">
        <v>44376</v>
      </c>
      <c r="B2493">
        <f>YEAR(tblData[[#This Row],[Business date]])</f>
        <v>2021</v>
      </c>
      <c r="C2493" t="str">
        <f>TEXT(tblData[[#This Row],[Business date]],"mmmm")</f>
        <v>junho</v>
      </c>
      <c r="D2493" s="1" t="str">
        <f>"Qtr"&amp;ROUNDUP(MONTH(tblData[[#This Row],[Business date]])/3,0)</f>
        <v>Qtr2</v>
      </c>
      <c r="E2493" t="s">
        <v>4</v>
      </c>
      <c r="F2493" t="s">
        <v>2</v>
      </c>
      <c r="G2493">
        <v>3145553.8639428327</v>
      </c>
      <c r="H2493" t="str">
        <f>VLOOKUP(tblData[[#This Row],[Nominal value]],tblRank[],2,TRUE)&amp;"-"&amp;VLOOKUP(tblData[[#This Row],[Nominal value]],tblRank[],3,TRUE)</f>
        <v>3-Director</v>
      </c>
    </row>
    <row r="2494" spans="1:8" x14ac:dyDescent="0.45">
      <c r="A2494" s="1">
        <v>44376</v>
      </c>
      <c r="B2494">
        <f>YEAR(tblData[[#This Row],[Business date]])</f>
        <v>2021</v>
      </c>
      <c r="C2494" t="str">
        <f>TEXT(tblData[[#This Row],[Business date]],"mmmm")</f>
        <v>junho</v>
      </c>
      <c r="D2494" s="1" t="str">
        <f>"Qtr"&amp;ROUNDUP(MONTH(tblData[[#This Row],[Business date]])/3,0)</f>
        <v>Qtr2</v>
      </c>
      <c r="E2494" t="s">
        <v>4</v>
      </c>
      <c r="F2494" t="s">
        <v>3</v>
      </c>
      <c r="G2494">
        <v>478352.7769922624</v>
      </c>
      <c r="H2494" t="str">
        <f>VLOOKUP(tblData[[#This Row],[Nominal value]],tblRank[],2,TRUE)&amp;"-"&amp;VLOOKUP(tblData[[#This Row],[Nominal value]],tblRank[],3,TRUE)</f>
        <v>2-Clerk</v>
      </c>
    </row>
    <row r="2495" spans="1:8" x14ac:dyDescent="0.45">
      <c r="A2495" s="1">
        <v>44377</v>
      </c>
      <c r="B2495">
        <f>YEAR(tblData[[#This Row],[Business date]])</f>
        <v>2021</v>
      </c>
      <c r="C2495" t="str">
        <f>TEXT(tblData[[#This Row],[Business date]],"mmmm")</f>
        <v>junho</v>
      </c>
      <c r="D2495" s="1" t="str">
        <f>"Qtr"&amp;ROUNDUP(MONTH(tblData[[#This Row],[Business date]])/3,0)</f>
        <v>Qtr2</v>
      </c>
      <c r="E2495" t="s">
        <v>5</v>
      </c>
      <c r="F2495" t="s">
        <v>0</v>
      </c>
      <c r="G2495">
        <v>8891707.2858105469</v>
      </c>
      <c r="H2495" t="str">
        <f>VLOOKUP(tblData[[#This Row],[Nominal value]],tblRank[],2,TRUE)&amp;"-"&amp;VLOOKUP(tblData[[#This Row],[Nominal value]],tblRank[],3,TRUE)</f>
        <v>4-Senior Manager</v>
      </c>
    </row>
    <row r="2496" spans="1:8" x14ac:dyDescent="0.45">
      <c r="A2496" s="1">
        <v>44377</v>
      </c>
      <c r="B2496">
        <f>YEAR(tblData[[#This Row],[Business date]])</f>
        <v>2021</v>
      </c>
      <c r="C2496" t="str">
        <f>TEXT(tblData[[#This Row],[Business date]],"mmmm")</f>
        <v>junho</v>
      </c>
      <c r="D2496" s="1" t="str">
        <f>"Qtr"&amp;ROUNDUP(MONTH(tblData[[#This Row],[Business date]])/3,0)</f>
        <v>Qtr2</v>
      </c>
      <c r="E2496" t="s">
        <v>4</v>
      </c>
      <c r="F2496" t="s">
        <v>3</v>
      </c>
      <c r="G2496">
        <v>55917.259338357318</v>
      </c>
      <c r="H2496" t="str">
        <f>VLOOKUP(tblData[[#This Row],[Nominal value]],tblRank[],2,TRUE)&amp;"-"&amp;VLOOKUP(tblData[[#This Row],[Nominal value]],tblRank[],3,TRUE)</f>
        <v>1-Junior clerk</v>
      </c>
    </row>
    <row r="2497" spans="1:8" x14ac:dyDescent="0.45">
      <c r="A2497" s="1">
        <v>44377</v>
      </c>
      <c r="B2497">
        <f>YEAR(tblData[[#This Row],[Business date]])</f>
        <v>2021</v>
      </c>
      <c r="C2497" t="str">
        <f>TEXT(tblData[[#This Row],[Business date]],"mmmm")</f>
        <v>junho</v>
      </c>
      <c r="D2497" s="1" t="str">
        <f>"Qtr"&amp;ROUNDUP(MONTH(tblData[[#This Row],[Business date]])/3,0)</f>
        <v>Qtr2</v>
      </c>
      <c r="E2497" t="s">
        <v>5</v>
      </c>
      <c r="F2497" t="s">
        <v>3</v>
      </c>
      <c r="G2497">
        <v>17735.958819964704</v>
      </c>
      <c r="H2497" t="str">
        <f>VLOOKUP(tblData[[#This Row],[Nominal value]],tblRank[],2,TRUE)&amp;"-"&amp;VLOOKUP(tblData[[#This Row],[Nominal value]],tblRank[],3,TRUE)</f>
        <v>1-Junior clerk</v>
      </c>
    </row>
    <row r="2498" spans="1:8" x14ac:dyDescent="0.45">
      <c r="A2498" s="1">
        <v>44378</v>
      </c>
      <c r="B2498">
        <f>YEAR(tblData[[#This Row],[Business date]])</f>
        <v>2021</v>
      </c>
      <c r="C2498" t="str">
        <f>TEXT(tblData[[#This Row],[Business date]],"mmmm")</f>
        <v>julho</v>
      </c>
      <c r="D2498" s="1" t="str">
        <f>"Qtr"&amp;ROUNDUP(MONTH(tblData[[#This Row],[Business date]])/3,0)</f>
        <v>Qtr3</v>
      </c>
      <c r="E2498" t="s">
        <v>5</v>
      </c>
      <c r="F2498" t="s">
        <v>2</v>
      </c>
      <c r="G2498">
        <v>24288.074241931932</v>
      </c>
      <c r="H2498" t="str">
        <f>VLOOKUP(tblData[[#This Row],[Nominal value]],tblRank[],2,TRUE)&amp;"-"&amp;VLOOKUP(tblData[[#This Row],[Nominal value]],tblRank[],3,TRUE)</f>
        <v>1-Junior clerk</v>
      </c>
    </row>
    <row r="2499" spans="1:8" x14ac:dyDescent="0.45">
      <c r="A2499" s="1">
        <v>44378</v>
      </c>
      <c r="B2499">
        <f>YEAR(tblData[[#This Row],[Business date]])</f>
        <v>2021</v>
      </c>
      <c r="C2499" t="str">
        <f>TEXT(tblData[[#This Row],[Business date]],"mmmm")</f>
        <v>julho</v>
      </c>
      <c r="D2499" s="1" t="str">
        <f>"Qtr"&amp;ROUNDUP(MONTH(tblData[[#This Row],[Business date]])/3,0)</f>
        <v>Qtr3</v>
      </c>
      <c r="E2499" t="s">
        <v>4</v>
      </c>
      <c r="F2499" t="s">
        <v>2</v>
      </c>
      <c r="G2499">
        <v>73772.46587428276</v>
      </c>
      <c r="H2499" t="str">
        <f>VLOOKUP(tblData[[#This Row],[Nominal value]],tblRank[],2,TRUE)&amp;"-"&amp;VLOOKUP(tblData[[#This Row],[Nominal value]],tblRank[],3,TRUE)</f>
        <v>1-Junior clerk</v>
      </c>
    </row>
    <row r="2500" spans="1:8" x14ac:dyDescent="0.45">
      <c r="A2500" s="1">
        <v>44378</v>
      </c>
      <c r="B2500">
        <f>YEAR(tblData[[#This Row],[Business date]])</f>
        <v>2021</v>
      </c>
      <c r="C2500" t="str">
        <f>TEXT(tblData[[#This Row],[Business date]],"mmmm")</f>
        <v>julho</v>
      </c>
      <c r="D2500" s="1" t="str">
        <f>"Qtr"&amp;ROUNDUP(MONTH(tblData[[#This Row],[Business date]])/3,0)</f>
        <v>Qtr3</v>
      </c>
      <c r="E2500" t="s">
        <v>5</v>
      </c>
      <c r="F2500" t="s">
        <v>0</v>
      </c>
      <c r="G2500">
        <v>34785.429272448477</v>
      </c>
      <c r="H2500" t="str">
        <f>VLOOKUP(tblData[[#This Row],[Nominal value]],tblRank[],2,TRUE)&amp;"-"&amp;VLOOKUP(tblData[[#This Row],[Nominal value]],tblRank[],3,TRUE)</f>
        <v>1-Junior clerk</v>
      </c>
    </row>
    <row r="2501" spans="1:8" x14ac:dyDescent="0.45">
      <c r="A2501" s="1">
        <v>44379</v>
      </c>
      <c r="B2501">
        <f>YEAR(tblData[[#This Row],[Business date]])</f>
        <v>2021</v>
      </c>
      <c r="C2501" t="str">
        <f>TEXT(tblData[[#This Row],[Business date]],"mmmm")</f>
        <v>julho</v>
      </c>
      <c r="D2501" s="1" t="str">
        <f>"Qtr"&amp;ROUNDUP(MONTH(tblData[[#This Row],[Business date]])/3,0)</f>
        <v>Qtr3</v>
      </c>
      <c r="E2501" t="s">
        <v>4</v>
      </c>
      <c r="F2501" t="s">
        <v>3</v>
      </c>
      <c r="G2501">
        <v>6615598.2842462687</v>
      </c>
      <c r="H2501" t="str">
        <f>VLOOKUP(tblData[[#This Row],[Nominal value]],tblRank[],2,TRUE)&amp;"-"&amp;VLOOKUP(tblData[[#This Row],[Nominal value]],tblRank[],3,TRUE)</f>
        <v>4-Senior Manager</v>
      </c>
    </row>
    <row r="2502" spans="1:8" x14ac:dyDescent="0.45">
      <c r="A2502" s="1">
        <v>44379</v>
      </c>
      <c r="B2502">
        <f>YEAR(tblData[[#This Row],[Business date]])</f>
        <v>2021</v>
      </c>
      <c r="C2502" t="str">
        <f>TEXT(tblData[[#This Row],[Business date]],"mmmm")</f>
        <v>julho</v>
      </c>
      <c r="D2502" s="1" t="str">
        <f>"Qtr"&amp;ROUNDUP(MONTH(tblData[[#This Row],[Business date]])/3,0)</f>
        <v>Qtr3</v>
      </c>
      <c r="E2502" t="s">
        <v>5</v>
      </c>
      <c r="F2502" t="s">
        <v>3</v>
      </c>
      <c r="G2502">
        <v>26137.412471801348</v>
      </c>
      <c r="H2502" t="str">
        <f>VLOOKUP(tblData[[#This Row],[Nominal value]],tblRank[],2,TRUE)&amp;"-"&amp;VLOOKUP(tblData[[#This Row],[Nominal value]],tblRank[],3,TRUE)</f>
        <v>1-Junior clerk</v>
      </c>
    </row>
    <row r="2503" spans="1:8" x14ac:dyDescent="0.45">
      <c r="A2503" s="1">
        <v>44379</v>
      </c>
      <c r="B2503">
        <f>YEAR(tblData[[#This Row],[Business date]])</f>
        <v>2021</v>
      </c>
      <c r="C2503" t="str">
        <f>TEXT(tblData[[#This Row],[Business date]],"mmmm")</f>
        <v>julho</v>
      </c>
      <c r="D2503" s="1" t="str">
        <f>"Qtr"&amp;ROUNDUP(MONTH(tblData[[#This Row],[Business date]])/3,0)</f>
        <v>Qtr3</v>
      </c>
      <c r="E2503" t="s">
        <v>5</v>
      </c>
      <c r="F2503" t="s">
        <v>3</v>
      </c>
      <c r="G2503">
        <v>86174.05685137205</v>
      </c>
      <c r="H2503" t="str">
        <f>VLOOKUP(tblData[[#This Row],[Nominal value]],tblRank[],2,TRUE)&amp;"-"&amp;VLOOKUP(tblData[[#This Row],[Nominal value]],tblRank[],3,TRUE)</f>
        <v>1-Junior clerk</v>
      </c>
    </row>
    <row r="2504" spans="1:8" x14ac:dyDescent="0.45">
      <c r="A2504" s="1">
        <v>44380</v>
      </c>
      <c r="B2504">
        <f>YEAR(tblData[[#This Row],[Business date]])</f>
        <v>2021</v>
      </c>
      <c r="C2504" t="str">
        <f>TEXT(tblData[[#This Row],[Business date]],"mmmm")</f>
        <v>julho</v>
      </c>
      <c r="D2504" s="1" t="str">
        <f>"Qtr"&amp;ROUNDUP(MONTH(tblData[[#This Row],[Business date]])/3,0)</f>
        <v>Qtr3</v>
      </c>
      <c r="E2504" t="s">
        <v>5</v>
      </c>
      <c r="F2504" t="s">
        <v>3</v>
      </c>
      <c r="G2504">
        <v>18088.270717293552</v>
      </c>
      <c r="H2504" t="str">
        <f>VLOOKUP(tblData[[#This Row],[Nominal value]],tblRank[],2,TRUE)&amp;"-"&amp;VLOOKUP(tblData[[#This Row],[Nominal value]],tblRank[],3,TRUE)</f>
        <v>1-Junior clerk</v>
      </c>
    </row>
    <row r="2505" spans="1:8" x14ac:dyDescent="0.45">
      <c r="A2505" s="1">
        <v>44380</v>
      </c>
      <c r="B2505">
        <f>YEAR(tblData[[#This Row],[Business date]])</f>
        <v>2021</v>
      </c>
      <c r="C2505" t="str">
        <f>TEXT(tblData[[#This Row],[Business date]],"mmmm")</f>
        <v>julho</v>
      </c>
      <c r="D2505" s="1" t="str">
        <f>"Qtr"&amp;ROUNDUP(MONTH(tblData[[#This Row],[Business date]])/3,0)</f>
        <v>Qtr3</v>
      </c>
      <c r="E2505" t="s">
        <v>4</v>
      </c>
      <c r="F2505" t="s">
        <v>2</v>
      </c>
      <c r="G2505">
        <v>82960.04005965199</v>
      </c>
      <c r="H2505" t="str">
        <f>VLOOKUP(tblData[[#This Row],[Nominal value]],tblRank[],2,TRUE)&amp;"-"&amp;VLOOKUP(tblData[[#This Row],[Nominal value]],tblRank[],3,TRUE)</f>
        <v>1-Junior clerk</v>
      </c>
    </row>
    <row r="2506" spans="1:8" x14ac:dyDescent="0.45">
      <c r="A2506" s="1">
        <v>44380</v>
      </c>
      <c r="B2506">
        <f>YEAR(tblData[[#This Row],[Business date]])</f>
        <v>2021</v>
      </c>
      <c r="C2506" t="str">
        <f>TEXT(tblData[[#This Row],[Business date]],"mmmm")</f>
        <v>julho</v>
      </c>
      <c r="D2506" s="1" t="str">
        <f>"Qtr"&amp;ROUNDUP(MONTH(tblData[[#This Row],[Business date]])/3,0)</f>
        <v>Qtr3</v>
      </c>
      <c r="E2506" t="s">
        <v>4</v>
      </c>
      <c r="F2506" t="s">
        <v>1</v>
      </c>
      <c r="G2506">
        <v>164.48260117361002</v>
      </c>
      <c r="H2506" t="str">
        <f>VLOOKUP(tblData[[#This Row],[Nominal value]],tblRank[],2,TRUE)&amp;"-"&amp;VLOOKUP(tblData[[#This Row],[Nominal value]],tblRank[],3,TRUE)</f>
        <v>1-Junior clerk</v>
      </c>
    </row>
    <row r="2507" spans="1:8" x14ac:dyDescent="0.45">
      <c r="A2507" s="1">
        <v>44381</v>
      </c>
      <c r="B2507">
        <f>YEAR(tblData[[#This Row],[Business date]])</f>
        <v>2021</v>
      </c>
      <c r="C2507" t="str">
        <f>TEXT(tblData[[#This Row],[Business date]],"mmmm")</f>
        <v>julho</v>
      </c>
      <c r="D2507" s="1" t="str">
        <f>"Qtr"&amp;ROUNDUP(MONTH(tblData[[#This Row],[Business date]])/3,0)</f>
        <v>Qtr3</v>
      </c>
      <c r="E2507" t="s">
        <v>4</v>
      </c>
      <c r="F2507" t="s">
        <v>2</v>
      </c>
      <c r="G2507">
        <v>4895021.7729625087</v>
      </c>
      <c r="H2507" t="str">
        <f>VLOOKUP(tblData[[#This Row],[Nominal value]],tblRank[],2,TRUE)&amp;"-"&amp;VLOOKUP(tblData[[#This Row],[Nominal value]],tblRank[],3,TRUE)</f>
        <v>3-Director</v>
      </c>
    </row>
    <row r="2508" spans="1:8" x14ac:dyDescent="0.45">
      <c r="A2508" s="1">
        <v>44381</v>
      </c>
      <c r="B2508">
        <f>YEAR(tblData[[#This Row],[Business date]])</f>
        <v>2021</v>
      </c>
      <c r="C2508" t="str">
        <f>TEXT(tblData[[#This Row],[Business date]],"mmmm")</f>
        <v>julho</v>
      </c>
      <c r="D2508" s="1" t="str">
        <f>"Qtr"&amp;ROUNDUP(MONTH(tblData[[#This Row],[Business date]])/3,0)</f>
        <v>Qtr3</v>
      </c>
      <c r="E2508" t="s">
        <v>4</v>
      </c>
      <c r="F2508" t="s">
        <v>0</v>
      </c>
      <c r="G2508">
        <v>6200097.8666413361</v>
      </c>
      <c r="H2508" t="str">
        <f>VLOOKUP(tblData[[#This Row],[Nominal value]],tblRank[],2,TRUE)&amp;"-"&amp;VLOOKUP(tblData[[#This Row],[Nominal value]],tblRank[],3,TRUE)</f>
        <v>4-Senior Manager</v>
      </c>
    </row>
    <row r="2509" spans="1:8" x14ac:dyDescent="0.45">
      <c r="A2509" s="1">
        <v>44381</v>
      </c>
      <c r="B2509">
        <f>YEAR(tblData[[#This Row],[Business date]])</f>
        <v>2021</v>
      </c>
      <c r="C2509" t="str">
        <f>TEXT(tblData[[#This Row],[Business date]],"mmmm")</f>
        <v>julho</v>
      </c>
      <c r="D2509" s="1" t="str">
        <f>"Qtr"&amp;ROUNDUP(MONTH(tblData[[#This Row],[Business date]])/3,0)</f>
        <v>Qtr3</v>
      </c>
      <c r="E2509" t="s">
        <v>5</v>
      </c>
      <c r="F2509" t="s">
        <v>1</v>
      </c>
      <c r="G2509">
        <v>47765.758503536992</v>
      </c>
      <c r="H2509" t="str">
        <f>VLOOKUP(tblData[[#This Row],[Nominal value]],tblRank[],2,TRUE)&amp;"-"&amp;VLOOKUP(tblData[[#This Row],[Nominal value]],tblRank[],3,TRUE)</f>
        <v>1-Junior clerk</v>
      </c>
    </row>
    <row r="2510" spans="1:8" x14ac:dyDescent="0.45">
      <c r="A2510" s="1">
        <v>44382</v>
      </c>
      <c r="B2510">
        <f>YEAR(tblData[[#This Row],[Business date]])</f>
        <v>2021</v>
      </c>
      <c r="C2510" t="str">
        <f>TEXT(tblData[[#This Row],[Business date]],"mmmm")</f>
        <v>julho</v>
      </c>
      <c r="D2510" s="1" t="str">
        <f>"Qtr"&amp;ROUNDUP(MONTH(tblData[[#This Row],[Business date]])/3,0)</f>
        <v>Qtr3</v>
      </c>
      <c r="E2510" t="s">
        <v>4</v>
      </c>
      <c r="F2510" t="s">
        <v>3</v>
      </c>
      <c r="G2510">
        <v>202097.85736670648</v>
      </c>
      <c r="H2510" t="str">
        <f>VLOOKUP(tblData[[#This Row],[Nominal value]],tblRank[],2,TRUE)&amp;"-"&amp;VLOOKUP(tblData[[#This Row],[Nominal value]],tblRank[],3,TRUE)</f>
        <v>2-Clerk</v>
      </c>
    </row>
    <row r="2511" spans="1:8" x14ac:dyDescent="0.45">
      <c r="A2511" s="1">
        <v>44382</v>
      </c>
      <c r="B2511">
        <f>YEAR(tblData[[#This Row],[Business date]])</f>
        <v>2021</v>
      </c>
      <c r="C2511" t="str">
        <f>TEXT(tblData[[#This Row],[Business date]],"mmmm")</f>
        <v>julho</v>
      </c>
      <c r="D2511" s="1" t="str">
        <f>"Qtr"&amp;ROUNDUP(MONTH(tblData[[#This Row],[Business date]])/3,0)</f>
        <v>Qtr3</v>
      </c>
      <c r="E2511" t="s">
        <v>4</v>
      </c>
      <c r="F2511" t="s">
        <v>1</v>
      </c>
      <c r="G2511">
        <v>13427.754410720361</v>
      </c>
      <c r="H2511" t="str">
        <f>VLOOKUP(tblData[[#This Row],[Nominal value]],tblRank[],2,TRUE)&amp;"-"&amp;VLOOKUP(tblData[[#This Row],[Nominal value]],tblRank[],3,TRUE)</f>
        <v>1-Junior clerk</v>
      </c>
    </row>
    <row r="2512" spans="1:8" x14ac:dyDescent="0.45">
      <c r="A2512" s="1">
        <v>44382</v>
      </c>
      <c r="B2512">
        <f>YEAR(tblData[[#This Row],[Business date]])</f>
        <v>2021</v>
      </c>
      <c r="C2512" t="str">
        <f>TEXT(tblData[[#This Row],[Business date]],"mmmm")</f>
        <v>julho</v>
      </c>
      <c r="D2512" s="1" t="str">
        <f>"Qtr"&amp;ROUNDUP(MONTH(tblData[[#This Row],[Business date]])/3,0)</f>
        <v>Qtr3</v>
      </c>
      <c r="E2512" t="s">
        <v>5</v>
      </c>
      <c r="F2512" t="s">
        <v>3</v>
      </c>
      <c r="G2512">
        <v>35364.79355579384</v>
      </c>
      <c r="H2512" t="str">
        <f>VLOOKUP(tblData[[#This Row],[Nominal value]],tblRank[],2,TRUE)&amp;"-"&amp;VLOOKUP(tblData[[#This Row],[Nominal value]],tblRank[],3,TRUE)</f>
        <v>1-Junior clerk</v>
      </c>
    </row>
    <row r="2513" spans="1:8" x14ac:dyDescent="0.45">
      <c r="A2513" s="1">
        <v>44383</v>
      </c>
      <c r="B2513">
        <f>YEAR(tblData[[#This Row],[Business date]])</f>
        <v>2021</v>
      </c>
      <c r="C2513" t="str">
        <f>TEXT(tblData[[#This Row],[Business date]],"mmmm")</f>
        <v>julho</v>
      </c>
      <c r="D2513" s="1" t="str">
        <f>"Qtr"&amp;ROUNDUP(MONTH(tblData[[#This Row],[Business date]])/3,0)</f>
        <v>Qtr3</v>
      </c>
      <c r="E2513" t="s">
        <v>4</v>
      </c>
      <c r="F2513" t="s">
        <v>1</v>
      </c>
      <c r="G2513">
        <v>4720494.1188001838</v>
      </c>
      <c r="H2513" t="str">
        <f>VLOOKUP(tblData[[#This Row],[Nominal value]],tblRank[],2,TRUE)&amp;"-"&amp;VLOOKUP(tblData[[#This Row],[Nominal value]],tblRank[],3,TRUE)</f>
        <v>3-Director</v>
      </c>
    </row>
    <row r="2514" spans="1:8" x14ac:dyDescent="0.45">
      <c r="A2514" s="1">
        <v>44383</v>
      </c>
      <c r="B2514">
        <f>YEAR(tblData[[#This Row],[Business date]])</f>
        <v>2021</v>
      </c>
      <c r="C2514" t="str">
        <f>TEXT(tblData[[#This Row],[Business date]],"mmmm")</f>
        <v>julho</v>
      </c>
      <c r="D2514" s="1" t="str">
        <f>"Qtr"&amp;ROUNDUP(MONTH(tblData[[#This Row],[Business date]])/3,0)</f>
        <v>Qtr3</v>
      </c>
      <c r="E2514" t="s">
        <v>4</v>
      </c>
      <c r="F2514" t="s">
        <v>0</v>
      </c>
      <c r="G2514">
        <v>13732.457897826156</v>
      </c>
      <c r="H2514" t="str">
        <f>VLOOKUP(tblData[[#This Row],[Nominal value]],tblRank[],2,TRUE)&amp;"-"&amp;VLOOKUP(tblData[[#This Row],[Nominal value]],tblRank[],3,TRUE)</f>
        <v>1-Junior clerk</v>
      </c>
    </row>
    <row r="2515" spans="1:8" x14ac:dyDescent="0.45">
      <c r="A2515" s="1">
        <v>44383</v>
      </c>
      <c r="B2515">
        <f>YEAR(tblData[[#This Row],[Business date]])</f>
        <v>2021</v>
      </c>
      <c r="C2515" t="str">
        <f>TEXT(tblData[[#This Row],[Business date]],"mmmm")</f>
        <v>julho</v>
      </c>
      <c r="D2515" s="1" t="str">
        <f>"Qtr"&amp;ROUNDUP(MONTH(tblData[[#This Row],[Business date]])/3,0)</f>
        <v>Qtr3</v>
      </c>
      <c r="E2515" t="s">
        <v>4</v>
      </c>
      <c r="F2515" t="s">
        <v>2</v>
      </c>
      <c r="G2515">
        <v>96665.774922078752</v>
      </c>
      <c r="H2515" t="str">
        <f>VLOOKUP(tblData[[#This Row],[Nominal value]],tblRank[],2,TRUE)&amp;"-"&amp;VLOOKUP(tblData[[#This Row],[Nominal value]],tblRank[],3,TRUE)</f>
        <v>1-Junior clerk</v>
      </c>
    </row>
    <row r="2516" spans="1:8" x14ac:dyDescent="0.45">
      <c r="A2516" s="1">
        <v>44384</v>
      </c>
      <c r="B2516">
        <f>YEAR(tblData[[#This Row],[Business date]])</f>
        <v>2021</v>
      </c>
      <c r="C2516" t="str">
        <f>TEXT(tblData[[#This Row],[Business date]],"mmmm")</f>
        <v>julho</v>
      </c>
      <c r="D2516" s="1" t="str">
        <f>"Qtr"&amp;ROUNDUP(MONTH(tblData[[#This Row],[Business date]])/3,0)</f>
        <v>Qtr3</v>
      </c>
      <c r="E2516" t="s">
        <v>4</v>
      </c>
      <c r="F2516" t="s">
        <v>0</v>
      </c>
      <c r="G2516">
        <v>9261157.0607310552</v>
      </c>
      <c r="H2516" t="str">
        <f>VLOOKUP(tblData[[#This Row],[Nominal value]],tblRank[],2,TRUE)&amp;"-"&amp;VLOOKUP(tblData[[#This Row],[Nominal value]],tblRank[],3,TRUE)</f>
        <v>4-Senior Manager</v>
      </c>
    </row>
    <row r="2517" spans="1:8" x14ac:dyDescent="0.45">
      <c r="A2517" s="1">
        <v>44384</v>
      </c>
      <c r="B2517">
        <f>YEAR(tblData[[#This Row],[Business date]])</f>
        <v>2021</v>
      </c>
      <c r="C2517" t="str">
        <f>TEXT(tblData[[#This Row],[Business date]],"mmmm")</f>
        <v>julho</v>
      </c>
      <c r="D2517" s="1" t="str">
        <f>"Qtr"&amp;ROUNDUP(MONTH(tblData[[#This Row],[Business date]])/3,0)</f>
        <v>Qtr3</v>
      </c>
      <c r="E2517" t="s">
        <v>4</v>
      </c>
      <c r="F2517" t="s">
        <v>0</v>
      </c>
      <c r="G2517">
        <v>26497.871562938912</v>
      </c>
      <c r="H2517" t="str">
        <f>VLOOKUP(tblData[[#This Row],[Nominal value]],tblRank[],2,TRUE)&amp;"-"&amp;VLOOKUP(tblData[[#This Row],[Nominal value]],tblRank[],3,TRUE)</f>
        <v>1-Junior clerk</v>
      </c>
    </row>
    <row r="2518" spans="1:8" x14ac:dyDescent="0.45">
      <c r="A2518" s="1">
        <v>44384</v>
      </c>
      <c r="B2518">
        <f>YEAR(tblData[[#This Row],[Business date]])</f>
        <v>2021</v>
      </c>
      <c r="C2518" t="str">
        <f>TEXT(tblData[[#This Row],[Business date]],"mmmm")</f>
        <v>julho</v>
      </c>
      <c r="D2518" s="1" t="str">
        <f>"Qtr"&amp;ROUNDUP(MONTH(tblData[[#This Row],[Business date]])/3,0)</f>
        <v>Qtr3</v>
      </c>
      <c r="E2518" t="s">
        <v>5</v>
      </c>
      <c r="F2518" t="s">
        <v>2</v>
      </c>
      <c r="G2518">
        <v>91198.373753223015</v>
      </c>
      <c r="H2518" t="str">
        <f>VLOOKUP(tblData[[#This Row],[Nominal value]],tblRank[],2,TRUE)&amp;"-"&amp;VLOOKUP(tblData[[#This Row],[Nominal value]],tblRank[],3,TRUE)</f>
        <v>1-Junior clerk</v>
      </c>
    </row>
    <row r="2519" spans="1:8" x14ac:dyDescent="0.45">
      <c r="A2519" s="1">
        <v>44385</v>
      </c>
      <c r="B2519">
        <f>YEAR(tblData[[#This Row],[Business date]])</f>
        <v>2021</v>
      </c>
      <c r="C2519" t="str">
        <f>TEXT(tblData[[#This Row],[Business date]],"mmmm")</f>
        <v>julho</v>
      </c>
      <c r="D2519" s="1" t="str">
        <f>"Qtr"&amp;ROUNDUP(MONTH(tblData[[#This Row],[Business date]])/3,0)</f>
        <v>Qtr3</v>
      </c>
      <c r="E2519" t="s">
        <v>4</v>
      </c>
      <c r="F2519" t="s">
        <v>2</v>
      </c>
      <c r="G2519">
        <v>8576328.7480818648</v>
      </c>
      <c r="H2519" t="str">
        <f>VLOOKUP(tblData[[#This Row],[Nominal value]],tblRank[],2,TRUE)&amp;"-"&amp;VLOOKUP(tblData[[#This Row],[Nominal value]],tblRank[],3,TRUE)</f>
        <v>4-Senior Manager</v>
      </c>
    </row>
    <row r="2520" spans="1:8" x14ac:dyDescent="0.45">
      <c r="A2520" s="1">
        <v>44385</v>
      </c>
      <c r="B2520">
        <f>YEAR(tblData[[#This Row],[Business date]])</f>
        <v>2021</v>
      </c>
      <c r="C2520" t="str">
        <f>TEXT(tblData[[#This Row],[Business date]],"mmmm")</f>
        <v>julho</v>
      </c>
      <c r="D2520" s="1" t="str">
        <f>"Qtr"&amp;ROUNDUP(MONTH(tblData[[#This Row],[Business date]])/3,0)</f>
        <v>Qtr3</v>
      </c>
      <c r="E2520" t="s">
        <v>4</v>
      </c>
      <c r="F2520" t="s">
        <v>2</v>
      </c>
      <c r="G2520">
        <v>28635.486929234256</v>
      </c>
      <c r="H2520" t="str">
        <f>VLOOKUP(tblData[[#This Row],[Nominal value]],tblRank[],2,TRUE)&amp;"-"&amp;VLOOKUP(tblData[[#This Row],[Nominal value]],tblRank[],3,TRUE)</f>
        <v>1-Junior clerk</v>
      </c>
    </row>
    <row r="2521" spans="1:8" x14ac:dyDescent="0.45">
      <c r="A2521" s="1">
        <v>44385</v>
      </c>
      <c r="B2521">
        <f>YEAR(tblData[[#This Row],[Business date]])</f>
        <v>2021</v>
      </c>
      <c r="C2521" t="str">
        <f>TEXT(tblData[[#This Row],[Business date]],"mmmm")</f>
        <v>julho</v>
      </c>
      <c r="D2521" s="1" t="str">
        <f>"Qtr"&amp;ROUNDUP(MONTH(tblData[[#This Row],[Business date]])/3,0)</f>
        <v>Qtr3</v>
      </c>
      <c r="E2521" t="s">
        <v>5</v>
      </c>
      <c r="F2521" t="s">
        <v>0</v>
      </c>
      <c r="G2521">
        <v>20443.443392642468</v>
      </c>
      <c r="H2521" t="str">
        <f>VLOOKUP(tblData[[#This Row],[Nominal value]],tblRank[],2,TRUE)&amp;"-"&amp;VLOOKUP(tblData[[#This Row],[Nominal value]],tblRank[],3,TRUE)</f>
        <v>1-Junior clerk</v>
      </c>
    </row>
    <row r="2522" spans="1:8" x14ac:dyDescent="0.45">
      <c r="A2522" s="1">
        <v>44386</v>
      </c>
      <c r="B2522">
        <f>YEAR(tblData[[#This Row],[Business date]])</f>
        <v>2021</v>
      </c>
      <c r="C2522" t="str">
        <f>TEXT(tblData[[#This Row],[Business date]],"mmmm")</f>
        <v>julho</v>
      </c>
      <c r="D2522" s="1" t="str">
        <f>"Qtr"&amp;ROUNDUP(MONTH(tblData[[#This Row],[Business date]])/3,0)</f>
        <v>Qtr3</v>
      </c>
      <c r="E2522" t="s">
        <v>4</v>
      </c>
      <c r="F2522" t="s">
        <v>0</v>
      </c>
      <c r="G2522">
        <v>1272245.3106675791</v>
      </c>
      <c r="H2522" t="str">
        <f>VLOOKUP(tblData[[#This Row],[Nominal value]],tblRank[],2,TRUE)&amp;"-"&amp;VLOOKUP(tblData[[#This Row],[Nominal value]],tblRank[],3,TRUE)</f>
        <v>3-Director</v>
      </c>
    </row>
    <row r="2523" spans="1:8" x14ac:dyDescent="0.45">
      <c r="A2523" s="1">
        <v>44386</v>
      </c>
      <c r="B2523">
        <f>YEAR(tblData[[#This Row],[Business date]])</f>
        <v>2021</v>
      </c>
      <c r="C2523" t="str">
        <f>TEXT(tblData[[#This Row],[Business date]],"mmmm")</f>
        <v>julho</v>
      </c>
      <c r="D2523" s="1" t="str">
        <f>"Qtr"&amp;ROUNDUP(MONTH(tblData[[#This Row],[Business date]])/3,0)</f>
        <v>Qtr3</v>
      </c>
      <c r="E2523" t="s">
        <v>4</v>
      </c>
      <c r="F2523" t="s">
        <v>2</v>
      </c>
      <c r="G2523">
        <v>2860543.6435766798</v>
      </c>
      <c r="H2523" t="str">
        <f>VLOOKUP(tblData[[#This Row],[Nominal value]],tblRank[],2,TRUE)&amp;"-"&amp;VLOOKUP(tblData[[#This Row],[Nominal value]],tblRank[],3,TRUE)</f>
        <v>3-Director</v>
      </c>
    </row>
    <row r="2524" spans="1:8" x14ac:dyDescent="0.45">
      <c r="A2524" s="1">
        <v>44386</v>
      </c>
      <c r="B2524">
        <f>YEAR(tblData[[#This Row],[Business date]])</f>
        <v>2021</v>
      </c>
      <c r="C2524" t="str">
        <f>TEXT(tblData[[#This Row],[Business date]],"mmmm")</f>
        <v>julho</v>
      </c>
      <c r="D2524" s="1" t="str">
        <f>"Qtr"&amp;ROUNDUP(MONTH(tblData[[#This Row],[Business date]])/3,0)</f>
        <v>Qtr3</v>
      </c>
      <c r="E2524" t="s">
        <v>5</v>
      </c>
      <c r="F2524" t="s">
        <v>3</v>
      </c>
      <c r="G2524">
        <v>17950.958064969989</v>
      </c>
      <c r="H2524" t="str">
        <f>VLOOKUP(tblData[[#This Row],[Nominal value]],tblRank[],2,TRUE)&amp;"-"&amp;VLOOKUP(tblData[[#This Row],[Nominal value]],tblRank[],3,TRUE)</f>
        <v>1-Junior clerk</v>
      </c>
    </row>
    <row r="2525" spans="1:8" x14ac:dyDescent="0.45">
      <c r="A2525" s="1">
        <v>44387</v>
      </c>
      <c r="B2525">
        <f>YEAR(tblData[[#This Row],[Business date]])</f>
        <v>2021</v>
      </c>
      <c r="C2525" t="str">
        <f>TEXT(tblData[[#This Row],[Business date]],"mmmm")</f>
        <v>julho</v>
      </c>
      <c r="D2525" s="1" t="str">
        <f>"Qtr"&amp;ROUNDUP(MONTH(tblData[[#This Row],[Business date]])/3,0)</f>
        <v>Qtr3</v>
      </c>
      <c r="E2525" t="s">
        <v>4</v>
      </c>
      <c r="F2525" t="s">
        <v>1</v>
      </c>
      <c r="G2525">
        <v>6540907.3428602247</v>
      </c>
      <c r="H2525" t="str">
        <f>VLOOKUP(tblData[[#This Row],[Nominal value]],tblRank[],2,TRUE)&amp;"-"&amp;VLOOKUP(tblData[[#This Row],[Nominal value]],tblRank[],3,TRUE)</f>
        <v>4-Senior Manager</v>
      </c>
    </row>
    <row r="2526" spans="1:8" x14ac:dyDescent="0.45">
      <c r="A2526" s="1">
        <v>44387</v>
      </c>
      <c r="B2526">
        <f>YEAR(tblData[[#This Row],[Business date]])</f>
        <v>2021</v>
      </c>
      <c r="C2526" t="str">
        <f>TEXT(tblData[[#This Row],[Business date]],"mmmm")</f>
        <v>julho</v>
      </c>
      <c r="D2526" s="1" t="str">
        <f>"Qtr"&amp;ROUNDUP(MONTH(tblData[[#This Row],[Business date]])/3,0)</f>
        <v>Qtr3</v>
      </c>
      <c r="E2526" t="s">
        <v>4</v>
      </c>
      <c r="F2526" t="s">
        <v>2</v>
      </c>
      <c r="G2526">
        <v>72576.409591772681</v>
      </c>
      <c r="H2526" t="str">
        <f>VLOOKUP(tblData[[#This Row],[Nominal value]],tblRank[],2,TRUE)&amp;"-"&amp;VLOOKUP(tblData[[#This Row],[Nominal value]],tblRank[],3,TRUE)</f>
        <v>1-Junior clerk</v>
      </c>
    </row>
    <row r="2527" spans="1:8" x14ac:dyDescent="0.45">
      <c r="A2527" s="1">
        <v>44387</v>
      </c>
      <c r="B2527">
        <f>YEAR(tblData[[#This Row],[Business date]])</f>
        <v>2021</v>
      </c>
      <c r="C2527" t="str">
        <f>TEXT(tblData[[#This Row],[Business date]],"mmmm")</f>
        <v>julho</v>
      </c>
      <c r="D2527" s="1" t="str">
        <f>"Qtr"&amp;ROUNDUP(MONTH(tblData[[#This Row],[Business date]])/3,0)</f>
        <v>Qtr3</v>
      </c>
      <c r="E2527" t="s">
        <v>5</v>
      </c>
      <c r="F2527" t="s">
        <v>3</v>
      </c>
      <c r="G2527">
        <v>8043.2643989928001</v>
      </c>
      <c r="H2527" t="str">
        <f>VLOOKUP(tblData[[#This Row],[Nominal value]],tblRank[],2,TRUE)&amp;"-"&amp;VLOOKUP(tblData[[#This Row],[Nominal value]],tblRank[],3,TRUE)</f>
        <v>1-Junior clerk</v>
      </c>
    </row>
    <row r="2528" spans="1:8" x14ac:dyDescent="0.45">
      <c r="A2528" s="1">
        <v>44388</v>
      </c>
      <c r="B2528">
        <f>YEAR(tblData[[#This Row],[Business date]])</f>
        <v>2021</v>
      </c>
      <c r="C2528" t="str">
        <f>TEXT(tblData[[#This Row],[Business date]],"mmmm")</f>
        <v>julho</v>
      </c>
      <c r="D2528" s="1" t="str">
        <f>"Qtr"&amp;ROUNDUP(MONTH(tblData[[#This Row],[Business date]])/3,0)</f>
        <v>Qtr3</v>
      </c>
      <c r="E2528" t="s">
        <v>5</v>
      </c>
      <c r="F2528" t="s">
        <v>0</v>
      </c>
      <c r="G2528">
        <v>4905825.7485130299</v>
      </c>
      <c r="H2528" t="str">
        <f>VLOOKUP(tblData[[#This Row],[Nominal value]],tblRank[],2,TRUE)&amp;"-"&amp;VLOOKUP(tblData[[#This Row],[Nominal value]],tblRank[],3,TRUE)</f>
        <v>3-Director</v>
      </c>
    </row>
    <row r="2529" spans="1:8" x14ac:dyDescent="0.45">
      <c r="A2529" s="1">
        <v>44388</v>
      </c>
      <c r="B2529">
        <f>YEAR(tblData[[#This Row],[Business date]])</f>
        <v>2021</v>
      </c>
      <c r="C2529" t="str">
        <f>TEXT(tblData[[#This Row],[Business date]],"mmmm")</f>
        <v>julho</v>
      </c>
      <c r="D2529" s="1" t="str">
        <f>"Qtr"&amp;ROUNDUP(MONTH(tblData[[#This Row],[Business date]])/3,0)</f>
        <v>Qtr3</v>
      </c>
      <c r="E2529" t="s">
        <v>4</v>
      </c>
      <c r="F2529" t="s">
        <v>2</v>
      </c>
      <c r="G2529">
        <v>4300369.0646748198</v>
      </c>
      <c r="H2529" t="str">
        <f>VLOOKUP(tblData[[#This Row],[Nominal value]],tblRank[],2,TRUE)&amp;"-"&amp;VLOOKUP(tblData[[#This Row],[Nominal value]],tblRank[],3,TRUE)</f>
        <v>3-Director</v>
      </c>
    </row>
    <row r="2530" spans="1:8" x14ac:dyDescent="0.45">
      <c r="A2530" s="1">
        <v>44388</v>
      </c>
      <c r="B2530">
        <f>YEAR(tblData[[#This Row],[Business date]])</f>
        <v>2021</v>
      </c>
      <c r="C2530" t="str">
        <f>TEXT(tblData[[#This Row],[Business date]],"mmmm")</f>
        <v>julho</v>
      </c>
      <c r="D2530" s="1" t="str">
        <f>"Qtr"&amp;ROUNDUP(MONTH(tblData[[#This Row],[Business date]])/3,0)</f>
        <v>Qtr3</v>
      </c>
      <c r="E2530" t="s">
        <v>5</v>
      </c>
      <c r="F2530" t="s">
        <v>1</v>
      </c>
      <c r="G2530">
        <v>22815.986625985253</v>
      </c>
      <c r="H2530" t="str">
        <f>VLOOKUP(tblData[[#This Row],[Nominal value]],tblRank[],2,TRUE)&amp;"-"&amp;VLOOKUP(tblData[[#This Row],[Nominal value]],tblRank[],3,TRUE)</f>
        <v>1-Junior clerk</v>
      </c>
    </row>
    <row r="2531" spans="1:8" x14ac:dyDescent="0.45">
      <c r="A2531" s="1">
        <v>44389</v>
      </c>
      <c r="B2531">
        <f>YEAR(tblData[[#This Row],[Business date]])</f>
        <v>2021</v>
      </c>
      <c r="C2531" t="str">
        <f>TEXT(tblData[[#This Row],[Business date]],"mmmm")</f>
        <v>julho</v>
      </c>
      <c r="D2531" s="1" t="str">
        <f>"Qtr"&amp;ROUNDUP(MONTH(tblData[[#This Row],[Business date]])/3,0)</f>
        <v>Qtr3</v>
      </c>
      <c r="E2531" t="s">
        <v>4</v>
      </c>
      <c r="F2531" t="s">
        <v>2</v>
      </c>
      <c r="G2531">
        <v>58128.822089703572</v>
      </c>
      <c r="H2531" t="str">
        <f>VLOOKUP(tblData[[#This Row],[Nominal value]],tblRank[],2,TRUE)&amp;"-"&amp;VLOOKUP(tblData[[#This Row],[Nominal value]],tblRank[],3,TRUE)</f>
        <v>1-Junior clerk</v>
      </c>
    </row>
    <row r="2532" spans="1:8" x14ac:dyDescent="0.45">
      <c r="A2532" s="1">
        <v>44389</v>
      </c>
      <c r="B2532">
        <f>YEAR(tblData[[#This Row],[Business date]])</f>
        <v>2021</v>
      </c>
      <c r="C2532" t="str">
        <f>TEXT(tblData[[#This Row],[Business date]],"mmmm")</f>
        <v>julho</v>
      </c>
      <c r="D2532" s="1" t="str">
        <f>"Qtr"&amp;ROUNDUP(MONTH(tblData[[#This Row],[Business date]])/3,0)</f>
        <v>Qtr3</v>
      </c>
      <c r="E2532" t="s">
        <v>4</v>
      </c>
      <c r="F2532" t="s">
        <v>0</v>
      </c>
      <c r="G2532">
        <v>81323.831560083898</v>
      </c>
      <c r="H2532" t="str">
        <f>VLOOKUP(tblData[[#This Row],[Nominal value]],tblRank[],2,TRUE)&amp;"-"&amp;VLOOKUP(tblData[[#This Row],[Nominal value]],tblRank[],3,TRUE)</f>
        <v>1-Junior clerk</v>
      </c>
    </row>
    <row r="2533" spans="1:8" x14ac:dyDescent="0.45">
      <c r="A2533" s="1">
        <v>44389</v>
      </c>
      <c r="B2533">
        <f>YEAR(tblData[[#This Row],[Business date]])</f>
        <v>2021</v>
      </c>
      <c r="C2533" t="str">
        <f>TEXT(tblData[[#This Row],[Business date]],"mmmm")</f>
        <v>julho</v>
      </c>
      <c r="D2533" s="1" t="str">
        <f>"Qtr"&amp;ROUNDUP(MONTH(tblData[[#This Row],[Business date]])/3,0)</f>
        <v>Qtr3</v>
      </c>
      <c r="E2533" t="s">
        <v>5</v>
      </c>
      <c r="F2533" t="s">
        <v>1</v>
      </c>
      <c r="G2533">
        <v>80453.57222195885</v>
      </c>
      <c r="H2533" t="str">
        <f>VLOOKUP(tblData[[#This Row],[Nominal value]],tblRank[],2,TRUE)&amp;"-"&amp;VLOOKUP(tblData[[#This Row],[Nominal value]],tblRank[],3,TRUE)</f>
        <v>1-Junior clerk</v>
      </c>
    </row>
    <row r="2534" spans="1:8" x14ac:dyDescent="0.45">
      <c r="A2534" s="1">
        <v>44390</v>
      </c>
      <c r="B2534">
        <f>YEAR(tblData[[#This Row],[Business date]])</f>
        <v>2021</v>
      </c>
      <c r="C2534" t="str">
        <f>TEXT(tblData[[#This Row],[Business date]],"mmmm")</f>
        <v>julho</v>
      </c>
      <c r="D2534" s="1" t="str">
        <f>"Qtr"&amp;ROUNDUP(MONTH(tblData[[#This Row],[Business date]])/3,0)</f>
        <v>Qtr3</v>
      </c>
      <c r="E2534" t="s">
        <v>4</v>
      </c>
      <c r="F2534" t="s">
        <v>3</v>
      </c>
      <c r="G2534">
        <v>69854.504140778532</v>
      </c>
      <c r="H2534" t="str">
        <f>VLOOKUP(tblData[[#This Row],[Nominal value]],tblRank[],2,TRUE)&amp;"-"&amp;VLOOKUP(tblData[[#This Row],[Nominal value]],tblRank[],3,TRUE)</f>
        <v>1-Junior clerk</v>
      </c>
    </row>
    <row r="2535" spans="1:8" x14ac:dyDescent="0.45">
      <c r="A2535" s="1">
        <v>44390</v>
      </c>
      <c r="B2535">
        <f>YEAR(tblData[[#This Row],[Business date]])</f>
        <v>2021</v>
      </c>
      <c r="C2535" t="str">
        <f>TEXT(tblData[[#This Row],[Business date]],"mmmm")</f>
        <v>julho</v>
      </c>
      <c r="D2535" s="1" t="str">
        <f>"Qtr"&amp;ROUNDUP(MONTH(tblData[[#This Row],[Business date]])/3,0)</f>
        <v>Qtr3</v>
      </c>
      <c r="E2535" t="s">
        <v>5</v>
      </c>
      <c r="F2535" t="s">
        <v>2</v>
      </c>
      <c r="G2535">
        <v>41662.663498291498</v>
      </c>
      <c r="H2535" t="str">
        <f>VLOOKUP(tblData[[#This Row],[Nominal value]],tblRank[],2,TRUE)&amp;"-"&amp;VLOOKUP(tblData[[#This Row],[Nominal value]],tblRank[],3,TRUE)</f>
        <v>1-Junior clerk</v>
      </c>
    </row>
    <row r="2536" spans="1:8" x14ac:dyDescent="0.45">
      <c r="A2536" s="1">
        <v>44390</v>
      </c>
      <c r="B2536">
        <f>YEAR(tblData[[#This Row],[Business date]])</f>
        <v>2021</v>
      </c>
      <c r="C2536" t="str">
        <f>TEXT(tblData[[#This Row],[Business date]],"mmmm")</f>
        <v>julho</v>
      </c>
      <c r="D2536" s="1" t="str">
        <f>"Qtr"&amp;ROUNDUP(MONTH(tblData[[#This Row],[Business date]])/3,0)</f>
        <v>Qtr3</v>
      </c>
      <c r="E2536" t="s">
        <v>5</v>
      </c>
      <c r="F2536" t="s">
        <v>2</v>
      </c>
      <c r="G2536">
        <v>51302.78680449316</v>
      </c>
      <c r="H2536" t="str">
        <f>VLOOKUP(tblData[[#This Row],[Nominal value]],tblRank[],2,TRUE)&amp;"-"&amp;VLOOKUP(tblData[[#This Row],[Nominal value]],tblRank[],3,TRUE)</f>
        <v>1-Junior clerk</v>
      </c>
    </row>
    <row r="2537" spans="1:8" x14ac:dyDescent="0.45">
      <c r="A2537" s="1">
        <v>44391</v>
      </c>
      <c r="B2537">
        <f>YEAR(tblData[[#This Row],[Business date]])</f>
        <v>2021</v>
      </c>
      <c r="C2537" t="str">
        <f>TEXT(tblData[[#This Row],[Business date]],"mmmm")</f>
        <v>julho</v>
      </c>
      <c r="D2537" s="1" t="str">
        <f>"Qtr"&amp;ROUNDUP(MONTH(tblData[[#This Row],[Business date]])/3,0)</f>
        <v>Qtr3</v>
      </c>
      <c r="E2537" t="s">
        <v>4</v>
      </c>
      <c r="F2537" t="s">
        <v>1</v>
      </c>
      <c r="G2537">
        <v>7172741.6997471694</v>
      </c>
      <c r="H2537" t="str">
        <f>VLOOKUP(tblData[[#This Row],[Nominal value]],tblRank[],2,TRUE)&amp;"-"&amp;VLOOKUP(tblData[[#This Row],[Nominal value]],tblRank[],3,TRUE)</f>
        <v>4-Senior Manager</v>
      </c>
    </row>
    <row r="2538" spans="1:8" x14ac:dyDescent="0.45">
      <c r="A2538" s="1">
        <v>44391</v>
      </c>
      <c r="B2538">
        <f>YEAR(tblData[[#This Row],[Business date]])</f>
        <v>2021</v>
      </c>
      <c r="C2538" t="str">
        <f>TEXT(tblData[[#This Row],[Business date]],"mmmm")</f>
        <v>julho</v>
      </c>
      <c r="D2538" s="1" t="str">
        <f>"Qtr"&amp;ROUNDUP(MONTH(tblData[[#This Row],[Business date]])/3,0)</f>
        <v>Qtr3</v>
      </c>
      <c r="E2538" t="s">
        <v>5</v>
      </c>
      <c r="F2538" t="s">
        <v>3</v>
      </c>
      <c r="G2538">
        <v>24327.782392486042</v>
      </c>
      <c r="H2538" t="str">
        <f>VLOOKUP(tblData[[#This Row],[Nominal value]],tblRank[],2,TRUE)&amp;"-"&amp;VLOOKUP(tblData[[#This Row],[Nominal value]],tblRank[],3,TRUE)</f>
        <v>1-Junior clerk</v>
      </c>
    </row>
    <row r="2539" spans="1:8" x14ac:dyDescent="0.45">
      <c r="A2539" s="1">
        <v>44391</v>
      </c>
      <c r="B2539">
        <f>YEAR(tblData[[#This Row],[Business date]])</f>
        <v>2021</v>
      </c>
      <c r="C2539" t="str">
        <f>TEXT(tblData[[#This Row],[Business date]],"mmmm")</f>
        <v>julho</v>
      </c>
      <c r="D2539" s="1" t="str">
        <f>"Qtr"&amp;ROUNDUP(MONTH(tblData[[#This Row],[Business date]])/3,0)</f>
        <v>Qtr3</v>
      </c>
      <c r="E2539" t="s">
        <v>4</v>
      </c>
      <c r="F2539" t="s">
        <v>3</v>
      </c>
      <c r="G2539">
        <v>96981.415307694013</v>
      </c>
      <c r="H2539" t="str">
        <f>VLOOKUP(tblData[[#This Row],[Nominal value]],tblRank[],2,TRUE)&amp;"-"&amp;VLOOKUP(tblData[[#This Row],[Nominal value]],tblRank[],3,TRUE)</f>
        <v>1-Junior clerk</v>
      </c>
    </row>
    <row r="2540" spans="1:8" x14ac:dyDescent="0.45">
      <c r="A2540" s="1">
        <v>44392</v>
      </c>
      <c r="B2540">
        <f>YEAR(tblData[[#This Row],[Business date]])</f>
        <v>2021</v>
      </c>
      <c r="C2540" t="str">
        <f>TEXT(tblData[[#This Row],[Business date]],"mmmm")</f>
        <v>julho</v>
      </c>
      <c r="D2540" s="1" t="str">
        <f>"Qtr"&amp;ROUNDUP(MONTH(tblData[[#This Row],[Business date]])/3,0)</f>
        <v>Qtr3</v>
      </c>
      <c r="E2540" t="s">
        <v>5</v>
      </c>
      <c r="F2540" t="s">
        <v>3</v>
      </c>
      <c r="G2540">
        <v>4262930.4676850419</v>
      </c>
      <c r="H2540" t="str">
        <f>VLOOKUP(tblData[[#This Row],[Nominal value]],tblRank[],2,TRUE)&amp;"-"&amp;VLOOKUP(tblData[[#This Row],[Nominal value]],tblRank[],3,TRUE)</f>
        <v>3-Director</v>
      </c>
    </row>
    <row r="2541" spans="1:8" x14ac:dyDescent="0.45">
      <c r="A2541" s="1">
        <v>44392</v>
      </c>
      <c r="B2541">
        <f>YEAR(tblData[[#This Row],[Business date]])</f>
        <v>2021</v>
      </c>
      <c r="C2541" t="str">
        <f>TEXT(tblData[[#This Row],[Business date]],"mmmm")</f>
        <v>julho</v>
      </c>
      <c r="D2541" s="1" t="str">
        <f>"Qtr"&amp;ROUNDUP(MONTH(tblData[[#This Row],[Business date]])/3,0)</f>
        <v>Qtr3</v>
      </c>
      <c r="E2541" t="s">
        <v>4</v>
      </c>
      <c r="F2541" t="s">
        <v>1</v>
      </c>
      <c r="G2541">
        <v>4438207.5678912913</v>
      </c>
      <c r="H2541" t="str">
        <f>VLOOKUP(tblData[[#This Row],[Nominal value]],tblRank[],2,TRUE)&amp;"-"&amp;VLOOKUP(tblData[[#This Row],[Nominal value]],tblRank[],3,TRUE)</f>
        <v>3-Director</v>
      </c>
    </row>
    <row r="2542" spans="1:8" x14ac:dyDescent="0.45">
      <c r="A2542" s="1">
        <v>44392</v>
      </c>
      <c r="B2542">
        <f>YEAR(tblData[[#This Row],[Business date]])</f>
        <v>2021</v>
      </c>
      <c r="C2542" t="str">
        <f>TEXT(tblData[[#This Row],[Business date]],"mmmm")</f>
        <v>julho</v>
      </c>
      <c r="D2542" s="1" t="str">
        <f>"Qtr"&amp;ROUNDUP(MONTH(tblData[[#This Row],[Business date]])/3,0)</f>
        <v>Qtr3</v>
      </c>
      <c r="E2542" t="s">
        <v>5</v>
      </c>
      <c r="F2542" t="s">
        <v>0</v>
      </c>
      <c r="G2542">
        <v>22271.405365556551</v>
      </c>
      <c r="H2542" t="str">
        <f>VLOOKUP(tblData[[#This Row],[Nominal value]],tblRank[],2,TRUE)&amp;"-"&amp;VLOOKUP(tblData[[#This Row],[Nominal value]],tblRank[],3,TRUE)</f>
        <v>1-Junior clerk</v>
      </c>
    </row>
    <row r="2543" spans="1:8" x14ac:dyDescent="0.45">
      <c r="A2543" s="1">
        <v>44393</v>
      </c>
      <c r="B2543">
        <f>YEAR(tblData[[#This Row],[Business date]])</f>
        <v>2021</v>
      </c>
      <c r="C2543" t="str">
        <f>TEXT(tblData[[#This Row],[Business date]],"mmmm")</f>
        <v>julho</v>
      </c>
      <c r="D2543" s="1" t="str">
        <f>"Qtr"&amp;ROUNDUP(MONTH(tblData[[#This Row],[Business date]])/3,0)</f>
        <v>Qtr3</v>
      </c>
      <c r="E2543" t="s">
        <v>5</v>
      </c>
      <c r="F2543" t="s">
        <v>0</v>
      </c>
      <c r="G2543">
        <v>2754420.0090537365</v>
      </c>
      <c r="H2543" t="str">
        <f>VLOOKUP(tblData[[#This Row],[Nominal value]],tblRank[],2,TRUE)&amp;"-"&amp;VLOOKUP(tblData[[#This Row],[Nominal value]],tblRank[],3,TRUE)</f>
        <v>3-Director</v>
      </c>
    </row>
    <row r="2544" spans="1:8" x14ac:dyDescent="0.45">
      <c r="A2544" s="1">
        <v>44393</v>
      </c>
      <c r="B2544">
        <f>YEAR(tblData[[#This Row],[Business date]])</f>
        <v>2021</v>
      </c>
      <c r="C2544" t="str">
        <f>TEXT(tblData[[#This Row],[Business date]],"mmmm")</f>
        <v>julho</v>
      </c>
      <c r="D2544" s="1" t="str">
        <f>"Qtr"&amp;ROUNDUP(MONTH(tblData[[#This Row],[Business date]])/3,0)</f>
        <v>Qtr3</v>
      </c>
      <c r="E2544" t="s">
        <v>4</v>
      </c>
      <c r="F2544" t="s">
        <v>0</v>
      </c>
      <c r="G2544">
        <v>90304.320535472958</v>
      </c>
      <c r="H2544" t="str">
        <f>VLOOKUP(tblData[[#This Row],[Nominal value]],tblRank[],2,TRUE)&amp;"-"&amp;VLOOKUP(tblData[[#This Row],[Nominal value]],tblRank[],3,TRUE)</f>
        <v>1-Junior clerk</v>
      </c>
    </row>
    <row r="2545" spans="1:8" x14ac:dyDescent="0.45">
      <c r="A2545" s="1">
        <v>44393</v>
      </c>
      <c r="B2545">
        <f>YEAR(tblData[[#This Row],[Business date]])</f>
        <v>2021</v>
      </c>
      <c r="C2545" t="str">
        <f>TEXT(tblData[[#This Row],[Business date]],"mmmm")</f>
        <v>julho</v>
      </c>
      <c r="D2545" s="1" t="str">
        <f>"Qtr"&amp;ROUNDUP(MONTH(tblData[[#This Row],[Business date]])/3,0)</f>
        <v>Qtr3</v>
      </c>
      <c r="E2545" t="s">
        <v>5</v>
      </c>
      <c r="F2545" t="s">
        <v>2</v>
      </c>
      <c r="G2545">
        <v>10518.404556013238</v>
      </c>
      <c r="H2545" t="str">
        <f>VLOOKUP(tblData[[#This Row],[Nominal value]],tblRank[],2,TRUE)&amp;"-"&amp;VLOOKUP(tblData[[#This Row],[Nominal value]],tblRank[],3,TRUE)</f>
        <v>1-Junior clerk</v>
      </c>
    </row>
    <row r="2546" spans="1:8" x14ac:dyDescent="0.45">
      <c r="A2546" s="1">
        <v>44394</v>
      </c>
      <c r="B2546">
        <f>YEAR(tblData[[#This Row],[Business date]])</f>
        <v>2021</v>
      </c>
      <c r="C2546" t="str">
        <f>TEXT(tblData[[#This Row],[Business date]],"mmmm")</f>
        <v>julho</v>
      </c>
      <c r="D2546" s="1" t="str">
        <f>"Qtr"&amp;ROUNDUP(MONTH(tblData[[#This Row],[Business date]])/3,0)</f>
        <v>Qtr3</v>
      </c>
      <c r="E2546" t="s">
        <v>4</v>
      </c>
      <c r="F2546" t="s">
        <v>1</v>
      </c>
      <c r="G2546">
        <v>90707.005601971381</v>
      </c>
      <c r="H2546" t="str">
        <f>VLOOKUP(tblData[[#This Row],[Nominal value]],tblRank[],2,TRUE)&amp;"-"&amp;VLOOKUP(tblData[[#This Row],[Nominal value]],tblRank[],3,TRUE)</f>
        <v>1-Junior clerk</v>
      </c>
    </row>
    <row r="2547" spans="1:8" x14ac:dyDescent="0.45">
      <c r="A2547" s="1">
        <v>44394</v>
      </c>
      <c r="B2547">
        <f>YEAR(tblData[[#This Row],[Business date]])</f>
        <v>2021</v>
      </c>
      <c r="C2547" t="str">
        <f>TEXT(tblData[[#This Row],[Business date]],"mmmm")</f>
        <v>julho</v>
      </c>
      <c r="D2547" s="1" t="str">
        <f>"Qtr"&amp;ROUNDUP(MONTH(tblData[[#This Row],[Business date]])/3,0)</f>
        <v>Qtr3</v>
      </c>
      <c r="E2547" t="s">
        <v>5</v>
      </c>
      <c r="F2547" t="s">
        <v>3</v>
      </c>
      <c r="G2547">
        <v>22700.755666936344</v>
      </c>
      <c r="H2547" t="str">
        <f>VLOOKUP(tblData[[#This Row],[Nominal value]],tblRank[],2,TRUE)&amp;"-"&amp;VLOOKUP(tblData[[#This Row],[Nominal value]],tblRank[],3,TRUE)</f>
        <v>1-Junior clerk</v>
      </c>
    </row>
    <row r="2548" spans="1:8" x14ac:dyDescent="0.45">
      <c r="A2548" s="1">
        <v>44394</v>
      </c>
      <c r="B2548">
        <f>YEAR(tblData[[#This Row],[Business date]])</f>
        <v>2021</v>
      </c>
      <c r="C2548" t="str">
        <f>TEXT(tblData[[#This Row],[Business date]],"mmmm")</f>
        <v>julho</v>
      </c>
      <c r="D2548" s="1" t="str">
        <f>"Qtr"&amp;ROUNDUP(MONTH(tblData[[#This Row],[Business date]])/3,0)</f>
        <v>Qtr3</v>
      </c>
      <c r="E2548" t="s">
        <v>5</v>
      </c>
      <c r="F2548" t="s">
        <v>2</v>
      </c>
      <c r="G2548">
        <v>52785.463627327823</v>
      </c>
      <c r="H2548" t="str">
        <f>VLOOKUP(tblData[[#This Row],[Nominal value]],tblRank[],2,TRUE)&amp;"-"&amp;VLOOKUP(tblData[[#This Row],[Nominal value]],tblRank[],3,TRUE)</f>
        <v>1-Junior clerk</v>
      </c>
    </row>
    <row r="2549" spans="1:8" x14ac:dyDescent="0.45">
      <c r="A2549" s="1">
        <v>44395</v>
      </c>
      <c r="B2549">
        <f>YEAR(tblData[[#This Row],[Business date]])</f>
        <v>2021</v>
      </c>
      <c r="C2549" t="str">
        <f>TEXT(tblData[[#This Row],[Business date]],"mmmm")</f>
        <v>julho</v>
      </c>
      <c r="D2549" s="1" t="str">
        <f>"Qtr"&amp;ROUNDUP(MONTH(tblData[[#This Row],[Business date]])/3,0)</f>
        <v>Qtr3</v>
      </c>
      <c r="E2549" t="s">
        <v>5</v>
      </c>
      <c r="F2549" t="s">
        <v>3</v>
      </c>
      <c r="G2549">
        <v>68290.47878370012</v>
      </c>
      <c r="H2549" t="str">
        <f>VLOOKUP(tblData[[#This Row],[Nominal value]],tblRank[],2,TRUE)&amp;"-"&amp;VLOOKUP(tblData[[#This Row],[Nominal value]],tblRank[],3,TRUE)</f>
        <v>1-Junior clerk</v>
      </c>
    </row>
    <row r="2550" spans="1:8" x14ac:dyDescent="0.45">
      <c r="A2550" s="1">
        <v>44395</v>
      </c>
      <c r="B2550">
        <f>YEAR(tblData[[#This Row],[Business date]])</f>
        <v>2021</v>
      </c>
      <c r="C2550" t="str">
        <f>TEXT(tblData[[#This Row],[Business date]],"mmmm")</f>
        <v>julho</v>
      </c>
      <c r="D2550" s="1" t="str">
        <f>"Qtr"&amp;ROUNDUP(MONTH(tblData[[#This Row],[Business date]])/3,0)</f>
        <v>Qtr3</v>
      </c>
      <c r="E2550" t="s">
        <v>4</v>
      </c>
      <c r="F2550" t="s">
        <v>2</v>
      </c>
      <c r="G2550">
        <v>25185.651157092136</v>
      </c>
      <c r="H2550" t="str">
        <f>VLOOKUP(tblData[[#This Row],[Nominal value]],tblRank[],2,TRUE)&amp;"-"&amp;VLOOKUP(tblData[[#This Row],[Nominal value]],tblRank[],3,TRUE)</f>
        <v>1-Junior clerk</v>
      </c>
    </row>
    <row r="2551" spans="1:8" x14ac:dyDescent="0.45">
      <c r="A2551" s="1">
        <v>44395</v>
      </c>
      <c r="B2551">
        <f>YEAR(tblData[[#This Row],[Business date]])</f>
        <v>2021</v>
      </c>
      <c r="C2551" t="str">
        <f>TEXT(tblData[[#This Row],[Business date]],"mmmm")</f>
        <v>julho</v>
      </c>
      <c r="D2551" s="1" t="str">
        <f>"Qtr"&amp;ROUNDUP(MONTH(tblData[[#This Row],[Business date]])/3,0)</f>
        <v>Qtr3</v>
      </c>
      <c r="E2551" t="s">
        <v>4</v>
      </c>
      <c r="F2551" t="s">
        <v>1</v>
      </c>
      <c r="G2551">
        <v>17535.993920135694</v>
      </c>
      <c r="H2551" t="str">
        <f>VLOOKUP(tblData[[#This Row],[Nominal value]],tblRank[],2,TRUE)&amp;"-"&amp;VLOOKUP(tblData[[#This Row],[Nominal value]],tblRank[],3,TRUE)</f>
        <v>1-Junior clerk</v>
      </c>
    </row>
    <row r="2552" spans="1:8" x14ac:dyDescent="0.45">
      <c r="A2552" s="1">
        <v>44396</v>
      </c>
      <c r="B2552">
        <f>YEAR(tblData[[#This Row],[Business date]])</f>
        <v>2021</v>
      </c>
      <c r="C2552" t="str">
        <f>TEXT(tblData[[#This Row],[Business date]],"mmmm")</f>
        <v>julho</v>
      </c>
      <c r="D2552" s="1" t="str">
        <f>"Qtr"&amp;ROUNDUP(MONTH(tblData[[#This Row],[Business date]])/3,0)</f>
        <v>Qtr3</v>
      </c>
      <c r="E2552" t="s">
        <v>5</v>
      </c>
      <c r="F2552" t="s">
        <v>1</v>
      </c>
      <c r="G2552">
        <v>8956830.5924622677</v>
      </c>
      <c r="H2552" t="str">
        <f>VLOOKUP(tblData[[#This Row],[Nominal value]],tblRank[],2,TRUE)&amp;"-"&amp;VLOOKUP(tblData[[#This Row],[Nominal value]],tblRank[],3,TRUE)</f>
        <v>4-Senior Manager</v>
      </c>
    </row>
    <row r="2553" spans="1:8" x14ac:dyDescent="0.45">
      <c r="A2553" s="1">
        <v>44396</v>
      </c>
      <c r="B2553">
        <f>YEAR(tblData[[#This Row],[Business date]])</f>
        <v>2021</v>
      </c>
      <c r="C2553" t="str">
        <f>TEXT(tblData[[#This Row],[Business date]],"mmmm")</f>
        <v>julho</v>
      </c>
      <c r="D2553" s="1" t="str">
        <f>"Qtr"&amp;ROUNDUP(MONTH(tblData[[#This Row],[Business date]])/3,0)</f>
        <v>Qtr3</v>
      </c>
      <c r="E2553" t="s">
        <v>4</v>
      </c>
      <c r="F2553" t="s">
        <v>2</v>
      </c>
      <c r="G2553">
        <v>79130.13172489054</v>
      </c>
      <c r="H2553" t="str">
        <f>VLOOKUP(tblData[[#This Row],[Nominal value]],tblRank[],2,TRUE)&amp;"-"&amp;VLOOKUP(tblData[[#This Row],[Nominal value]],tblRank[],3,TRUE)</f>
        <v>1-Junior clerk</v>
      </c>
    </row>
    <row r="2554" spans="1:8" x14ac:dyDescent="0.45">
      <c r="A2554" s="1">
        <v>44396</v>
      </c>
      <c r="B2554">
        <f>YEAR(tblData[[#This Row],[Business date]])</f>
        <v>2021</v>
      </c>
      <c r="C2554" t="str">
        <f>TEXT(tblData[[#This Row],[Business date]],"mmmm")</f>
        <v>julho</v>
      </c>
      <c r="D2554" s="1" t="str">
        <f>"Qtr"&amp;ROUNDUP(MONTH(tblData[[#This Row],[Business date]])/3,0)</f>
        <v>Qtr3</v>
      </c>
      <c r="E2554" t="s">
        <v>5</v>
      </c>
      <c r="F2554" t="s">
        <v>3</v>
      </c>
      <c r="G2554">
        <v>99904.722612885947</v>
      </c>
      <c r="H2554" t="str">
        <f>VLOOKUP(tblData[[#This Row],[Nominal value]],tblRank[],2,TRUE)&amp;"-"&amp;VLOOKUP(tblData[[#This Row],[Nominal value]],tblRank[],3,TRUE)</f>
        <v>1-Junior clerk</v>
      </c>
    </row>
    <row r="2555" spans="1:8" x14ac:dyDescent="0.45">
      <c r="A2555" s="1">
        <v>44397</v>
      </c>
      <c r="B2555">
        <f>YEAR(tblData[[#This Row],[Business date]])</f>
        <v>2021</v>
      </c>
      <c r="C2555" t="str">
        <f>TEXT(tblData[[#This Row],[Business date]],"mmmm")</f>
        <v>julho</v>
      </c>
      <c r="D2555" s="1" t="str">
        <f>"Qtr"&amp;ROUNDUP(MONTH(tblData[[#This Row],[Business date]])/3,0)</f>
        <v>Qtr3</v>
      </c>
      <c r="E2555" t="s">
        <v>5</v>
      </c>
      <c r="F2555" t="s">
        <v>0</v>
      </c>
      <c r="G2555">
        <v>3808379.7390808673</v>
      </c>
      <c r="H2555" t="str">
        <f>VLOOKUP(tblData[[#This Row],[Nominal value]],tblRank[],2,TRUE)&amp;"-"&amp;VLOOKUP(tblData[[#This Row],[Nominal value]],tblRank[],3,TRUE)</f>
        <v>3-Director</v>
      </c>
    </row>
    <row r="2556" spans="1:8" x14ac:dyDescent="0.45">
      <c r="A2556" s="1">
        <v>44397</v>
      </c>
      <c r="B2556">
        <f>YEAR(tblData[[#This Row],[Business date]])</f>
        <v>2021</v>
      </c>
      <c r="C2556" t="str">
        <f>TEXT(tblData[[#This Row],[Business date]],"mmmm")</f>
        <v>julho</v>
      </c>
      <c r="D2556" s="1" t="str">
        <f>"Qtr"&amp;ROUNDUP(MONTH(tblData[[#This Row],[Business date]])/3,0)</f>
        <v>Qtr3</v>
      </c>
      <c r="E2556" t="s">
        <v>4</v>
      </c>
      <c r="F2556" t="s">
        <v>2</v>
      </c>
      <c r="G2556">
        <v>85900.09119500102</v>
      </c>
      <c r="H2556" t="str">
        <f>VLOOKUP(tblData[[#This Row],[Nominal value]],tblRank[],2,TRUE)&amp;"-"&amp;VLOOKUP(tblData[[#This Row],[Nominal value]],tblRank[],3,TRUE)</f>
        <v>1-Junior clerk</v>
      </c>
    </row>
    <row r="2557" spans="1:8" x14ac:dyDescent="0.45">
      <c r="A2557" s="1">
        <v>44397</v>
      </c>
      <c r="B2557">
        <f>YEAR(tblData[[#This Row],[Business date]])</f>
        <v>2021</v>
      </c>
      <c r="C2557" t="str">
        <f>TEXT(tblData[[#This Row],[Business date]],"mmmm")</f>
        <v>julho</v>
      </c>
      <c r="D2557" s="1" t="str">
        <f>"Qtr"&amp;ROUNDUP(MONTH(tblData[[#This Row],[Business date]])/3,0)</f>
        <v>Qtr3</v>
      </c>
      <c r="E2557" t="s">
        <v>5</v>
      </c>
      <c r="F2557" t="s">
        <v>1</v>
      </c>
      <c r="G2557">
        <v>70079.718372034011</v>
      </c>
      <c r="H2557" t="str">
        <f>VLOOKUP(tblData[[#This Row],[Nominal value]],tblRank[],2,TRUE)&amp;"-"&amp;VLOOKUP(tblData[[#This Row],[Nominal value]],tblRank[],3,TRUE)</f>
        <v>1-Junior clerk</v>
      </c>
    </row>
    <row r="2558" spans="1:8" x14ac:dyDescent="0.45">
      <c r="A2558" s="1">
        <v>44398</v>
      </c>
      <c r="B2558">
        <f>YEAR(tblData[[#This Row],[Business date]])</f>
        <v>2021</v>
      </c>
      <c r="C2558" t="str">
        <f>TEXT(tblData[[#This Row],[Business date]],"mmmm")</f>
        <v>julho</v>
      </c>
      <c r="D2558" s="1" t="str">
        <f>"Qtr"&amp;ROUNDUP(MONTH(tblData[[#This Row],[Business date]])/3,0)</f>
        <v>Qtr3</v>
      </c>
      <c r="E2558" t="s">
        <v>4</v>
      </c>
      <c r="F2558" t="s">
        <v>0</v>
      </c>
      <c r="G2558">
        <v>30268.973528530751</v>
      </c>
      <c r="H2558" t="str">
        <f>VLOOKUP(tblData[[#This Row],[Nominal value]],tblRank[],2,TRUE)&amp;"-"&amp;VLOOKUP(tblData[[#This Row],[Nominal value]],tblRank[],3,TRUE)</f>
        <v>1-Junior clerk</v>
      </c>
    </row>
    <row r="2559" spans="1:8" x14ac:dyDescent="0.45">
      <c r="A2559" s="1">
        <v>44398</v>
      </c>
      <c r="B2559">
        <f>YEAR(tblData[[#This Row],[Business date]])</f>
        <v>2021</v>
      </c>
      <c r="C2559" t="str">
        <f>TEXT(tblData[[#This Row],[Business date]],"mmmm")</f>
        <v>julho</v>
      </c>
      <c r="D2559" s="1" t="str">
        <f>"Qtr"&amp;ROUNDUP(MONTH(tblData[[#This Row],[Business date]])/3,0)</f>
        <v>Qtr3</v>
      </c>
      <c r="E2559" t="s">
        <v>4</v>
      </c>
      <c r="F2559" t="s">
        <v>3</v>
      </c>
      <c r="G2559">
        <v>66435.140505263596</v>
      </c>
      <c r="H2559" t="str">
        <f>VLOOKUP(tblData[[#This Row],[Nominal value]],tblRank[],2,TRUE)&amp;"-"&amp;VLOOKUP(tblData[[#This Row],[Nominal value]],tblRank[],3,TRUE)</f>
        <v>1-Junior clerk</v>
      </c>
    </row>
    <row r="2560" spans="1:8" x14ac:dyDescent="0.45">
      <c r="A2560" s="1">
        <v>44398</v>
      </c>
      <c r="B2560">
        <f>YEAR(tblData[[#This Row],[Business date]])</f>
        <v>2021</v>
      </c>
      <c r="C2560" t="str">
        <f>TEXT(tblData[[#This Row],[Business date]],"mmmm")</f>
        <v>julho</v>
      </c>
      <c r="D2560" s="1" t="str">
        <f>"Qtr"&amp;ROUNDUP(MONTH(tblData[[#This Row],[Business date]])/3,0)</f>
        <v>Qtr3</v>
      </c>
      <c r="E2560" t="s">
        <v>4</v>
      </c>
      <c r="F2560" t="s">
        <v>2</v>
      </c>
      <c r="G2560">
        <v>1811.7902487861604</v>
      </c>
      <c r="H2560" t="str">
        <f>VLOOKUP(tblData[[#This Row],[Nominal value]],tblRank[],2,TRUE)&amp;"-"&amp;VLOOKUP(tblData[[#This Row],[Nominal value]],tblRank[],3,TRUE)</f>
        <v>1-Junior clerk</v>
      </c>
    </row>
    <row r="2561" spans="1:8" x14ac:dyDescent="0.45">
      <c r="A2561" s="1">
        <v>44399</v>
      </c>
      <c r="B2561">
        <f>YEAR(tblData[[#This Row],[Business date]])</f>
        <v>2021</v>
      </c>
      <c r="C2561" t="str">
        <f>TEXT(tblData[[#This Row],[Business date]],"mmmm")</f>
        <v>julho</v>
      </c>
      <c r="D2561" s="1" t="str">
        <f>"Qtr"&amp;ROUNDUP(MONTH(tblData[[#This Row],[Business date]])/3,0)</f>
        <v>Qtr3</v>
      </c>
      <c r="E2561" t="s">
        <v>4</v>
      </c>
      <c r="F2561" t="s">
        <v>1</v>
      </c>
      <c r="G2561">
        <v>3300.0810742299323</v>
      </c>
      <c r="H2561" t="str">
        <f>VLOOKUP(tblData[[#This Row],[Nominal value]],tblRank[],2,TRUE)&amp;"-"&amp;VLOOKUP(tblData[[#This Row],[Nominal value]],tblRank[],3,TRUE)</f>
        <v>1-Junior clerk</v>
      </c>
    </row>
    <row r="2562" spans="1:8" x14ac:dyDescent="0.45">
      <c r="A2562" s="1">
        <v>44399</v>
      </c>
      <c r="B2562">
        <f>YEAR(tblData[[#This Row],[Business date]])</f>
        <v>2021</v>
      </c>
      <c r="C2562" t="str">
        <f>TEXT(tblData[[#This Row],[Business date]],"mmmm")</f>
        <v>julho</v>
      </c>
      <c r="D2562" s="1" t="str">
        <f>"Qtr"&amp;ROUNDUP(MONTH(tblData[[#This Row],[Business date]])/3,0)</f>
        <v>Qtr3</v>
      </c>
      <c r="E2562" t="s">
        <v>4</v>
      </c>
      <c r="F2562" t="s">
        <v>3</v>
      </c>
      <c r="G2562">
        <v>78403.297654873226</v>
      </c>
      <c r="H2562" t="str">
        <f>VLOOKUP(tblData[[#This Row],[Nominal value]],tblRank[],2,TRUE)&amp;"-"&amp;VLOOKUP(tblData[[#This Row],[Nominal value]],tblRank[],3,TRUE)</f>
        <v>1-Junior clerk</v>
      </c>
    </row>
    <row r="2563" spans="1:8" x14ac:dyDescent="0.45">
      <c r="A2563" s="1">
        <v>44399</v>
      </c>
      <c r="B2563">
        <f>YEAR(tblData[[#This Row],[Business date]])</f>
        <v>2021</v>
      </c>
      <c r="C2563" t="str">
        <f>TEXT(tblData[[#This Row],[Business date]],"mmmm")</f>
        <v>julho</v>
      </c>
      <c r="D2563" s="1" t="str">
        <f>"Qtr"&amp;ROUNDUP(MONTH(tblData[[#This Row],[Business date]])/3,0)</f>
        <v>Qtr3</v>
      </c>
      <c r="E2563" t="s">
        <v>5</v>
      </c>
      <c r="F2563" t="s">
        <v>1</v>
      </c>
      <c r="G2563">
        <v>40887.582147610759</v>
      </c>
      <c r="H2563" t="str">
        <f>VLOOKUP(tblData[[#This Row],[Nominal value]],tblRank[],2,TRUE)&amp;"-"&amp;VLOOKUP(tblData[[#This Row],[Nominal value]],tblRank[],3,TRUE)</f>
        <v>1-Junior clerk</v>
      </c>
    </row>
    <row r="2564" spans="1:8" x14ac:dyDescent="0.45">
      <c r="A2564" s="1">
        <v>44400</v>
      </c>
      <c r="B2564">
        <f>YEAR(tblData[[#This Row],[Business date]])</f>
        <v>2021</v>
      </c>
      <c r="C2564" t="str">
        <f>TEXT(tblData[[#This Row],[Business date]],"mmmm")</f>
        <v>julho</v>
      </c>
      <c r="D2564" s="1" t="str">
        <f>"Qtr"&amp;ROUNDUP(MONTH(tblData[[#This Row],[Business date]])/3,0)</f>
        <v>Qtr3</v>
      </c>
      <c r="E2564" t="s">
        <v>5</v>
      </c>
      <c r="F2564" t="s">
        <v>3</v>
      </c>
      <c r="G2564">
        <v>79737.430288842676</v>
      </c>
      <c r="H2564" t="str">
        <f>VLOOKUP(tblData[[#This Row],[Nominal value]],tblRank[],2,TRUE)&amp;"-"&amp;VLOOKUP(tblData[[#This Row],[Nominal value]],tblRank[],3,TRUE)</f>
        <v>1-Junior clerk</v>
      </c>
    </row>
    <row r="2565" spans="1:8" x14ac:dyDescent="0.45">
      <c r="A2565" s="1">
        <v>44400</v>
      </c>
      <c r="B2565">
        <f>YEAR(tblData[[#This Row],[Business date]])</f>
        <v>2021</v>
      </c>
      <c r="C2565" t="str">
        <f>TEXT(tblData[[#This Row],[Business date]],"mmmm")</f>
        <v>julho</v>
      </c>
      <c r="D2565" s="1" t="str">
        <f>"Qtr"&amp;ROUNDUP(MONTH(tblData[[#This Row],[Business date]])/3,0)</f>
        <v>Qtr3</v>
      </c>
      <c r="E2565" t="s">
        <v>4</v>
      </c>
      <c r="F2565" t="s">
        <v>0</v>
      </c>
      <c r="G2565">
        <v>73728.120027404846</v>
      </c>
      <c r="H2565" t="str">
        <f>VLOOKUP(tblData[[#This Row],[Nominal value]],tblRank[],2,TRUE)&amp;"-"&amp;VLOOKUP(tblData[[#This Row],[Nominal value]],tblRank[],3,TRUE)</f>
        <v>1-Junior clerk</v>
      </c>
    </row>
    <row r="2566" spans="1:8" x14ac:dyDescent="0.45">
      <c r="A2566" s="1">
        <v>44400</v>
      </c>
      <c r="B2566">
        <f>YEAR(tblData[[#This Row],[Business date]])</f>
        <v>2021</v>
      </c>
      <c r="C2566" t="str">
        <f>TEXT(tblData[[#This Row],[Business date]],"mmmm")</f>
        <v>julho</v>
      </c>
      <c r="D2566" s="1" t="str">
        <f>"Qtr"&amp;ROUNDUP(MONTH(tblData[[#This Row],[Business date]])/3,0)</f>
        <v>Qtr3</v>
      </c>
      <c r="E2566" t="s">
        <v>5</v>
      </c>
      <c r="F2566" t="s">
        <v>3</v>
      </c>
      <c r="G2566">
        <v>97019.17376150495</v>
      </c>
      <c r="H2566" t="str">
        <f>VLOOKUP(tblData[[#This Row],[Nominal value]],tblRank[],2,TRUE)&amp;"-"&amp;VLOOKUP(tblData[[#This Row],[Nominal value]],tblRank[],3,TRUE)</f>
        <v>1-Junior clerk</v>
      </c>
    </row>
    <row r="2567" spans="1:8" x14ac:dyDescent="0.45">
      <c r="A2567" s="1">
        <v>44401</v>
      </c>
      <c r="B2567">
        <f>YEAR(tblData[[#This Row],[Business date]])</f>
        <v>2021</v>
      </c>
      <c r="C2567" t="str">
        <f>TEXT(tblData[[#This Row],[Business date]],"mmmm")</f>
        <v>julho</v>
      </c>
      <c r="D2567" s="1" t="str">
        <f>"Qtr"&amp;ROUNDUP(MONTH(tblData[[#This Row],[Business date]])/3,0)</f>
        <v>Qtr3</v>
      </c>
      <c r="E2567" t="s">
        <v>4</v>
      </c>
      <c r="F2567" t="s">
        <v>1</v>
      </c>
      <c r="G2567">
        <v>7072238.065427904</v>
      </c>
      <c r="H2567" t="str">
        <f>VLOOKUP(tblData[[#This Row],[Nominal value]],tblRank[],2,TRUE)&amp;"-"&amp;VLOOKUP(tblData[[#This Row],[Nominal value]],tblRank[],3,TRUE)</f>
        <v>4-Senior Manager</v>
      </c>
    </row>
    <row r="2568" spans="1:8" x14ac:dyDescent="0.45">
      <c r="A2568" s="1">
        <v>44401</v>
      </c>
      <c r="B2568">
        <f>YEAR(tblData[[#This Row],[Business date]])</f>
        <v>2021</v>
      </c>
      <c r="C2568" t="str">
        <f>TEXT(tblData[[#This Row],[Business date]],"mmmm")</f>
        <v>julho</v>
      </c>
      <c r="D2568" s="1" t="str">
        <f>"Qtr"&amp;ROUNDUP(MONTH(tblData[[#This Row],[Business date]])/3,0)</f>
        <v>Qtr3</v>
      </c>
      <c r="E2568" t="s">
        <v>4</v>
      </c>
      <c r="F2568" t="s">
        <v>0</v>
      </c>
      <c r="G2568">
        <v>99844.756629694879</v>
      </c>
      <c r="H2568" t="str">
        <f>VLOOKUP(tblData[[#This Row],[Nominal value]],tblRank[],2,TRUE)&amp;"-"&amp;VLOOKUP(tblData[[#This Row],[Nominal value]],tblRank[],3,TRUE)</f>
        <v>1-Junior clerk</v>
      </c>
    </row>
    <row r="2569" spans="1:8" x14ac:dyDescent="0.45">
      <c r="A2569" s="1">
        <v>44401</v>
      </c>
      <c r="B2569">
        <f>YEAR(tblData[[#This Row],[Business date]])</f>
        <v>2021</v>
      </c>
      <c r="C2569" t="str">
        <f>TEXT(tblData[[#This Row],[Business date]],"mmmm")</f>
        <v>julho</v>
      </c>
      <c r="D2569" s="1" t="str">
        <f>"Qtr"&amp;ROUNDUP(MONTH(tblData[[#This Row],[Business date]])/3,0)</f>
        <v>Qtr3</v>
      </c>
      <c r="E2569" t="s">
        <v>4</v>
      </c>
      <c r="F2569" t="s">
        <v>2</v>
      </c>
      <c r="G2569">
        <v>95039.961609274091</v>
      </c>
      <c r="H2569" t="str">
        <f>VLOOKUP(tblData[[#This Row],[Nominal value]],tblRank[],2,TRUE)&amp;"-"&amp;VLOOKUP(tblData[[#This Row],[Nominal value]],tblRank[],3,TRUE)</f>
        <v>1-Junior clerk</v>
      </c>
    </row>
    <row r="2570" spans="1:8" x14ac:dyDescent="0.45">
      <c r="A2570" s="1">
        <v>44402</v>
      </c>
      <c r="B2570">
        <f>YEAR(tblData[[#This Row],[Business date]])</f>
        <v>2021</v>
      </c>
      <c r="C2570" t="str">
        <f>TEXT(tblData[[#This Row],[Business date]],"mmmm")</f>
        <v>julho</v>
      </c>
      <c r="D2570" s="1" t="str">
        <f>"Qtr"&amp;ROUNDUP(MONTH(tblData[[#This Row],[Business date]])/3,0)</f>
        <v>Qtr3</v>
      </c>
      <c r="E2570" t="s">
        <v>5</v>
      </c>
      <c r="F2570" t="s">
        <v>1</v>
      </c>
      <c r="G2570">
        <v>5981586.6798454644</v>
      </c>
      <c r="H2570" t="str">
        <f>VLOOKUP(tblData[[#This Row],[Nominal value]],tblRank[],2,TRUE)&amp;"-"&amp;VLOOKUP(tblData[[#This Row],[Nominal value]],tblRank[],3,TRUE)</f>
        <v>4-Senior Manager</v>
      </c>
    </row>
    <row r="2571" spans="1:8" x14ac:dyDescent="0.45">
      <c r="A2571" s="1">
        <v>44402</v>
      </c>
      <c r="B2571">
        <f>YEAR(tblData[[#This Row],[Business date]])</f>
        <v>2021</v>
      </c>
      <c r="C2571" t="str">
        <f>TEXT(tblData[[#This Row],[Business date]],"mmmm")</f>
        <v>julho</v>
      </c>
      <c r="D2571" s="1" t="str">
        <f>"Qtr"&amp;ROUNDUP(MONTH(tblData[[#This Row],[Business date]])/3,0)</f>
        <v>Qtr3</v>
      </c>
      <c r="E2571" t="s">
        <v>4</v>
      </c>
      <c r="F2571" t="s">
        <v>2</v>
      </c>
      <c r="G2571">
        <v>2133739.3681303384</v>
      </c>
      <c r="H2571" t="str">
        <f>VLOOKUP(tblData[[#This Row],[Nominal value]],tblRank[],2,TRUE)&amp;"-"&amp;VLOOKUP(tblData[[#This Row],[Nominal value]],tblRank[],3,TRUE)</f>
        <v>3-Director</v>
      </c>
    </row>
    <row r="2572" spans="1:8" x14ac:dyDescent="0.45">
      <c r="A2572" s="1">
        <v>44402</v>
      </c>
      <c r="B2572">
        <f>YEAR(tblData[[#This Row],[Business date]])</f>
        <v>2021</v>
      </c>
      <c r="C2572" t="str">
        <f>TEXT(tblData[[#This Row],[Business date]],"mmmm")</f>
        <v>julho</v>
      </c>
      <c r="D2572" s="1" t="str">
        <f>"Qtr"&amp;ROUNDUP(MONTH(tblData[[#This Row],[Business date]])/3,0)</f>
        <v>Qtr3</v>
      </c>
      <c r="E2572" t="s">
        <v>4</v>
      </c>
      <c r="F2572" t="s">
        <v>1</v>
      </c>
      <c r="G2572">
        <v>6231721.917430127</v>
      </c>
      <c r="H2572" t="str">
        <f>VLOOKUP(tblData[[#This Row],[Nominal value]],tblRank[],2,TRUE)&amp;"-"&amp;VLOOKUP(tblData[[#This Row],[Nominal value]],tblRank[],3,TRUE)</f>
        <v>4-Senior Manager</v>
      </c>
    </row>
    <row r="2573" spans="1:8" x14ac:dyDescent="0.45">
      <c r="A2573" s="1">
        <v>44403</v>
      </c>
      <c r="B2573">
        <f>YEAR(tblData[[#This Row],[Business date]])</f>
        <v>2021</v>
      </c>
      <c r="C2573" t="str">
        <f>TEXT(tblData[[#This Row],[Business date]],"mmmm")</f>
        <v>julho</v>
      </c>
      <c r="D2573" s="1" t="str">
        <f>"Qtr"&amp;ROUNDUP(MONTH(tblData[[#This Row],[Business date]])/3,0)</f>
        <v>Qtr3</v>
      </c>
      <c r="E2573" t="s">
        <v>4</v>
      </c>
      <c r="F2573" t="s">
        <v>3</v>
      </c>
      <c r="G2573">
        <v>28614.445791349364</v>
      </c>
      <c r="H2573" t="str">
        <f>VLOOKUP(tblData[[#This Row],[Nominal value]],tblRank[],2,TRUE)&amp;"-"&amp;VLOOKUP(tblData[[#This Row],[Nominal value]],tblRank[],3,TRUE)</f>
        <v>1-Junior clerk</v>
      </c>
    </row>
    <row r="2574" spans="1:8" x14ac:dyDescent="0.45">
      <c r="A2574" s="1">
        <v>44403</v>
      </c>
      <c r="B2574">
        <f>YEAR(tblData[[#This Row],[Business date]])</f>
        <v>2021</v>
      </c>
      <c r="C2574" t="str">
        <f>TEXT(tblData[[#This Row],[Business date]],"mmmm")</f>
        <v>julho</v>
      </c>
      <c r="D2574" s="1" t="str">
        <f>"Qtr"&amp;ROUNDUP(MONTH(tblData[[#This Row],[Business date]])/3,0)</f>
        <v>Qtr3</v>
      </c>
      <c r="E2574" t="s">
        <v>5</v>
      </c>
      <c r="F2574" t="s">
        <v>3</v>
      </c>
      <c r="G2574">
        <v>14275.483299481961</v>
      </c>
      <c r="H2574" t="str">
        <f>VLOOKUP(tblData[[#This Row],[Nominal value]],tblRank[],2,TRUE)&amp;"-"&amp;VLOOKUP(tblData[[#This Row],[Nominal value]],tblRank[],3,TRUE)</f>
        <v>1-Junior clerk</v>
      </c>
    </row>
    <row r="2575" spans="1:8" x14ac:dyDescent="0.45">
      <c r="A2575" s="1">
        <v>44403</v>
      </c>
      <c r="B2575">
        <f>YEAR(tblData[[#This Row],[Business date]])</f>
        <v>2021</v>
      </c>
      <c r="C2575" t="str">
        <f>TEXT(tblData[[#This Row],[Business date]],"mmmm")</f>
        <v>julho</v>
      </c>
      <c r="D2575" s="1" t="str">
        <f>"Qtr"&amp;ROUNDUP(MONTH(tblData[[#This Row],[Business date]])/3,0)</f>
        <v>Qtr3</v>
      </c>
      <c r="E2575" t="s">
        <v>4</v>
      </c>
      <c r="F2575" t="s">
        <v>0</v>
      </c>
      <c r="G2575">
        <v>57645.634064922291</v>
      </c>
      <c r="H2575" t="str">
        <f>VLOOKUP(tblData[[#This Row],[Nominal value]],tblRank[],2,TRUE)&amp;"-"&amp;VLOOKUP(tblData[[#This Row],[Nominal value]],tblRank[],3,TRUE)</f>
        <v>1-Junior clerk</v>
      </c>
    </row>
    <row r="2576" spans="1:8" x14ac:dyDescent="0.45">
      <c r="A2576" s="1">
        <v>44404</v>
      </c>
      <c r="B2576">
        <f>YEAR(tblData[[#This Row],[Business date]])</f>
        <v>2021</v>
      </c>
      <c r="C2576" t="str">
        <f>TEXT(tblData[[#This Row],[Business date]],"mmmm")</f>
        <v>julho</v>
      </c>
      <c r="D2576" s="1" t="str">
        <f>"Qtr"&amp;ROUNDUP(MONTH(tblData[[#This Row],[Business date]])/3,0)</f>
        <v>Qtr3</v>
      </c>
      <c r="E2576" t="s">
        <v>4</v>
      </c>
      <c r="F2576" t="s">
        <v>3</v>
      </c>
      <c r="G2576">
        <v>2331242.5575433304</v>
      </c>
      <c r="H2576" t="str">
        <f>VLOOKUP(tblData[[#This Row],[Nominal value]],tblRank[],2,TRUE)&amp;"-"&amp;VLOOKUP(tblData[[#This Row],[Nominal value]],tblRank[],3,TRUE)</f>
        <v>3-Director</v>
      </c>
    </row>
    <row r="2577" spans="1:8" x14ac:dyDescent="0.45">
      <c r="A2577" s="1">
        <v>44404</v>
      </c>
      <c r="B2577">
        <f>YEAR(tblData[[#This Row],[Business date]])</f>
        <v>2021</v>
      </c>
      <c r="C2577" t="str">
        <f>TEXT(tblData[[#This Row],[Business date]],"mmmm")</f>
        <v>julho</v>
      </c>
      <c r="D2577" s="1" t="str">
        <f>"Qtr"&amp;ROUNDUP(MONTH(tblData[[#This Row],[Business date]])/3,0)</f>
        <v>Qtr3</v>
      </c>
      <c r="E2577" t="s">
        <v>4</v>
      </c>
      <c r="F2577" t="s">
        <v>3</v>
      </c>
      <c r="G2577">
        <v>62790.468593119396</v>
      </c>
      <c r="H2577" t="str">
        <f>VLOOKUP(tblData[[#This Row],[Nominal value]],tblRank[],2,TRUE)&amp;"-"&amp;VLOOKUP(tblData[[#This Row],[Nominal value]],tblRank[],3,TRUE)</f>
        <v>1-Junior clerk</v>
      </c>
    </row>
    <row r="2578" spans="1:8" x14ac:dyDescent="0.45">
      <c r="A2578" s="1">
        <v>44404</v>
      </c>
      <c r="B2578">
        <f>YEAR(tblData[[#This Row],[Business date]])</f>
        <v>2021</v>
      </c>
      <c r="C2578" t="str">
        <f>TEXT(tblData[[#This Row],[Business date]],"mmmm")</f>
        <v>julho</v>
      </c>
      <c r="D2578" s="1" t="str">
        <f>"Qtr"&amp;ROUNDUP(MONTH(tblData[[#This Row],[Business date]])/3,0)</f>
        <v>Qtr3</v>
      </c>
      <c r="E2578" t="s">
        <v>4</v>
      </c>
      <c r="F2578" t="s">
        <v>2</v>
      </c>
      <c r="G2578">
        <v>40788.98931405833</v>
      </c>
      <c r="H2578" t="str">
        <f>VLOOKUP(tblData[[#This Row],[Nominal value]],tblRank[],2,TRUE)&amp;"-"&amp;VLOOKUP(tblData[[#This Row],[Nominal value]],tblRank[],3,TRUE)</f>
        <v>1-Junior clerk</v>
      </c>
    </row>
    <row r="2579" spans="1:8" x14ac:dyDescent="0.45">
      <c r="A2579" s="1">
        <v>44405</v>
      </c>
      <c r="B2579">
        <f>YEAR(tblData[[#This Row],[Business date]])</f>
        <v>2021</v>
      </c>
      <c r="C2579" t="str">
        <f>TEXT(tblData[[#This Row],[Business date]],"mmmm")</f>
        <v>julho</v>
      </c>
      <c r="D2579" s="1" t="str">
        <f>"Qtr"&amp;ROUNDUP(MONTH(tblData[[#This Row],[Business date]])/3,0)</f>
        <v>Qtr3</v>
      </c>
      <c r="E2579" t="s">
        <v>4</v>
      </c>
      <c r="F2579" t="s">
        <v>0</v>
      </c>
      <c r="G2579">
        <v>445908.02687986987</v>
      </c>
      <c r="H2579" t="str">
        <f>VLOOKUP(tblData[[#This Row],[Nominal value]],tblRank[],2,TRUE)&amp;"-"&amp;VLOOKUP(tblData[[#This Row],[Nominal value]],tblRank[],3,TRUE)</f>
        <v>2-Clerk</v>
      </c>
    </row>
    <row r="2580" spans="1:8" x14ac:dyDescent="0.45">
      <c r="A2580" s="1">
        <v>44405</v>
      </c>
      <c r="B2580">
        <f>YEAR(tblData[[#This Row],[Business date]])</f>
        <v>2021</v>
      </c>
      <c r="C2580" t="str">
        <f>TEXT(tblData[[#This Row],[Business date]],"mmmm")</f>
        <v>julho</v>
      </c>
      <c r="D2580" s="1" t="str">
        <f>"Qtr"&amp;ROUNDUP(MONTH(tblData[[#This Row],[Business date]])/3,0)</f>
        <v>Qtr3</v>
      </c>
      <c r="E2580" t="s">
        <v>5</v>
      </c>
      <c r="F2580" t="s">
        <v>2</v>
      </c>
      <c r="G2580">
        <v>66571.682727705222</v>
      </c>
      <c r="H2580" t="str">
        <f>VLOOKUP(tblData[[#This Row],[Nominal value]],tblRank[],2,TRUE)&amp;"-"&amp;VLOOKUP(tblData[[#This Row],[Nominal value]],tblRank[],3,TRUE)</f>
        <v>1-Junior clerk</v>
      </c>
    </row>
    <row r="2581" spans="1:8" x14ac:dyDescent="0.45">
      <c r="A2581" s="1">
        <v>44405</v>
      </c>
      <c r="B2581">
        <f>YEAR(tblData[[#This Row],[Business date]])</f>
        <v>2021</v>
      </c>
      <c r="C2581" t="str">
        <f>TEXT(tblData[[#This Row],[Business date]],"mmmm")</f>
        <v>julho</v>
      </c>
      <c r="D2581" s="1" t="str">
        <f>"Qtr"&amp;ROUNDUP(MONTH(tblData[[#This Row],[Business date]])/3,0)</f>
        <v>Qtr3</v>
      </c>
      <c r="E2581" t="s">
        <v>4</v>
      </c>
      <c r="F2581" t="s">
        <v>3</v>
      </c>
      <c r="G2581">
        <v>40585.061231377542</v>
      </c>
      <c r="H2581" t="str">
        <f>VLOOKUP(tblData[[#This Row],[Nominal value]],tblRank[],2,TRUE)&amp;"-"&amp;VLOOKUP(tblData[[#This Row],[Nominal value]],tblRank[],3,TRUE)</f>
        <v>1-Junior clerk</v>
      </c>
    </row>
    <row r="2582" spans="1:8" x14ac:dyDescent="0.45">
      <c r="A2582" s="1">
        <v>44406</v>
      </c>
      <c r="B2582">
        <f>YEAR(tblData[[#This Row],[Business date]])</f>
        <v>2021</v>
      </c>
      <c r="C2582" t="str">
        <f>TEXT(tblData[[#This Row],[Business date]],"mmmm")</f>
        <v>julho</v>
      </c>
      <c r="D2582" s="1" t="str">
        <f>"Qtr"&amp;ROUNDUP(MONTH(tblData[[#This Row],[Business date]])/3,0)</f>
        <v>Qtr3</v>
      </c>
      <c r="E2582" t="s">
        <v>5</v>
      </c>
      <c r="F2582" t="s">
        <v>2</v>
      </c>
      <c r="G2582">
        <v>1243228.2691562425</v>
      </c>
      <c r="H2582" t="str">
        <f>VLOOKUP(tblData[[#This Row],[Nominal value]],tblRank[],2,TRUE)&amp;"-"&amp;VLOOKUP(tblData[[#This Row],[Nominal value]],tblRank[],3,TRUE)</f>
        <v>3-Director</v>
      </c>
    </row>
    <row r="2583" spans="1:8" x14ac:dyDescent="0.45">
      <c r="A2583" s="1">
        <v>44406</v>
      </c>
      <c r="B2583">
        <f>YEAR(tblData[[#This Row],[Business date]])</f>
        <v>2021</v>
      </c>
      <c r="C2583" t="str">
        <f>TEXT(tblData[[#This Row],[Business date]],"mmmm")</f>
        <v>julho</v>
      </c>
      <c r="D2583" s="1" t="str">
        <f>"Qtr"&amp;ROUNDUP(MONTH(tblData[[#This Row],[Business date]])/3,0)</f>
        <v>Qtr3</v>
      </c>
      <c r="E2583" t="s">
        <v>4</v>
      </c>
      <c r="F2583" t="s">
        <v>3</v>
      </c>
      <c r="G2583">
        <v>2946223.7048571673</v>
      </c>
      <c r="H2583" t="str">
        <f>VLOOKUP(tblData[[#This Row],[Nominal value]],tblRank[],2,TRUE)&amp;"-"&amp;VLOOKUP(tblData[[#This Row],[Nominal value]],tblRank[],3,TRUE)</f>
        <v>3-Director</v>
      </c>
    </row>
    <row r="2584" spans="1:8" x14ac:dyDescent="0.45">
      <c r="A2584" s="1">
        <v>44406</v>
      </c>
      <c r="B2584">
        <f>YEAR(tblData[[#This Row],[Business date]])</f>
        <v>2021</v>
      </c>
      <c r="C2584" t="str">
        <f>TEXT(tblData[[#This Row],[Business date]],"mmmm")</f>
        <v>julho</v>
      </c>
      <c r="D2584" s="1" t="str">
        <f>"Qtr"&amp;ROUNDUP(MONTH(tblData[[#This Row],[Business date]])/3,0)</f>
        <v>Qtr3</v>
      </c>
      <c r="E2584" t="s">
        <v>5</v>
      </c>
      <c r="F2584" t="s">
        <v>0</v>
      </c>
      <c r="G2584">
        <v>24702.636771628306</v>
      </c>
      <c r="H2584" t="str">
        <f>VLOOKUP(tblData[[#This Row],[Nominal value]],tblRank[],2,TRUE)&amp;"-"&amp;VLOOKUP(tblData[[#This Row],[Nominal value]],tblRank[],3,TRUE)</f>
        <v>1-Junior clerk</v>
      </c>
    </row>
    <row r="2585" spans="1:8" x14ac:dyDescent="0.45">
      <c r="A2585" s="1">
        <v>44407</v>
      </c>
      <c r="B2585">
        <f>YEAR(tblData[[#This Row],[Business date]])</f>
        <v>2021</v>
      </c>
      <c r="C2585" t="str">
        <f>TEXT(tblData[[#This Row],[Business date]],"mmmm")</f>
        <v>julho</v>
      </c>
      <c r="D2585" s="1" t="str">
        <f>"Qtr"&amp;ROUNDUP(MONTH(tblData[[#This Row],[Business date]])/3,0)</f>
        <v>Qtr3</v>
      </c>
      <c r="E2585" t="s">
        <v>5</v>
      </c>
      <c r="F2585" t="s">
        <v>3</v>
      </c>
      <c r="G2585">
        <v>3449464.9418963199</v>
      </c>
      <c r="H2585" t="str">
        <f>VLOOKUP(tblData[[#This Row],[Nominal value]],tblRank[],2,TRUE)&amp;"-"&amp;VLOOKUP(tblData[[#This Row],[Nominal value]],tblRank[],3,TRUE)</f>
        <v>3-Director</v>
      </c>
    </row>
    <row r="2586" spans="1:8" x14ac:dyDescent="0.45">
      <c r="A2586" s="1">
        <v>44407</v>
      </c>
      <c r="B2586">
        <f>YEAR(tblData[[#This Row],[Business date]])</f>
        <v>2021</v>
      </c>
      <c r="C2586" t="str">
        <f>TEXT(tblData[[#This Row],[Business date]],"mmmm")</f>
        <v>julho</v>
      </c>
      <c r="D2586" s="1" t="str">
        <f>"Qtr"&amp;ROUNDUP(MONTH(tblData[[#This Row],[Business date]])/3,0)</f>
        <v>Qtr3</v>
      </c>
      <c r="E2586" t="s">
        <v>5</v>
      </c>
      <c r="F2586" t="s">
        <v>2</v>
      </c>
      <c r="G2586">
        <v>2391.4642797050133</v>
      </c>
      <c r="H2586" t="str">
        <f>VLOOKUP(tblData[[#This Row],[Nominal value]],tblRank[],2,TRUE)&amp;"-"&amp;VLOOKUP(tblData[[#This Row],[Nominal value]],tblRank[],3,TRUE)</f>
        <v>1-Junior clerk</v>
      </c>
    </row>
    <row r="2587" spans="1:8" x14ac:dyDescent="0.45">
      <c r="A2587" s="1">
        <v>44407</v>
      </c>
      <c r="B2587">
        <f>YEAR(tblData[[#This Row],[Business date]])</f>
        <v>2021</v>
      </c>
      <c r="C2587" t="str">
        <f>TEXT(tblData[[#This Row],[Business date]],"mmmm")</f>
        <v>julho</v>
      </c>
      <c r="D2587" s="1" t="str">
        <f>"Qtr"&amp;ROUNDUP(MONTH(tblData[[#This Row],[Business date]])/3,0)</f>
        <v>Qtr3</v>
      </c>
      <c r="E2587" t="s">
        <v>5</v>
      </c>
      <c r="F2587" t="s">
        <v>1</v>
      </c>
      <c r="G2587">
        <v>58875.510984487919</v>
      </c>
      <c r="H2587" t="str">
        <f>VLOOKUP(tblData[[#This Row],[Nominal value]],tblRank[],2,TRUE)&amp;"-"&amp;VLOOKUP(tblData[[#This Row],[Nominal value]],tblRank[],3,TRUE)</f>
        <v>1-Junior clerk</v>
      </c>
    </row>
    <row r="2588" spans="1:8" x14ac:dyDescent="0.45">
      <c r="A2588" s="1">
        <v>44408</v>
      </c>
      <c r="B2588">
        <f>YEAR(tblData[[#This Row],[Business date]])</f>
        <v>2021</v>
      </c>
      <c r="C2588" t="str">
        <f>TEXT(tblData[[#This Row],[Business date]],"mmmm")</f>
        <v>julho</v>
      </c>
      <c r="D2588" s="1" t="str">
        <f>"Qtr"&amp;ROUNDUP(MONTH(tblData[[#This Row],[Business date]])/3,0)</f>
        <v>Qtr3</v>
      </c>
      <c r="E2588" t="s">
        <v>4</v>
      </c>
      <c r="F2588" t="s">
        <v>2</v>
      </c>
      <c r="G2588">
        <v>37940.171298248562</v>
      </c>
      <c r="H2588" t="str">
        <f>VLOOKUP(tblData[[#This Row],[Nominal value]],tblRank[],2,TRUE)&amp;"-"&amp;VLOOKUP(tblData[[#This Row],[Nominal value]],tblRank[],3,TRUE)</f>
        <v>1-Junior clerk</v>
      </c>
    </row>
    <row r="2589" spans="1:8" x14ac:dyDescent="0.45">
      <c r="A2589" s="1">
        <v>44408</v>
      </c>
      <c r="B2589">
        <f>YEAR(tblData[[#This Row],[Business date]])</f>
        <v>2021</v>
      </c>
      <c r="C2589" t="str">
        <f>TEXT(tblData[[#This Row],[Business date]],"mmmm")</f>
        <v>julho</v>
      </c>
      <c r="D2589" s="1" t="str">
        <f>"Qtr"&amp;ROUNDUP(MONTH(tblData[[#This Row],[Business date]])/3,0)</f>
        <v>Qtr3</v>
      </c>
      <c r="E2589" t="s">
        <v>4</v>
      </c>
      <c r="F2589" t="s">
        <v>2</v>
      </c>
      <c r="G2589">
        <v>79204.765459347036</v>
      </c>
      <c r="H2589" t="str">
        <f>VLOOKUP(tblData[[#This Row],[Nominal value]],tblRank[],2,TRUE)&amp;"-"&amp;VLOOKUP(tblData[[#This Row],[Nominal value]],tblRank[],3,TRUE)</f>
        <v>1-Junior clerk</v>
      </c>
    </row>
    <row r="2590" spans="1:8" x14ac:dyDescent="0.45">
      <c r="A2590" s="1">
        <v>44408</v>
      </c>
      <c r="B2590">
        <f>YEAR(tblData[[#This Row],[Business date]])</f>
        <v>2021</v>
      </c>
      <c r="C2590" t="str">
        <f>TEXT(tblData[[#This Row],[Business date]],"mmmm")</f>
        <v>julho</v>
      </c>
      <c r="D2590" s="1" t="str">
        <f>"Qtr"&amp;ROUNDUP(MONTH(tblData[[#This Row],[Business date]])/3,0)</f>
        <v>Qtr3</v>
      </c>
      <c r="E2590" t="s">
        <v>5</v>
      </c>
      <c r="F2590" t="s">
        <v>3</v>
      </c>
      <c r="G2590">
        <v>60048.336742154104</v>
      </c>
      <c r="H2590" t="str">
        <f>VLOOKUP(tblData[[#This Row],[Nominal value]],tblRank[],2,TRUE)&amp;"-"&amp;VLOOKUP(tblData[[#This Row],[Nominal value]],tblRank[],3,TRUE)</f>
        <v>1-Junior clerk</v>
      </c>
    </row>
    <row r="2591" spans="1:8" x14ac:dyDescent="0.45">
      <c r="A2591" s="1">
        <v>44409</v>
      </c>
      <c r="B2591">
        <f>YEAR(tblData[[#This Row],[Business date]])</f>
        <v>2021</v>
      </c>
      <c r="C2591" t="str">
        <f>TEXT(tblData[[#This Row],[Business date]],"mmmm")</f>
        <v>agosto</v>
      </c>
      <c r="D2591" s="1" t="str">
        <f>"Qtr"&amp;ROUNDUP(MONTH(tblData[[#This Row],[Business date]])/3,0)</f>
        <v>Qtr3</v>
      </c>
      <c r="E2591" t="s">
        <v>4</v>
      </c>
      <c r="F2591" t="s">
        <v>0</v>
      </c>
      <c r="G2591">
        <v>1829579.779995031</v>
      </c>
      <c r="H2591" t="str">
        <f>VLOOKUP(tblData[[#This Row],[Nominal value]],tblRank[],2,TRUE)&amp;"-"&amp;VLOOKUP(tblData[[#This Row],[Nominal value]],tblRank[],3,TRUE)</f>
        <v>3-Director</v>
      </c>
    </row>
    <row r="2592" spans="1:8" x14ac:dyDescent="0.45">
      <c r="A2592" s="1">
        <v>44409</v>
      </c>
      <c r="B2592">
        <f>YEAR(tblData[[#This Row],[Business date]])</f>
        <v>2021</v>
      </c>
      <c r="C2592" t="str">
        <f>TEXT(tblData[[#This Row],[Business date]],"mmmm")</f>
        <v>agosto</v>
      </c>
      <c r="D2592" s="1" t="str">
        <f>"Qtr"&amp;ROUNDUP(MONTH(tblData[[#This Row],[Business date]])/3,0)</f>
        <v>Qtr3</v>
      </c>
      <c r="E2592" t="s">
        <v>5</v>
      </c>
      <c r="F2592" t="s">
        <v>1</v>
      </c>
      <c r="G2592">
        <v>72878.514367790718</v>
      </c>
      <c r="H2592" t="str">
        <f>VLOOKUP(tblData[[#This Row],[Nominal value]],tblRank[],2,TRUE)&amp;"-"&amp;VLOOKUP(tblData[[#This Row],[Nominal value]],tblRank[],3,TRUE)</f>
        <v>1-Junior clerk</v>
      </c>
    </row>
    <row r="2593" spans="1:8" x14ac:dyDescent="0.45">
      <c r="A2593" s="1">
        <v>44409</v>
      </c>
      <c r="B2593">
        <f>YEAR(tblData[[#This Row],[Business date]])</f>
        <v>2021</v>
      </c>
      <c r="C2593" t="str">
        <f>TEXT(tblData[[#This Row],[Business date]],"mmmm")</f>
        <v>agosto</v>
      </c>
      <c r="D2593" s="1" t="str">
        <f>"Qtr"&amp;ROUNDUP(MONTH(tblData[[#This Row],[Business date]])/3,0)</f>
        <v>Qtr3</v>
      </c>
      <c r="E2593" t="s">
        <v>5</v>
      </c>
      <c r="F2593" t="s">
        <v>2</v>
      </c>
      <c r="G2593">
        <v>56422.212346756365</v>
      </c>
      <c r="H2593" t="str">
        <f>VLOOKUP(tblData[[#This Row],[Nominal value]],tblRank[],2,TRUE)&amp;"-"&amp;VLOOKUP(tblData[[#This Row],[Nominal value]],tblRank[],3,TRUE)</f>
        <v>1-Junior clerk</v>
      </c>
    </row>
    <row r="2594" spans="1:8" x14ac:dyDescent="0.45">
      <c r="A2594" s="1">
        <v>44410</v>
      </c>
      <c r="B2594">
        <f>YEAR(tblData[[#This Row],[Business date]])</f>
        <v>2021</v>
      </c>
      <c r="C2594" t="str">
        <f>TEXT(tblData[[#This Row],[Business date]],"mmmm")</f>
        <v>agosto</v>
      </c>
      <c r="D2594" s="1" t="str">
        <f>"Qtr"&amp;ROUNDUP(MONTH(tblData[[#This Row],[Business date]])/3,0)</f>
        <v>Qtr3</v>
      </c>
      <c r="E2594" t="s">
        <v>5</v>
      </c>
      <c r="F2594" t="s">
        <v>1</v>
      </c>
      <c r="G2594">
        <v>2080482.1838006771</v>
      </c>
      <c r="H2594" t="str">
        <f>VLOOKUP(tblData[[#This Row],[Nominal value]],tblRank[],2,TRUE)&amp;"-"&amp;VLOOKUP(tblData[[#This Row],[Nominal value]],tblRank[],3,TRUE)</f>
        <v>3-Director</v>
      </c>
    </row>
    <row r="2595" spans="1:8" x14ac:dyDescent="0.45">
      <c r="A2595" s="1">
        <v>44410</v>
      </c>
      <c r="B2595">
        <f>YEAR(tblData[[#This Row],[Business date]])</f>
        <v>2021</v>
      </c>
      <c r="C2595" t="str">
        <f>TEXT(tblData[[#This Row],[Business date]],"mmmm")</f>
        <v>agosto</v>
      </c>
      <c r="D2595" s="1" t="str">
        <f>"Qtr"&amp;ROUNDUP(MONTH(tblData[[#This Row],[Business date]])/3,0)</f>
        <v>Qtr3</v>
      </c>
      <c r="E2595" t="s">
        <v>4</v>
      </c>
      <c r="F2595" t="s">
        <v>2</v>
      </c>
      <c r="G2595">
        <v>8187091.4463941734</v>
      </c>
      <c r="H2595" t="str">
        <f>VLOOKUP(tblData[[#This Row],[Nominal value]],tblRank[],2,TRUE)&amp;"-"&amp;VLOOKUP(tblData[[#This Row],[Nominal value]],tblRank[],3,TRUE)</f>
        <v>4-Senior Manager</v>
      </c>
    </row>
    <row r="2596" spans="1:8" x14ac:dyDescent="0.45">
      <c r="A2596" s="1">
        <v>44410</v>
      </c>
      <c r="B2596">
        <f>YEAR(tblData[[#This Row],[Business date]])</f>
        <v>2021</v>
      </c>
      <c r="C2596" t="str">
        <f>TEXT(tblData[[#This Row],[Business date]],"mmmm")</f>
        <v>agosto</v>
      </c>
      <c r="D2596" s="1" t="str">
        <f>"Qtr"&amp;ROUNDUP(MONTH(tblData[[#This Row],[Business date]])/3,0)</f>
        <v>Qtr3</v>
      </c>
      <c r="E2596" t="s">
        <v>4</v>
      </c>
      <c r="F2596" t="s">
        <v>1</v>
      </c>
      <c r="G2596">
        <v>88316.356340826853</v>
      </c>
      <c r="H2596" t="str">
        <f>VLOOKUP(tblData[[#This Row],[Nominal value]],tblRank[],2,TRUE)&amp;"-"&amp;VLOOKUP(tblData[[#This Row],[Nominal value]],tblRank[],3,TRUE)</f>
        <v>1-Junior clerk</v>
      </c>
    </row>
    <row r="2597" spans="1:8" x14ac:dyDescent="0.45">
      <c r="A2597" s="1">
        <v>44411</v>
      </c>
      <c r="B2597">
        <f>YEAR(tblData[[#This Row],[Business date]])</f>
        <v>2021</v>
      </c>
      <c r="C2597" t="str">
        <f>TEXT(tblData[[#This Row],[Business date]],"mmmm")</f>
        <v>agosto</v>
      </c>
      <c r="D2597" s="1" t="str">
        <f>"Qtr"&amp;ROUNDUP(MONTH(tblData[[#This Row],[Business date]])/3,0)</f>
        <v>Qtr3</v>
      </c>
      <c r="E2597" t="s">
        <v>5</v>
      </c>
      <c r="F2597" t="s">
        <v>1</v>
      </c>
      <c r="G2597">
        <v>25748.361506620531</v>
      </c>
      <c r="H2597" t="str">
        <f>VLOOKUP(tblData[[#This Row],[Nominal value]],tblRank[],2,TRUE)&amp;"-"&amp;VLOOKUP(tblData[[#This Row],[Nominal value]],tblRank[],3,TRUE)</f>
        <v>1-Junior clerk</v>
      </c>
    </row>
    <row r="2598" spans="1:8" x14ac:dyDescent="0.45">
      <c r="A2598" s="1">
        <v>44411</v>
      </c>
      <c r="B2598">
        <f>YEAR(tblData[[#This Row],[Business date]])</f>
        <v>2021</v>
      </c>
      <c r="C2598" t="str">
        <f>TEXT(tblData[[#This Row],[Business date]],"mmmm")</f>
        <v>agosto</v>
      </c>
      <c r="D2598" s="1" t="str">
        <f>"Qtr"&amp;ROUNDUP(MONTH(tblData[[#This Row],[Business date]])/3,0)</f>
        <v>Qtr3</v>
      </c>
      <c r="E2598" t="s">
        <v>4</v>
      </c>
      <c r="F2598" t="s">
        <v>1</v>
      </c>
      <c r="G2598">
        <v>58215.274210208321</v>
      </c>
      <c r="H2598" t="str">
        <f>VLOOKUP(tblData[[#This Row],[Nominal value]],tblRank[],2,TRUE)&amp;"-"&amp;VLOOKUP(tblData[[#This Row],[Nominal value]],tblRank[],3,TRUE)</f>
        <v>1-Junior clerk</v>
      </c>
    </row>
    <row r="2599" spans="1:8" x14ac:dyDescent="0.45">
      <c r="A2599" s="1">
        <v>44411</v>
      </c>
      <c r="B2599">
        <f>YEAR(tblData[[#This Row],[Business date]])</f>
        <v>2021</v>
      </c>
      <c r="C2599" t="str">
        <f>TEXT(tblData[[#This Row],[Business date]],"mmmm")</f>
        <v>agosto</v>
      </c>
      <c r="D2599" s="1" t="str">
        <f>"Qtr"&amp;ROUNDUP(MONTH(tblData[[#This Row],[Business date]])/3,0)</f>
        <v>Qtr3</v>
      </c>
      <c r="E2599" t="s">
        <v>4</v>
      </c>
      <c r="F2599" t="s">
        <v>0</v>
      </c>
      <c r="G2599">
        <v>14214.928548145555</v>
      </c>
      <c r="H2599" t="str">
        <f>VLOOKUP(tblData[[#This Row],[Nominal value]],tblRank[],2,TRUE)&amp;"-"&amp;VLOOKUP(tblData[[#This Row],[Nominal value]],tblRank[],3,TRUE)</f>
        <v>1-Junior clerk</v>
      </c>
    </row>
    <row r="2600" spans="1:8" x14ac:dyDescent="0.45">
      <c r="A2600" s="1">
        <v>44412</v>
      </c>
      <c r="B2600">
        <f>YEAR(tblData[[#This Row],[Business date]])</f>
        <v>2021</v>
      </c>
      <c r="C2600" t="str">
        <f>TEXT(tblData[[#This Row],[Business date]],"mmmm")</f>
        <v>agosto</v>
      </c>
      <c r="D2600" s="1" t="str">
        <f>"Qtr"&amp;ROUNDUP(MONTH(tblData[[#This Row],[Business date]])/3,0)</f>
        <v>Qtr3</v>
      </c>
      <c r="E2600" t="s">
        <v>5</v>
      </c>
      <c r="F2600" t="s">
        <v>3</v>
      </c>
      <c r="G2600">
        <v>4734951.4066681676</v>
      </c>
      <c r="H2600" t="str">
        <f>VLOOKUP(tblData[[#This Row],[Nominal value]],tblRank[],2,TRUE)&amp;"-"&amp;VLOOKUP(tblData[[#This Row],[Nominal value]],tblRank[],3,TRUE)</f>
        <v>3-Director</v>
      </c>
    </row>
    <row r="2601" spans="1:8" x14ac:dyDescent="0.45">
      <c r="A2601" s="1">
        <v>44412</v>
      </c>
      <c r="B2601">
        <f>YEAR(tblData[[#This Row],[Business date]])</f>
        <v>2021</v>
      </c>
      <c r="C2601" t="str">
        <f>TEXT(tblData[[#This Row],[Business date]],"mmmm")</f>
        <v>agosto</v>
      </c>
      <c r="D2601" s="1" t="str">
        <f>"Qtr"&amp;ROUNDUP(MONTH(tblData[[#This Row],[Business date]])/3,0)</f>
        <v>Qtr3</v>
      </c>
      <c r="E2601" t="s">
        <v>5</v>
      </c>
      <c r="F2601" t="s">
        <v>1</v>
      </c>
      <c r="G2601">
        <v>4742.6743650249791</v>
      </c>
      <c r="H2601" t="str">
        <f>VLOOKUP(tblData[[#This Row],[Nominal value]],tblRank[],2,TRUE)&amp;"-"&amp;VLOOKUP(tblData[[#This Row],[Nominal value]],tblRank[],3,TRUE)</f>
        <v>1-Junior clerk</v>
      </c>
    </row>
    <row r="2602" spans="1:8" x14ac:dyDescent="0.45">
      <c r="A2602" s="1">
        <v>44412</v>
      </c>
      <c r="B2602">
        <f>YEAR(tblData[[#This Row],[Business date]])</f>
        <v>2021</v>
      </c>
      <c r="C2602" t="str">
        <f>TEXT(tblData[[#This Row],[Business date]],"mmmm")</f>
        <v>agosto</v>
      </c>
      <c r="D2602" s="1" t="str">
        <f>"Qtr"&amp;ROUNDUP(MONTH(tblData[[#This Row],[Business date]])/3,0)</f>
        <v>Qtr3</v>
      </c>
      <c r="E2602" t="s">
        <v>5</v>
      </c>
      <c r="F2602" t="s">
        <v>0</v>
      </c>
      <c r="G2602">
        <v>1250.9317439505674</v>
      </c>
      <c r="H2602" t="str">
        <f>VLOOKUP(tblData[[#This Row],[Nominal value]],tblRank[],2,TRUE)&amp;"-"&amp;VLOOKUP(tblData[[#This Row],[Nominal value]],tblRank[],3,TRUE)</f>
        <v>1-Junior clerk</v>
      </c>
    </row>
    <row r="2603" spans="1:8" x14ac:dyDescent="0.45">
      <c r="A2603" s="1">
        <v>44413</v>
      </c>
      <c r="B2603">
        <f>YEAR(tblData[[#This Row],[Business date]])</f>
        <v>2021</v>
      </c>
      <c r="C2603" t="str">
        <f>TEXT(tblData[[#This Row],[Business date]],"mmmm")</f>
        <v>agosto</v>
      </c>
      <c r="D2603" s="1" t="str">
        <f>"Qtr"&amp;ROUNDUP(MONTH(tblData[[#This Row],[Business date]])/3,0)</f>
        <v>Qtr3</v>
      </c>
      <c r="E2603" t="s">
        <v>4</v>
      </c>
      <c r="F2603" t="s">
        <v>1</v>
      </c>
      <c r="G2603">
        <v>5371965.2862993404</v>
      </c>
      <c r="H2603" t="str">
        <f>VLOOKUP(tblData[[#This Row],[Nominal value]],tblRank[],2,TRUE)&amp;"-"&amp;VLOOKUP(tblData[[#This Row],[Nominal value]],tblRank[],3,TRUE)</f>
        <v>4-Senior Manager</v>
      </c>
    </row>
    <row r="2604" spans="1:8" x14ac:dyDescent="0.45">
      <c r="A2604" s="1">
        <v>44413</v>
      </c>
      <c r="B2604">
        <f>YEAR(tblData[[#This Row],[Business date]])</f>
        <v>2021</v>
      </c>
      <c r="C2604" t="str">
        <f>TEXT(tblData[[#This Row],[Business date]],"mmmm")</f>
        <v>agosto</v>
      </c>
      <c r="D2604" s="1" t="str">
        <f>"Qtr"&amp;ROUNDUP(MONTH(tblData[[#This Row],[Business date]])/3,0)</f>
        <v>Qtr3</v>
      </c>
      <c r="E2604" t="s">
        <v>4</v>
      </c>
      <c r="F2604" t="s">
        <v>3</v>
      </c>
      <c r="G2604">
        <v>19725.213571784105</v>
      </c>
      <c r="H2604" t="str">
        <f>VLOOKUP(tblData[[#This Row],[Nominal value]],tblRank[],2,TRUE)&amp;"-"&amp;VLOOKUP(tblData[[#This Row],[Nominal value]],tblRank[],3,TRUE)</f>
        <v>1-Junior clerk</v>
      </c>
    </row>
    <row r="2605" spans="1:8" x14ac:dyDescent="0.45">
      <c r="A2605" s="1">
        <v>44413</v>
      </c>
      <c r="B2605">
        <f>YEAR(tblData[[#This Row],[Business date]])</f>
        <v>2021</v>
      </c>
      <c r="C2605" t="str">
        <f>TEXT(tblData[[#This Row],[Business date]],"mmmm")</f>
        <v>agosto</v>
      </c>
      <c r="D2605" s="1" t="str">
        <f>"Qtr"&amp;ROUNDUP(MONTH(tblData[[#This Row],[Business date]])/3,0)</f>
        <v>Qtr3</v>
      </c>
      <c r="E2605" t="s">
        <v>5</v>
      </c>
      <c r="F2605" t="s">
        <v>2</v>
      </c>
      <c r="G2605">
        <v>75266.515687260457</v>
      </c>
      <c r="H2605" t="str">
        <f>VLOOKUP(tblData[[#This Row],[Nominal value]],tblRank[],2,TRUE)&amp;"-"&amp;VLOOKUP(tblData[[#This Row],[Nominal value]],tblRank[],3,TRUE)</f>
        <v>1-Junior clerk</v>
      </c>
    </row>
    <row r="2606" spans="1:8" x14ac:dyDescent="0.45">
      <c r="A2606" s="1">
        <v>44414</v>
      </c>
      <c r="B2606">
        <f>YEAR(tblData[[#This Row],[Business date]])</f>
        <v>2021</v>
      </c>
      <c r="C2606" t="str">
        <f>TEXT(tblData[[#This Row],[Business date]],"mmmm")</f>
        <v>agosto</v>
      </c>
      <c r="D2606" s="1" t="str">
        <f>"Qtr"&amp;ROUNDUP(MONTH(tblData[[#This Row],[Business date]])/3,0)</f>
        <v>Qtr3</v>
      </c>
      <c r="E2606" t="s">
        <v>4</v>
      </c>
      <c r="F2606" t="s">
        <v>2</v>
      </c>
      <c r="G2606">
        <v>1768255.6099824554</v>
      </c>
      <c r="H2606" t="str">
        <f>VLOOKUP(tblData[[#This Row],[Nominal value]],tblRank[],2,TRUE)&amp;"-"&amp;VLOOKUP(tblData[[#This Row],[Nominal value]],tblRank[],3,TRUE)</f>
        <v>3-Director</v>
      </c>
    </row>
    <row r="2607" spans="1:8" x14ac:dyDescent="0.45">
      <c r="A2607" s="1">
        <v>44414</v>
      </c>
      <c r="B2607">
        <f>YEAR(tblData[[#This Row],[Business date]])</f>
        <v>2021</v>
      </c>
      <c r="C2607" t="str">
        <f>TEXT(tblData[[#This Row],[Business date]],"mmmm")</f>
        <v>agosto</v>
      </c>
      <c r="D2607" s="1" t="str">
        <f>"Qtr"&amp;ROUNDUP(MONTH(tblData[[#This Row],[Business date]])/3,0)</f>
        <v>Qtr3</v>
      </c>
      <c r="E2607" t="s">
        <v>5</v>
      </c>
      <c r="F2607" t="s">
        <v>1</v>
      </c>
      <c r="G2607">
        <v>65057.937054390866</v>
      </c>
      <c r="H2607" t="str">
        <f>VLOOKUP(tblData[[#This Row],[Nominal value]],tblRank[],2,TRUE)&amp;"-"&amp;VLOOKUP(tblData[[#This Row],[Nominal value]],tblRank[],3,TRUE)</f>
        <v>1-Junior clerk</v>
      </c>
    </row>
    <row r="2608" spans="1:8" x14ac:dyDescent="0.45">
      <c r="A2608" s="1">
        <v>44414</v>
      </c>
      <c r="B2608">
        <f>YEAR(tblData[[#This Row],[Business date]])</f>
        <v>2021</v>
      </c>
      <c r="C2608" t="str">
        <f>TEXT(tblData[[#This Row],[Business date]],"mmmm")</f>
        <v>agosto</v>
      </c>
      <c r="D2608" s="1" t="str">
        <f>"Qtr"&amp;ROUNDUP(MONTH(tblData[[#This Row],[Business date]])/3,0)</f>
        <v>Qtr3</v>
      </c>
      <c r="E2608" t="s">
        <v>5</v>
      </c>
      <c r="F2608" t="s">
        <v>0</v>
      </c>
      <c r="G2608">
        <v>19718.728782232796</v>
      </c>
      <c r="H2608" t="str">
        <f>VLOOKUP(tblData[[#This Row],[Nominal value]],tblRank[],2,TRUE)&amp;"-"&amp;VLOOKUP(tblData[[#This Row],[Nominal value]],tblRank[],3,TRUE)</f>
        <v>1-Junior clerk</v>
      </c>
    </row>
    <row r="2609" spans="1:8" x14ac:dyDescent="0.45">
      <c r="A2609" s="1">
        <v>44415</v>
      </c>
      <c r="B2609">
        <f>YEAR(tblData[[#This Row],[Business date]])</f>
        <v>2021</v>
      </c>
      <c r="C2609" t="str">
        <f>TEXT(tblData[[#This Row],[Business date]],"mmmm")</f>
        <v>agosto</v>
      </c>
      <c r="D2609" s="1" t="str">
        <f>"Qtr"&amp;ROUNDUP(MONTH(tblData[[#This Row],[Business date]])/3,0)</f>
        <v>Qtr3</v>
      </c>
      <c r="E2609" t="s">
        <v>4</v>
      </c>
      <c r="F2609" t="s">
        <v>3</v>
      </c>
      <c r="G2609">
        <v>7413526.2016328936</v>
      </c>
      <c r="H2609" t="str">
        <f>VLOOKUP(tblData[[#This Row],[Nominal value]],tblRank[],2,TRUE)&amp;"-"&amp;VLOOKUP(tblData[[#This Row],[Nominal value]],tblRank[],3,TRUE)</f>
        <v>4-Senior Manager</v>
      </c>
    </row>
    <row r="2610" spans="1:8" x14ac:dyDescent="0.45">
      <c r="A2610" s="1">
        <v>44415</v>
      </c>
      <c r="B2610">
        <f>YEAR(tblData[[#This Row],[Business date]])</f>
        <v>2021</v>
      </c>
      <c r="C2610" t="str">
        <f>TEXT(tblData[[#This Row],[Business date]],"mmmm")</f>
        <v>agosto</v>
      </c>
      <c r="D2610" s="1" t="str">
        <f>"Qtr"&amp;ROUNDUP(MONTH(tblData[[#This Row],[Business date]])/3,0)</f>
        <v>Qtr3</v>
      </c>
      <c r="E2610" t="s">
        <v>4</v>
      </c>
      <c r="F2610" t="s">
        <v>1</v>
      </c>
      <c r="G2610">
        <v>38536.846146330994</v>
      </c>
      <c r="H2610" t="str">
        <f>VLOOKUP(tblData[[#This Row],[Nominal value]],tblRank[],2,TRUE)&amp;"-"&amp;VLOOKUP(tblData[[#This Row],[Nominal value]],tblRank[],3,TRUE)</f>
        <v>1-Junior clerk</v>
      </c>
    </row>
    <row r="2611" spans="1:8" x14ac:dyDescent="0.45">
      <c r="A2611" s="1">
        <v>44415</v>
      </c>
      <c r="B2611">
        <f>YEAR(tblData[[#This Row],[Business date]])</f>
        <v>2021</v>
      </c>
      <c r="C2611" t="str">
        <f>TEXT(tblData[[#This Row],[Business date]],"mmmm")</f>
        <v>agosto</v>
      </c>
      <c r="D2611" s="1" t="str">
        <f>"Qtr"&amp;ROUNDUP(MONTH(tblData[[#This Row],[Business date]])/3,0)</f>
        <v>Qtr3</v>
      </c>
      <c r="E2611" t="s">
        <v>4</v>
      </c>
      <c r="F2611" t="s">
        <v>2</v>
      </c>
      <c r="G2611">
        <v>79682.188840787654</v>
      </c>
      <c r="H2611" t="str">
        <f>VLOOKUP(tblData[[#This Row],[Nominal value]],tblRank[],2,TRUE)&amp;"-"&amp;VLOOKUP(tblData[[#This Row],[Nominal value]],tblRank[],3,TRUE)</f>
        <v>1-Junior clerk</v>
      </c>
    </row>
    <row r="2612" spans="1:8" x14ac:dyDescent="0.45">
      <c r="A2612" s="1">
        <v>44416</v>
      </c>
      <c r="B2612">
        <f>YEAR(tblData[[#This Row],[Business date]])</f>
        <v>2021</v>
      </c>
      <c r="C2612" t="str">
        <f>TEXT(tblData[[#This Row],[Business date]],"mmmm")</f>
        <v>agosto</v>
      </c>
      <c r="D2612" s="1" t="str">
        <f>"Qtr"&amp;ROUNDUP(MONTH(tblData[[#This Row],[Business date]])/3,0)</f>
        <v>Qtr3</v>
      </c>
      <c r="E2612" t="s">
        <v>4</v>
      </c>
      <c r="F2612" t="s">
        <v>3</v>
      </c>
      <c r="G2612">
        <v>560516.7081845497</v>
      </c>
      <c r="H2612" t="str">
        <f>VLOOKUP(tblData[[#This Row],[Nominal value]],tblRank[],2,TRUE)&amp;"-"&amp;VLOOKUP(tblData[[#This Row],[Nominal value]],tblRank[],3,TRUE)</f>
        <v>2-Clerk</v>
      </c>
    </row>
    <row r="2613" spans="1:8" x14ac:dyDescent="0.45">
      <c r="A2613" s="1">
        <v>44416</v>
      </c>
      <c r="B2613">
        <f>YEAR(tblData[[#This Row],[Business date]])</f>
        <v>2021</v>
      </c>
      <c r="C2613" t="str">
        <f>TEXT(tblData[[#This Row],[Business date]],"mmmm")</f>
        <v>agosto</v>
      </c>
      <c r="D2613" s="1" t="str">
        <f>"Qtr"&amp;ROUNDUP(MONTH(tblData[[#This Row],[Business date]])/3,0)</f>
        <v>Qtr3</v>
      </c>
      <c r="E2613" t="s">
        <v>5</v>
      </c>
      <c r="F2613" t="s">
        <v>0</v>
      </c>
      <c r="G2613">
        <v>8838367.8108165059</v>
      </c>
      <c r="H2613" t="str">
        <f>VLOOKUP(tblData[[#This Row],[Nominal value]],tblRank[],2,TRUE)&amp;"-"&amp;VLOOKUP(tblData[[#This Row],[Nominal value]],tblRank[],3,TRUE)</f>
        <v>4-Senior Manager</v>
      </c>
    </row>
    <row r="2614" spans="1:8" x14ac:dyDescent="0.45">
      <c r="A2614" s="1">
        <v>44416</v>
      </c>
      <c r="B2614">
        <f>YEAR(tblData[[#This Row],[Business date]])</f>
        <v>2021</v>
      </c>
      <c r="C2614" t="str">
        <f>TEXT(tblData[[#This Row],[Business date]],"mmmm")</f>
        <v>agosto</v>
      </c>
      <c r="D2614" s="1" t="str">
        <f>"Qtr"&amp;ROUNDUP(MONTH(tblData[[#This Row],[Business date]])/3,0)</f>
        <v>Qtr3</v>
      </c>
      <c r="E2614" t="s">
        <v>5</v>
      </c>
      <c r="F2614" t="s">
        <v>1</v>
      </c>
      <c r="G2614">
        <v>41573.159566456496</v>
      </c>
      <c r="H2614" t="str">
        <f>VLOOKUP(tblData[[#This Row],[Nominal value]],tblRank[],2,TRUE)&amp;"-"&amp;VLOOKUP(tblData[[#This Row],[Nominal value]],tblRank[],3,TRUE)</f>
        <v>1-Junior clerk</v>
      </c>
    </row>
    <row r="2615" spans="1:8" x14ac:dyDescent="0.45">
      <c r="A2615" s="1">
        <v>44417</v>
      </c>
      <c r="B2615">
        <f>YEAR(tblData[[#This Row],[Business date]])</f>
        <v>2021</v>
      </c>
      <c r="C2615" t="str">
        <f>TEXT(tblData[[#This Row],[Business date]],"mmmm")</f>
        <v>agosto</v>
      </c>
      <c r="D2615" s="1" t="str">
        <f>"Qtr"&amp;ROUNDUP(MONTH(tblData[[#This Row],[Business date]])/3,0)</f>
        <v>Qtr3</v>
      </c>
      <c r="E2615" t="s">
        <v>5</v>
      </c>
      <c r="F2615" t="s">
        <v>0</v>
      </c>
      <c r="G2615">
        <v>7136098.1812574808</v>
      </c>
      <c r="H2615" t="str">
        <f>VLOOKUP(tblData[[#This Row],[Nominal value]],tblRank[],2,TRUE)&amp;"-"&amp;VLOOKUP(tblData[[#This Row],[Nominal value]],tblRank[],3,TRUE)</f>
        <v>4-Senior Manager</v>
      </c>
    </row>
    <row r="2616" spans="1:8" x14ac:dyDescent="0.45">
      <c r="A2616" s="1">
        <v>44417</v>
      </c>
      <c r="B2616">
        <f>YEAR(tblData[[#This Row],[Business date]])</f>
        <v>2021</v>
      </c>
      <c r="C2616" t="str">
        <f>TEXT(tblData[[#This Row],[Business date]],"mmmm")</f>
        <v>agosto</v>
      </c>
      <c r="D2616" s="1" t="str">
        <f>"Qtr"&amp;ROUNDUP(MONTH(tblData[[#This Row],[Business date]])/3,0)</f>
        <v>Qtr3</v>
      </c>
      <c r="E2616" t="s">
        <v>5</v>
      </c>
      <c r="F2616" t="s">
        <v>2</v>
      </c>
      <c r="G2616">
        <v>88050.184978545061</v>
      </c>
      <c r="H2616" t="str">
        <f>VLOOKUP(tblData[[#This Row],[Nominal value]],tblRank[],2,TRUE)&amp;"-"&amp;VLOOKUP(tblData[[#This Row],[Nominal value]],tblRank[],3,TRUE)</f>
        <v>1-Junior clerk</v>
      </c>
    </row>
    <row r="2617" spans="1:8" x14ac:dyDescent="0.45">
      <c r="A2617" s="1">
        <v>44417</v>
      </c>
      <c r="B2617">
        <f>YEAR(tblData[[#This Row],[Business date]])</f>
        <v>2021</v>
      </c>
      <c r="C2617" t="str">
        <f>TEXT(tblData[[#This Row],[Business date]],"mmmm")</f>
        <v>agosto</v>
      </c>
      <c r="D2617" s="1" t="str">
        <f>"Qtr"&amp;ROUNDUP(MONTH(tblData[[#This Row],[Business date]])/3,0)</f>
        <v>Qtr3</v>
      </c>
      <c r="E2617" t="s">
        <v>5</v>
      </c>
      <c r="F2617" t="s">
        <v>2</v>
      </c>
      <c r="G2617">
        <v>29621.006322955822</v>
      </c>
      <c r="H2617" t="str">
        <f>VLOOKUP(tblData[[#This Row],[Nominal value]],tblRank[],2,TRUE)&amp;"-"&amp;VLOOKUP(tblData[[#This Row],[Nominal value]],tblRank[],3,TRUE)</f>
        <v>1-Junior clerk</v>
      </c>
    </row>
    <row r="2618" spans="1:8" x14ac:dyDescent="0.45">
      <c r="A2618" s="1">
        <v>44418</v>
      </c>
      <c r="B2618">
        <f>YEAR(tblData[[#This Row],[Business date]])</f>
        <v>2021</v>
      </c>
      <c r="C2618" t="str">
        <f>TEXT(tblData[[#This Row],[Business date]],"mmmm")</f>
        <v>agosto</v>
      </c>
      <c r="D2618" s="1" t="str">
        <f>"Qtr"&amp;ROUNDUP(MONTH(tblData[[#This Row],[Business date]])/3,0)</f>
        <v>Qtr3</v>
      </c>
      <c r="E2618" t="s">
        <v>5</v>
      </c>
      <c r="F2618" t="s">
        <v>0</v>
      </c>
      <c r="G2618">
        <v>9346273.1778705418</v>
      </c>
      <c r="H2618" t="str">
        <f>VLOOKUP(tblData[[#This Row],[Nominal value]],tblRank[],2,TRUE)&amp;"-"&amp;VLOOKUP(tblData[[#This Row],[Nominal value]],tblRank[],3,TRUE)</f>
        <v>4-Senior Manager</v>
      </c>
    </row>
    <row r="2619" spans="1:8" x14ac:dyDescent="0.45">
      <c r="A2619" s="1">
        <v>44418</v>
      </c>
      <c r="B2619">
        <f>YEAR(tblData[[#This Row],[Business date]])</f>
        <v>2021</v>
      </c>
      <c r="C2619" t="str">
        <f>TEXT(tblData[[#This Row],[Business date]],"mmmm")</f>
        <v>agosto</v>
      </c>
      <c r="D2619" s="1" t="str">
        <f>"Qtr"&amp;ROUNDUP(MONTH(tblData[[#This Row],[Business date]])/3,0)</f>
        <v>Qtr3</v>
      </c>
      <c r="E2619" t="s">
        <v>5</v>
      </c>
      <c r="F2619" t="s">
        <v>0</v>
      </c>
      <c r="G2619">
        <v>69610.656675056554</v>
      </c>
      <c r="H2619" t="str">
        <f>VLOOKUP(tblData[[#This Row],[Nominal value]],tblRank[],2,TRUE)&amp;"-"&amp;VLOOKUP(tblData[[#This Row],[Nominal value]],tblRank[],3,TRUE)</f>
        <v>1-Junior clerk</v>
      </c>
    </row>
    <row r="2620" spans="1:8" x14ac:dyDescent="0.45">
      <c r="A2620" s="1">
        <v>44418</v>
      </c>
      <c r="B2620">
        <f>YEAR(tblData[[#This Row],[Business date]])</f>
        <v>2021</v>
      </c>
      <c r="C2620" t="str">
        <f>TEXT(tblData[[#This Row],[Business date]],"mmmm")</f>
        <v>agosto</v>
      </c>
      <c r="D2620" s="1" t="str">
        <f>"Qtr"&amp;ROUNDUP(MONTH(tblData[[#This Row],[Business date]])/3,0)</f>
        <v>Qtr3</v>
      </c>
      <c r="E2620" t="s">
        <v>4</v>
      </c>
      <c r="F2620" t="s">
        <v>2</v>
      </c>
      <c r="G2620">
        <v>1528.7186693907051</v>
      </c>
      <c r="H2620" t="str">
        <f>VLOOKUP(tblData[[#This Row],[Nominal value]],tblRank[],2,TRUE)&amp;"-"&amp;VLOOKUP(tblData[[#This Row],[Nominal value]],tblRank[],3,TRUE)</f>
        <v>1-Junior clerk</v>
      </c>
    </row>
    <row r="2621" spans="1:8" x14ac:dyDescent="0.45">
      <c r="A2621" s="1">
        <v>44419</v>
      </c>
      <c r="B2621">
        <f>YEAR(tblData[[#This Row],[Business date]])</f>
        <v>2021</v>
      </c>
      <c r="C2621" t="str">
        <f>TEXT(tblData[[#This Row],[Business date]],"mmmm")</f>
        <v>agosto</v>
      </c>
      <c r="D2621" s="1" t="str">
        <f>"Qtr"&amp;ROUNDUP(MONTH(tblData[[#This Row],[Business date]])/3,0)</f>
        <v>Qtr3</v>
      </c>
      <c r="E2621" t="s">
        <v>5</v>
      </c>
      <c r="F2621" t="s">
        <v>3</v>
      </c>
      <c r="G2621">
        <v>28718.061959175677</v>
      </c>
      <c r="H2621" t="str">
        <f>VLOOKUP(tblData[[#This Row],[Nominal value]],tblRank[],2,TRUE)&amp;"-"&amp;VLOOKUP(tblData[[#This Row],[Nominal value]],tblRank[],3,TRUE)</f>
        <v>1-Junior clerk</v>
      </c>
    </row>
    <row r="2622" spans="1:8" x14ac:dyDescent="0.45">
      <c r="A2622" s="1">
        <v>44419</v>
      </c>
      <c r="B2622">
        <f>YEAR(tblData[[#This Row],[Business date]])</f>
        <v>2021</v>
      </c>
      <c r="C2622" t="str">
        <f>TEXT(tblData[[#This Row],[Business date]],"mmmm")</f>
        <v>agosto</v>
      </c>
      <c r="D2622" s="1" t="str">
        <f>"Qtr"&amp;ROUNDUP(MONTH(tblData[[#This Row],[Business date]])/3,0)</f>
        <v>Qtr3</v>
      </c>
      <c r="E2622" t="s">
        <v>5</v>
      </c>
      <c r="F2622" t="s">
        <v>0</v>
      </c>
      <c r="G2622">
        <v>82312.114445226078</v>
      </c>
      <c r="H2622" t="str">
        <f>VLOOKUP(tblData[[#This Row],[Nominal value]],tblRank[],2,TRUE)&amp;"-"&amp;VLOOKUP(tblData[[#This Row],[Nominal value]],tblRank[],3,TRUE)</f>
        <v>1-Junior clerk</v>
      </c>
    </row>
    <row r="2623" spans="1:8" x14ac:dyDescent="0.45">
      <c r="A2623" s="1">
        <v>44419</v>
      </c>
      <c r="B2623">
        <f>YEAR(tblData[[#This Row],[Business date]])</f>
        <v>2021</v>
      </c>
      <c r="C2623" t="str">
        <f>TEXT(tblData[[#This Row],[Business date]],"mmmm")</f>
        <v>agosto</v>
      </c>
      <c r="D2623" s="1" t="str">
        <f>"Qtr"&amp;ROUNDUP(MONTH(tblData[[#This Row],[Business date]])/3,0)</f>
        <v>Qtr3</v>
      </c>
      <c r="E2623" t="s">
        <v>5</v>
      </c>
      <c r="F2623" t="s">
        <v>1</v>
      </c>
      <c r="G2623">
        <v>18665.082595915515</v>
      </c>
      <c r="H2623" t="str">
        <f>VLOOKUP(tblData[[#This Row],[Nominal value]],tblRank[],2,TRUE)&amp;"-"&amp;VLOOKUP(tblData[[#This Row],[Nominal value]],tblRank[],3,TRUE)</f>
        <v>1-Junior clerk</v>
      </c>
    </row>
    <row r="2624" spans="1:8" x14ac:dyDescent="0.45">
      <c r="A2624" s="1">
        <v>44420</v>
      </c>
      <c r="B2624">
        <f>YEAR(tblData[[#This Row],[Business date]])</f>
        <v>2021</v>
      </c>
      <c r="C2624" t="str">
        <f>TEXT(tblData[[#This Row],[Business date]],"mmmm")</f>
        <v>agosto</v>
      </c>
      <c r="D2624" s="1" t="str">
        <f>"Qtr"&amp;ROUNDUP(MONTH(tblData[[#This Row],[Business date]])/3,0)</f>
        <v>Qtr3</v>
      </c>
      <c r="E2624" t="s">
        <v>4</v>
      </c>
      <c r="F2624" t="s">
        <v>3</v>
      </c>
      <c r="G2624">
        <v>5759758.5478617605</v>
      </c>
      <c r="H2624" t="str">
        <f>VLOOKUP(tblData[[#This Row],[Nominal value]],tblRank[],2,TRUE)&amp;"-"&amp;VLOOKUP(tblData[[#This Row],[Nominal value]],tblRank[],3,TRUE)</f>
        <v>4-Senior Manager</v>
      </c>
    </row>
    <row r="2625" spans="1:8" x14ac:dyDescent="0.45">
      <c r="A2625" s="1">
        <v>44420</v>
      </c>
      <c r="B2625">
        <f>YEAR(tblData[[#This Row],[Business date]])</f>
        <v>2021</v>
      </c>
      <c r="C2625" t="str">
        <f>TEXT(tblData[[#This Row],[Business date]],"mmmm")</f>
        <v>agosto</v>
      </c>
      <c r="D2625" s="1" t="str">
        <f>"Qtr"&amp;ROUNDUP(MONTH(tblData[[#This Row],[Business date]])/3,0)</f>
        <v>Qtr3</v>
      </c>
      <c r="E2625" t="s">
        <v>5</v>
      </c>
      <c r="F2625" t="s">
        <v>2</v>
      </c>
      <c r="G2625">
        <v>8889000.7526709028</v>
      </c>
      <c r="H2625" t="str">
        <f>VLOOKUP(tblData[[#This Row],[Nominal value]],tblRank[],2,TRUE)&amp;"-"&amp;VLOOKUP(tblData[[#This Row],[Nominal value]],tblRank[],3,TRUE)</f>
        <v>4-Senior Manager</v>
      </c>
    </row>
    <row r="2626" spans="1:8" x14ac:dyDescent="0.45">
      <c r="A2626" s="1">
        <v>44420</v>
      </c>
      <c r="B2626">
        <f>YEAR(tblData[[#This Row],[Business date]])</f>
        <v>2021</v>
      </c>
      <c r="C2626" t="str">
        <f>TEXT(tblData[[#This Row],[Business date]],"mmmm")</f>
        <v>agosto</v>
      </c>
      <c r="D2626" s="1" t="str">
        <f>"Qtr"&amp;ROUNDUP(MONTH(tblData[[#This Row],[Business date]])/3,0)</f>
        <v>Qtr3</v>
      </c>
      <c r="E2626" t="s">
        <v>4</v>
      </c>
      <c r="F2626" t="s">
        <v>2</v>
      </c>
      <c r="G2626">
        <v>25792.150356563947</v>
      </c>
      <c r="H2626" t="str">
        <f>VLOOKUP(tblData[[#This Row],[Nominal value]],tblRank[],2,TRUE)&amp;"-"&amp;VLOOKUP(tblData[[#This Row],[Nominal value]],tblRank[],3,TRUE)</f>
        <v>1-Junior clerk</v>
      </c>
    </row>
    <row r="2627" spans="1:8" x14ac:dyDescent="0.45">
      <c r="A2627" s="1">
        <v>44421</v>
      </c>
      <c r="B2627">
        <f>YEAR(tblData[[#This Row],[Business date]])</f>
        <v>2021</v>
      </c>
      <c r="C2627" t="str">
        <f>TEXT(tblData[[#This Row],[Business date]],"mmmm")</f>
        <v>agosto</v>
      </c>
      <c r="D2627" s="1" t="str">
        <f>"Qtr"&amp;ROUNDUP(MONTH(tblData[[#This Row],[Business date]])/3,0)</f>
        <v>Qtr3</v>
      </c>
      <c r="E2627" t="s">
        <v>4</v>
      </c>
      <c r="F2627" t="s">
        <v>0</v>
      </c>
      <c r="G2627">
        <v>7426353.7593271388</v>
      </c>
      <c r="H2627" t="str">
        <f>VLOOKUP(tblData[[#This Row],[Nominal value]],tblRank[],2,TRUE)&amp;"-"&amp;VLOOKUP(tblData[[#This Row],[Nominal value]],tblRank[],3,TRUE)</f>
        <v>4-Senior Manager</v>
      </c>
    </row>
    <row r="2628" spans="1:8" x14ac:dyDescent="0.45">
      <c r="A2628" s="1">
        <v>44421</v>
      </c>
      <c r="B2628">
        <f>YEAR(tblData[[#This Row],[Business date]])</f>
        <v>2021</v>
      </c>
      <c r="C2628" t="str">
        <f>TEXT(tblData[[#This Row],[Business date]],"mmmm")</f>
        <v>agosto</v>
      </c>
      <c r="D2628" s="1" t="str">
        <f>"Qtr"&amp;ROUNDUP(MONTH(tblData[[#This Row],[Business date]])/3,0)</f>
        <v>Qtr3</v>
      </c>
      <c r="E2628" t="s">
        <v>4</v>
      </c>
      <c r="F2628" t="s">
        <v>2</v>
      </c>
      <c r="G2628">
        <v>7615245.8879129039</v>
      </c>
      <c r="H2628" t="str">
        <f>VLOOKUP(tblData[[#This Row],[Nominal value]],tblRank[],2,TRUE)&amp;"-"&amp;VLOOKUP(tblData[[#This Row],[Nominal value]],tblRank[],3,TRUE)</f>
        <v>4-Senior Manager</v>
      </c>
    </row>
    <row r="2629" spans="1:8" x14ac:dyDescent="0.45">
      <c r="A2629" s="1">
        <v>44421</v>
      </c>
      <c r="B2629">
        <f>YEAR(tblData[[#This Row],[Business date]])</f>
        <v>2021</v>
      </c>
      <c r="C2629" t="str">
        <f>TEXT(tblData[[#This Row],[Business date]],"mmmm")</f>
        <v>agosto</v>
      </c>
      <c r="D2629" s="1" t="str">
        <f>"Qtr"&amp;ROUNDUP(MONTH(tblData[[#This Row],[Business date]])/3,0)</f>
        <v>Qtr3</v>
      </c>
      <c r="E2629" t="s">
        <v>5</v>
      </c>
      <c r="F2629" t="s">
        <v>1</v>
      </c>
      <c r="G2629">
        <v>45048.886860534563</v>
      </c>
      <c r="H2629" t="str">
        <f>VLOOKUP(tblData[[#This Row],[Nominal value]],tblRank[],2,TRUE)&amp;"-"&amp;VLOOKUP(tblData[[#This Row],[Nominal value]],tblRank[],3,TRUE)</f>
        <v>1-Junior clerk</v>
      </c>
    </row>
    <row r="2630" spans="1:8" x14ac:dyDescent="0.45">
      <c r="A2630" s="1">
        <v>44422</v>
      </c>
      <c r="B2630">
        <f>YEAR(tblData[[#This Row],[Business date]])</f>
        <v>2021</v>
      </c>
      <c r="C2630" t="str">
        <f>TEXT(tblData[[#This Row],[Business date]],"mmmm")</f>
        <v>agosto</v>
      </c>
      <c r="D2630" s="1" t="str">
        <f>"Qtr"&amp;ROUNDUP(MONTH(tblData[[#This Row],[Business date]])/3,0)</f>
        <v>Qtr3</v>
      </c>
      <c r="E2630" t="s">
        <v>5</v>
      </c>
      <c r="F2630" t="s">
        <v>3</v>
      </c>
      <c r="G2630">
        <v>4685271.6850188412</v>
      </c>
      <c r="H2630" t="str">
        <f>VLOOKUP(tblData[[#This Row],[Nominal value]],tblRank[],2,TRUE)&amp;"-"&amp;VLOOKUP(tblData[[#This Row],[Nominal value]],tblRank[],3,TRUE)</f>
        <v>3-Director</v>
      </c>
    </row>
    <row r="2631" spans="1:8" x14ac:dyDescent="0.45">
      <c r="A2631" s="1">
        <v>44422</v>
      </c>
      <c r="B2631">
        <f>YEAR(tblData[[#This Row],[Business date]])</f>
        <v>2021</v>
      </c>
      <c r="C2631" t="str">
        <f>TEXT(tblData[[#This Row],[Business date]],"mmmm")</f>
        <v>agosto</v>
      </c>
      <c r="D2631" s="1" t="str">
        <f>"Qtr"&amp;ROUNDUP(MONTH(tblData[[#This Row],[Business date]])/3,0)</f>
        <v>Qtr3</v>
      </c>
      <c r="E2631" t="s">
        <v>4</v>
      </c>
      <c r="F2631" t="s">
        <v>3</v>
      </c>
      <c r="G2631">
        <v>66656.795170246754</v>
      </c>
      <c r="H2631" t="str">
        <f>VLOOKUP(tblData[[#This Row],[Nominal value]],tblRank[],2,TRUE)&amp;"-"&amp;VLOOKUP(tblData[[#This Row],[Nominal value]],tblRank[],3,TRUE)</f>
        <v>1-Junior clerk</v>
      </c>
    </row>
    <row r="2632" spans="1:8" x14ac:dyDescent="0.45">
      <c r="A2632" s="1">
        <v>44422</v>
      </c>
      <c r="B2632">
        <f>YEAR(tblData[[#This Row],[Business date]])</f>
        <v>2021</v>
      </c>
      <c r="C2632" t="str">
        <f>TEXT(tblData[[#This Row],[Business date]],"mmmm")</f>
        <v>agosto</v>
      </c>
      <c r="D2632" s="1" t="str">
        <f>"Qtr"&amp;ROUNDUP(MONTH(tblData[[#This Row],[Business date]])/3,0)</f>
        <v>Qtr3</v>
      </c>
      <c r="E2632" t="s">
        <v>4</v>
      </c>
      <c r="F2632" t="s">
        <v>2</v>
      </c>
      <c r="G2632">
        <v>30040.291914095975</v>
      </c>
      <c r="H2632" t="str">
        <f>VLOOKUP(tblData[[#This Row],[Nominal value]],tblRank[],2,TRUE)&amp;"-"&amp;VLOOKUP(tblData[[#This Row],[Nominal value]],tblRank[],3,TRUE)</f>
        <v>1-Junior clerk</v>
      </c>
    </row>
    <row r="2633" spans="1:8" x14ac:dyDescent="0.45">
      <c r="A2633" s="1">
        <v>44423</v>
      </c>
      <c r="B2633">
        <f>YEAR(tblData[[#This Row],[Business date]])</f>
        <v>2021</v>
      </c>
      <c r="C2633" t="str">
        <f>TEXT(tblData[[#This Row],[Business date]],"mmmm")</f>
        <v>agosto</v>
      </c>
      <c r="D2633" s="1" t="str">
        <f>"Qtr"&amp;ROUNDUP(MONTH(tblData[[#This Row],[Business date]])/3,0)</f>
        <v>Qtr3</v>
      </c>
      <c r="E2633" t="s">
        <v>4</v>
      </c>
      <c r="F2633" t="s">
        <v>0</v>
      </c>
      <c r="G2633">
        <v>8872124.2292249687</v>
      </c>
      <c r="H2633" t="str">
        <f>VLOOKUP(tblData[[#This Row],[Nominal value]],tblRank[],2,TRUE)&amp;"-"&amp;VLOOKUP(tblData[[#This Row],[Nominal value]],tblRank[],3,TRUE)</f>
        <v>4-Senior Manager</v>
      </c>
    </row>
    <row r="2634" spans="1:8" x14ac:dyDescent="0.45">
      <c r="A2634" s="1">
        <v>44423</v>
      </c>
      <c r="B2634">
        <f>YEAR(tblData[[#This Row],[Business date]])</f>
        <v>2021</v>
      </c>
      <c r="C2634" t="str">
        <f>TEXT(tblData[[#This Row],[Business date]],"mmmm")</f>
        <v>agosto</v>
      </c>
      <c r="D2634" s="1" t="str">
        <f>"Qtr"&amp;ROUNDUP(MONTH(tblData[[#This Row],[Business date]])/3,0)</f>
        <v>Qtr3</v>
      </c>
      <c r="E2634" t="s">
        <v>4</v>
      </c>
      <c r="F2634" t="s">
        <v>3</v>
      </c>
      <c r="G2634">
        <v>64032.906219313576</v>
      </c>
      <c r="H2634" t="str">
        <f>VLOOKUP(tblData[[#This Row],[Nominal value]],tblRank[],2,TRUE)&amp;"-"&amp;VLOOKUP(tblData[[#This Row],[Nominal value]],tblRank[],3,TRUE)</f>
        <v>1-Junior clerk</v>
      </c>
    </row>
    <row r="2635" spans="1:8" x14ac:dyDescent="0.45">
      <c r="A2635" s="1">
        <v>44423</v>
      </c>
      <c r="B2635">
        <f>YEAR(tblData[[#This Row],[Business date]])</f>
        <v>2021</v>
      </c>
      <c r="C2635" t="str">
        <f>TEXT(tblData[[#This Row],[Business date]],"mmmm")</f>
        <v>agosto</v>
      </c>
      <c r="D2635" s="1" t="str">
        <f>"Qtr"&amp;ROUNDUP(MONTH(tblData[[#This Row],[Business date]])/3,0)</f>
        <v>Qtr3</v>
      </c>
      <c r="E2635" t="s">
        <v>4</v>
      </c>
      <c r="F2635" t="s">
        <v>3</v>
      </c>
      <c r="G2635">
        <v>30396.854865954225</v>
      </c>
      <c r="H2635" t="str">
        <f>VLOOKUP(tblData[[#This Row],[Nominal value]],tblRank[],2,TRUE)&amp;"-"&amp;VLOOKUP(tblData[[#This Row],[Nominal value]],tblRank[],3,TRUE)</f>
        <v>1-Junior clerk</v>
      </c>
    </row>
    <row r="2636" spans="1:8" x14ac:dyDescent="0.45">
      <c r="A2636" s="1">
        <v>44424</v>
      </c>
      <c r="B2636">
        <f>YEAR(tblData[[#This Row],[Business date]])</f>
        <v>2021</v>
      </c>
      <c r="C2636" t="str">
        <f>TEXT(tblData[[#This Row],[Business date]],"mmmm")</f>
        <v>agosto</v>
      </c>
      <c r="D2636" s="1" t="str">
        <f>"Qtr"&amp;ROUNDUP(MONTH(tblData[[#This Row],[Business date]])/3,0)</f>
        <v>Qtr3</v>
      </c>
      <c r="E2636" t="s">
        <v>5</v>
      </c>
      <c r="F2636" t="s">
        <v>2</v>
      </c>
      <c r="G2636">
        <v>15966.631779847206</v>
      </c>
      <c r="H2636" t="str">
        <f>VLOOKUP(tblData[[#This Row],[Nominal value]],tblRank[],2,TRUE)&amp;"-"&amp;VLOOKUP(tblData[[#This Row],[Nominal value]],tblRank[],3,TRUE)</f>
        <v>1-Junior clerk</v>
      </c>
    </row>
    <row r="2637" spans="1:8" x14ac:dyDescent="0.45">
      <c r="A2637" s="1">
        <v>44424</v>
      </c>
      <c r="B2637">
        <f>YEAR(tblData[[#This Row],[Business date]])</f>
        <v>2021</v>
      </c>
      <c r="C2637" t="str">
        <f>TEXT(tblData[[#This Row],[Business date]],"mmmm")</f>
        <v>agosto</v>
      </c>
      <c r="D2637" s="1" t="str">
        <f>"Qtr"&amp;ROUNDUP(MONTH(tblData[[#This Row],[Business date]])/3,0)</f>
        <v>Qtr3</v>
      </c>
      <c r="E2637" t="s">
        <v>5</v>
      </c>
      <c r="F2637" t="s">
        <v>0</v>
      </c>
      <c r="G2637">
        <v>77232.18851462251</v>
      </c>
      <c r="H2637" t="str">
        <f>VLOOKUP(tblData[[#This Row],[Nominal value]],tblRank[],2,TRUE)&amp;"-"&amp;VLOOKUP(tblData[[#This Row],[Nominal value]],tblRank[],3,TRUE)</f>
        <v>1-Junior clerk</v>
      </c>
    </row>
    <row r="2638" spans="1:8" x14ac:dyDescent="0.45">
      <c r="A2638" s="1">
        <v>44424</v>
      </c>
      <c r="B2638">
        <f>YEAR(tblData[[#This Row],[Business date]])</f>
        <v>2021</v>
      </c>
      <c r="C2638" t="str">
        <f>TEXT(tblData[[#This Row],[Business date]],"mmmm")</f>
        <v>agosto</v>
      </c>
      <c r="D2638" s="1" t="str">
        <f>"Qtr"&amp;ROUNDUP(MONTH(tblData[[#This Row],[Business date]])/3,0)</f>
        <v>Qtr3</v>
      </c>
      <c r="E2638" t="s">
        <v>5</v>
      </c>
      <c r="F2638" t="s">
        <v>2</v>
      </c>
      <c r="G2638">
        <v>17545.991636832736</v>
      </c>
      <c r="H2638" t="str">
        <f>VLOOKUP(tblData[[#This Row],[Nominal value]],tblRank[],2,TRUE)&amp;"-"&amp;VLOOKUP(tblData[[#This Row],[Nominal value]],tblRank[],3,TRUE)</f>
        <v>1-Junior clerk</v>
      </c>
    </row>
    <row r="2639" spans="1:8" x14ac:dyDescent="0.45">
      <c r="A2639" s="1">
        <v>44425</v>
      </c>
      <c r="B2639">
        <f>YEAR(tblData[[#This Row],[Business date]])</f>
        <v>2021</v>
      </c>
      <c r="C2639" t="str">
        <f>TEXT(tblData[[#This Row],[Business date]],"mmmm")</f>
        <v>agosto</v>
      </c>
      <c r="D2639" s="1" t="str">
        <f>"Qtr"&amp;ROUNDUP(MONTH(tblData[[#This Row],[Business date]])/3,0)</f>
        <v>Qtr3</v>
      </c>
      <c r="E2639" t="s">
        <v>4</v>
      </c>
      <c r="F2639" t="s">
        <v>0</v>
      </c>
      <c r="G2639">
        <v>31243.483372312319</v>
      </c>
      <c r="H2639" t="str">
        <f>VLOOKUP(tblData[[#This Row],[Nominal value]],tblRank[],2,TRUE)&amp;"-"&amp;VLOOKUP(tblData[[#This Row],[Nominal value]],tblRank[],3,TRUE)</f>
        <v>1-Junior clerk</v>
      </c>
    </row>
    <row r="2640" spans="1:8" x14ac:dyDescent="0.45">
      <c r="A2640" s="1">
        <v>44425</v>
      </c>
      <c r="B2640">
        <f>YEAR(tblData[[#This Row],[Business date]])</f>
        <v>2021</v>
      </c>
      <c r="C2640" t="str">
        <f>TEXT(tblData[[#This Row],[Business date]],"mmmm")</f>
        <v>agosto</v>
      </c>
      <c r="D2640" s="1" t="str">
        <f>"Qtr"&amp;ROUNDUP(MONTH(tblData[[#This Row],[Business date]])/3,0)</f>
        <v>Qtr3</v>
      </c>
      <c r="E2640" t="s">
        <v>5</v>
      </c>
      <c r="F2640" t="s">
        <v>0</v>
      </c>
      <c r="G2640">
        <v>41735.479183050375</v>
      </c>
      <c r="H2640" t="str">
        <f>VLOOKUP(tblData[[#This Row],[Nominal value]],tblRank[],2,TRUE)&amp;"-"&amp;VLOOKUP(tblData[[#This Row],[Nominal value]],tblRank[],3,TRUE)</f>
        <v>1-Junior clerk</v>
      </c>
    </row>
    <row r="2641" spans="1:8" x14ac:dyDescent="0.45">
      <c r="A2641" s="1">
        <v>44425</v>
      </c>
      <c r="B2641">
        <f>YEAR(tblData[[#This Row],[Business date]])</f>
        <v>2021</v>
      </c>
      <c r="C2641" t="str">
        <f>TEXT(tblData[[#This Row],[Business date]],"mmmm")</f>
        <v>agosto</v>
      </c>
      <c r="D2641" s="1" t="str">
        <f>"Qtr"&amp;ROUNDUP(MONTH(tblData[[#This Row],[Business date]])/3,0)</f>
        <v>Qtr3</v>
      </c>
      <c r="E2641" t="s">
        <v>5</v>
      </c>
      <c r="F2641" t="s">
        <v>2</v>
      </c>
      <c r="G2641">
        <v>39624.346305356892</v>
      </c>
      <c r="H2641" t="str">
        <f>VLOOKUP(tblData[[#This Row],[Nominal value]],tblRank[],2,TRUE)&amp;"-"&amp;VLOOKUP(tblData[[#This Row],[Nominal value]],tblRank[],3,TRUE)</f>
        <v>1-Junior clerk</v>
      </c>
    </row>
    <row r="2642" spans="1:8" x14ac:dyDescent="0.45">
      <c r="A2642" s="1">
        <v>44426</v>
      </c>
      <c r="B2642">
        <f>YEAR(tblData[[#This Row],[Business date]])</f>
        <v>2021</v>
      </c>
      <c r="C2642" t="str">
        <f>TEXT(tblData[[#This Row],[Business date]],"mmmm")</f>
        <v>agosto</v>
      </c>
      <c r="D2642" s="1" t="str">
        <f>"Qtr"&amp;ROUNDUP(MONTH(tblData[[#This Row],[Business date]])/3,0)</f>
        <v>Qtr3</v>
      </c>
      <c r="E2642" t="s">
        <v>4</v>
      </c>
      <c r="F2642" t="s">
        <v>1</v>
      </c>
      <c r="G2642">
        <v>98345.489630553304</v>
      </c>
      <c r="H2642" t="str">
        <f>VLOOKUP(tblData[[#This Row],[Nominal value]],tblRank[],2,TRUE)&amp;"-"&amp;VLOOKUP(tblData[[#This Row],[Nominal value]],tblRank[],3,TRUE)</f>
        <v>1-Junior clerk</v>
      </c>
    </row>
    <row r="2643" spans="1:8" x14ac:dyDescent="0.45">
      <c r="A2643" s="1">
        <v>44426</v>
      </c>
      <c r="B2643">
        <f>YEAR(tblData[[#This Row],[Business date]])</f>
        <v>2021</v>
      </c>
      <c r="C2643" t="str">
        <f>TEXT(tblData[[#This Row],[Business date]],"mmmm")</f>
        <v>agosto</v>
      </c>
      <c r="D2643" s="1" t="str">
        <f>"Qtr"&amp;ROUNDUP(MONTH(tblData[[#This Row],[Business date]])/3,0)</f>
        <v>Qtr3</v>
      </c>
      <c r="E2643" t="s">
        <v>5</v>
      </c>
      <c r="F2643" t="s">
        <v>2</v>
      </c>
      <c r="G2643">
        <v>84629.249034439796</v>
      </c>
      <c r="H2643" t="str">
        <f>VLOOKUP(tblData[[#This Row],[Nominal value]],tblRank[],2,TRUE)&amp;"-"&amp;VLOOKUP(tblData[[#This Row],[Nominal value]],tblRank[],3,TRUE)</f>
        <v>1-Junior clerk</v>
      </c>
    </row>
    <row r="2644" spans="1:8" x14ac:dyDescent="0.45">
      <c r="A2644" s="1">
        <v>44426</v>
      </c>
      <c r="B2644">
        <f>YEAR(tblData[[#This Row],[Business date]])</f>
        <v>2021</v>
      </c>
      <c r="C2644" t="str">
        <f>TEXT(tblData[[#This Row],[Business date]],"mmmm")</f>
        <v>agosto</v>
      </c>
      <c r="D2644" s="1" t="str">
        <f>"Qtr"&amp;ROUNDUP(MONTH(tblData[[#This Row],[Business date]])/3,0)</f>
        <v>Qtr3</v>
      </c>
      <c r="E2644" t="s">
        <v>5</v>
      </c>
      <c r="F2644" t="s">
        <v>2</v>
      </c>
      <c r="G2644">
        <v>91928.72168611559</v>
      </c>
      <c r="H2644" t="str">
        <f>VLOOKUP(tblData[[#This Row],[Nominal value]],tblRank[],2,TRUE)&amp;"-"&amp;VLOOKUP(tblData[[#This Row],[Nominal value]],tblRank[],3,TRUE)</f>
        <v>1-Junior clerk</v>
      </c>
    </row>
    <row r="2645" spans="1:8" x14ac:dyDescent="0.45">
      <c r="A2645" s="1">
        <v>44427</v>
      </c>
      <c r="B2645">
        <f>YEAR(tblData[[#This Row],[Business date]])</f>
        <v>2021</v>
      </c>
      <c r="C2645" t="str">
        <f>TEXT(tblData[[#This Row],[Business date]],"mmmm")</f>
        <v>agosto</v>
      </c>
      <c r="D2645" s="1" t="str">
        <f>"Qtr"&amp;ROUNDUP(MONTH(tblData[[#This Row],[Business date]])/3,0)</f>
        <v>Qtr3</v>
      </c>
      <c r="E2645" t="s">
        <v>4</v>
      </c>
      <c r="F2645" t="s">
        <v>2</v>
      </c>
      <c r="G2645">
        <v>86436.98477008316</v>
      </c>
      <c r="H2645" t="str">
        <f>VLOOKUP(tblData[[#This Row],[Nominal value]],tblRank[],2,TRUE)&amp;"-"&amp;VLOOKUP(tblData[[#This Row],[Nominal value]],tblRank[],3,TRUE)</f>
        <v>1-Junior clerk</v>
      </c>
    </row>
    <row r="2646" spans="1:8" x14ac:dyDescent="0.45">
      <c r="A2646" s="1">
        <v>44427</v>
      </c>
      <c r="B2646">
        <f>YEAR(tblData[[#This Row],[Business date]])</f>
        <v>2021</v>
      </c>
      <c r="C2646" t="str">
        <f>TEXT(tblData[[#This Row],[Business date]],"mmmm")</f>
        <v>agosto</v>
      </c>
      <c r="D2646" s="1" t="str">
        <f>"Qtr"&amp;ROUNDUP(MONTH(tblData[[#This Row],[Business date]])/3,0)</f>
        <v>Qtr3</v>
      </c>
      <c r="E2646" t="s">
        <v>5</v>
      </c>
      <c r="F2646" t="s">
        <v>0</v>
      </c>
      <c r="G2646">
        <v>24215.53627433972</v>
      </c>
      <c r="H2646" t="str">
        <f>VLOOKUP(tblData[[#This Row],[Nominal value]],tblRank[],2,TRUE)&amp;"-"&amp;VLOOKUP(tblData[[#This Row],[Nominal value]],tblRank[],3,TRUE)</f>
        <v>1-Junior clerk</v>
      </c>
    </row>
    <row r="2647" spans="1:8" x14ac:dyDescent="0.45">
      <c r="A2647" s="1">
        <v>44427</v>
      </c>
      <c r="B2647">
        <f>YEAR(tblData[[#This Row],[Business date]])</f>
        <v>2021</v>
      </c>
      <c r="C2647" t="str">
        <f>TEXT(tblData[[#This Row],[Business date]],"mmmm")</f>
        <v>agosto</v>
      </c>
      <c r="D2647" s="1" t="str">
        <f>"Qtr"&amp;ROUNDUP(MONTH(tblData[[#This Row],[Business date]])/3,0)</f>
        <v>Qtr3</v>
      </c>
      <c r="E2647" t="s">
        <v>5</v>
      </c>
      <c r="F2647" t="s">
        <v>0</v>
      </c>
      <c r="G2647">
        <v>97418.103129560506</v>
      </c>
      <c r="H2647" t="str">
        <f>VLOOKUP(tblData[[#This Row],[Nominal value]],tblRank[],2,TRUE)&amp;"-"&amp;VLOOKUP(tblData[[#This Row],[Nominal value]],tblRank[],3,TRUE)</f>
        <v>1-Junior clerk</v>
      </c>
    </row>
    <row r="2648" spans="1:8" x14ac:dyDescent="0.45">
      <c r="A2648" s="1">
        <v>44428</v>
      </c>
      <c r="B2648">
        <f>YEAR(tblData[[#This Row],[Business date]])</f>
        <v>2021</v>
      </c>
      <c r="C2648" t="str">
        <f>TEXT(tblData[[#This Row],[Business date]],"mmmm")</f>
        <v>agosto</v>
      </c>
      <c r="D2648" s="1" t="str">
        <f>"Qtr"&amp;ROUNDUP(MONTH(tblData[[#This Row],[Business date]])/3,0)</f>
        <v>Qtr3</v>
      </c>
      <c r="E2648" t="s">
        <v>5</v>
      </c>
      <c r="F2648" t="s">
        <v>2</v>
      </c>
      <c r="G2648">
        <v>67729.149815933983</v>
      </c>
      <c r="H2648" t="str">
        <f>VLOOKUP(tblData[[#This Row],[Nominal value]],tblRank[],2,TRUE)&amp;"-"&amp;VLOOKUP(tblData[[#This Row],[Nominal value]],tblRank[],3,TRUE)</f>
        <v>1-Junior clerk</v>
      </c>
    </row>
    <row r="2649" spans="1:8" x14ac:dyDescent="0.45">
      <c r="A2649" s="1">
        <v>44428</v>
      </c>
      <c r="B2649">
        <f>YEAR(tblData[[#This Row],[Business date]])</f>
        <v>2021</v>
      </c>
      <c r="C2649" t="str">
        <f>TEXT(tblData[[#This Row],[Business date]],"mmmm")</f>
        <v>agosto</v>
      </c>
      <c r="D2649" s="1" t="str">
        <f>"Qtr"&amp;ROUNDUP(MONTH(tblData[[#This Row],[Business date]])/3,0)</f>
        <v>Qtr3</v>
      </c>
      <c r="E2649" t="s">
        <v>5</v>
      </c>
      <c r="F2649" t="s">
        <v>2</v>
      </c>
      <c r="G2649">
        <v>51987.464356602577</v>
      </c>
      <c r="H2649" t="str">
        <f>VLOOKUP(tblData[[#This Row],[Nominal value]],tblRank[],2,TRUE)&amp;"-"&amp;VLOOKUP(tblData[[#This Row],[Nominal value]],tblRank[],3,TRUE)</f>
        <v>1-Junior clerk</v>
      </c>
    </row>
    <row r="2650" spans="1:8" x14ac:dyDescent="0.45">
      <c r="A2650" s="1">
        <v>44428</v>
      </c>
      <c r="B2650">
        <f>YEAR(tblData[[#This Row],[Business date]])</f>
        <v>2021</v>
      </c>
      <c r="C2650" t="str">
        <f>TEXT(tblData[[#This Row],[Business date]],"mmmm")</f>
        <v>agosto</v>
      </c>
      <c r="D2650" s="1" t="str">
        <f>"Qtr"&amp;ROUNDUP(MONTH(tblData[[#This Row],[Business date]])/3,0)</f>
        <v>Qtr3</v>
      </c>
      <c r="E2650" t="s">
        <v>5</v>
      </c>
      <c r="F2650" t="s">
        <v>1</v>
      </c>
      <c r="G2650">
        <v>87179.18150405513</v>
      </c>
      <c r="H2650" t="str">
        <f>VLOOKUP(tblData[[#This Row],[Nominal value]],tblRank[],2,TRUE)&amp;"-"&amp;VLOOKUP(tblData[[#This Row],[Nominal value]],tblRank[],3,TRUE)</f>
        <v>1-Junior clerk</v>
      </c>
    </row>
    <row r="2651" spans="1:8" x14ac:dyDescent="0.45">
      <c r="A2651" s="1">
        <v>44429</v>
      </c>
      <c r="B2651">
        <f>YEAR(tblData[[#This Row],[Business date]])</f>
        <v>2021</v>
      </c>
      <c r="C2651" t="str">
        <f>TEXT(tblData[[#This Row],[Business date]],"mmmm")</f>
        <v>agosto</v>
      </c>
      <c r="D2651" s="1" t="str">
        <f>"Qtr"&amp;ROUNDUP(MONTH(tblData[[#This Row],[Business date]])/3,0)</f>
        <v>Qtr3</v>
      </c>
      <c r="E2651" t="s">
        <v>4</v>
      </c>
      <c r="F2651" t="s">
        <v>3</v>
      </c>
      <c r="G2651">
        <v>7025337.966811249</v>
      </c>
      <c r="H2651" t="str">
        <f>VLOOKUP(tblData[[#This Row],[Nominal value]],tblRank[],2,TRUE)&amp;"-"&amp;VLOOKUP(tblData[[#This Row],[Nominal value]],tblRank[],3,TRUE)</f>
        <v>4-Senior Manager</v>
      </c>
    </row>
    <row r="2652" spans="1:8" x14ac:dyDescent="0.45">
      <c r="A2652" s="1">
        <v>44429</v>
      </c>
      <c r="B2652">
        <f>YEAR(tblData[[#This Row],[Business date]])</f>
        <v>2021</v>
      </c>
      <c r="C2652" t="str">
        <f>TEXT(tblData[[#This Row],[Business date]],"mmmm")</f>
        <v>agosto</v>
      </c>
      <c r="D2652" s="1" t="str">
        <f>"Qtr"&amp;ROUNDUP(MONTH(tblData[[#This Row],[Business date]])/3,0)</f>
        <v>Qtr3</v>
      </c>
      <c r="E2652" t="s">
        <v>4</v>
      </c>
      <c r="F2652" t="s">
        <v>3</v>
      </c>
      <c r="G2652">
        <v>5480656.1716855299</v>
      </c>
      <c r="H2652" t="str">
        <f>VLOOKUP(tblData[[#This Row],[Nominal value]],tblRank[],2,TRUE)&amp;"-"&amp;VLOOKUP(tblData[[#This Row],[Nominal value]],tblRank[],3,TRUE)</f>
        <v>4-Senior Manager</v>
      </c>
    </row>
    <row r="2653" spans="1:8" x14ac:dyDescent="0.45">
      <c r="A2653" s="1">
        <v>44429</v>
      </c>
      <c r="B2653">
        <f>YEAR(tblData[[#This Row],[Business date]])</f>
        <v>2021</v>
      </c>
      <c r="C2653" t="str">
        <f>TEXT(tblData[[#This Row],[Business date]],"mmmm")</f>
        <v>agosto</v>
      </c>
      <c r="D2653" s="1" t="str">
        <f>"Qtr"&amp;ROUNDUP(MONTH(tblData[[#This Row],[Business date]])/3,0)</f>
        <v>Qtr3</v>
      </c>
      <c r="E2653" t="s">
        <v>5</v>
      </c>
      <c r="F2653" t="s">
        <v>3</v>
      </c>
      <c r="G2653">
        <v>72949.877511651721</v>
      </c>
      <c r="H2653" t="str">
        <f>VLOOKUP(tblData[[#This Row],[Nominal value]],tblRank[],2,TRUE)&amp;"-"&amp;VLOOKUP(tblData[[#This Row],[Nominal value]],tblRank[],3,TRUE)</f>
        <v>1-Junior clerk</v>
      </c>
    </row>
    <row r="2654" spans="1:8" x14ac:dyDescent="0.45">
      <c r="A2654" s="1">
        <v>44430</v>
      </c>
      <c r="B2654">
        <f>YEAR(tblData[[#This Row],[Business date]])</f>
        <v>2021</v>
      </c>
      <c r="C2654" t="str">
        <f>TEXT(tblData[[#This Row],[Business date]],"mmmm")</f>
        <v>agosto</v>
      </c>
      <c r="D2654" s="1" t="str">
        <f>"Qtr"&amp;ROUNDUP(MONTH(tblData[[#This Row],[Business date]])/3,0)</f>
        <v>Qtr3</v>
      </c>
      <c r="E2654" t="s">
        <v>4</v>
      </c>
      <c r="F2654" t="s">
        <v>2</v>
      </c>
      <c r="G2654">
        <v>635.00839919987675</v>
      </c>
      <c r="H2654" t="str">
        <f>VLOOKUP(tblData[[#This Row],[Nominal value]],tblRank[],2,TRUE)&amp;"-"&amp;VLOOKUP(tblData[[#This Row],[Nominal value]],tblRank[],3,TRUE)</f>
        <v>1-Junior clerk</v>
      </c>
    </row>
    <row r="2655" spans="1:8" x14ac:dyDescent="0.45">
      <c r="A2655" s="1">
        <v>44430</v>
      </c>
      <c r="B2655">
        <f>YEAR(tblData[[#This Row],[Business date]])</f>
        <v>2021</v>
      </c>
      <c r="C2655" t="str">
        <f>TEXT(tblData[[#This Row],[Business date]],"mmmm")</f>
        <v>agosto</v>
      </c>
      <c r="D2655" s="1" t="str">
        <f>"Qtr"&amp;ROUNDUP(MONTH(tblData[[#This Row],[Business date]])/3,0)</f>
        <v>Qtr3</v>
      </c>
      <c r="E2655" t="s">
        <v>5</v>
      </c>
      <c r="F2655" t="s">
        <v>2</v>
      </c>
      <c r="G2655">
        <v>8007.1043163139402</v>
      </c>
      <c r="H2655" t="str">
        <f>VLOOKUP(tblData[[#This Row],[Nominal value]],tblRank[],2,TRUE)&amp;"-"&amp;VLOOKUP(tblData[[#This Row],[Nominal value]],tblRank[],3,TRUE)</f>
        <v>1-Junior clerk</v>
      </c>
    </row>
    <row r="2656" spans="1:8" x14ac:dyDescent="0.45">
      <c r="A2656" s="1">
        <v>44430</v>
      </c>
      <c r="B2656">
        <f>YEAR(tblData[[#This Row],[Business date]])</f>
        <v>2021</v>
      </c>
      <c r="C2656" t="str">
        <f>TEXT(tblData[[#This Row],[Business date]],"mmmm")</f>
        <v>agosto</v>
      </c>
      <c r="D2656" s="1" t="str">
        <f>"Qtr"&amp;ROUNDUP(MONTH(tblData[[#This Row],[Business date]])/3,0)</f>
        <v>Qtr3</v>
      </c>
      <c r="E2656" t="s">
        <v>4</v>
      </c>
      <c r="F2656" t="s">
        <v>0</v>
      </c>
      <c r="G2656">
        <v>51351.939884807049</v>
      </c>
      <c r="H2656" t="str">
        <f>VLOOKUP(tblData[[#This Row],[Nominal value]],tblRank[],2,TRUE)&amp;"-"&amp;VLOOKUP(tblData[[#This Row],[Nominal value]],tblRank[],3,TRUE)</f>
        <v>1-Junior clerk</v>
      </c>
    </row>
    <row r="2657" spans="1:8" x14ac:dyDescent="0.45">
      <c r="A2657" s="1">
        <v>44431</v>
      </c>
      <c r="B2657">
        <f>YEAR(tblData[[#This Row],[Business date]])</f>
        <v>2021</v>
      </c>
      <c r="C2657" t="str">
        <f>TEXT(tblData[[#This Row],[Business date]],"mmmm")</f>
        <v>agosto</v>
      </c>
      <c r="D2657" s="1" t="str">
        <f>"Qtr"&amp;ROUNDUP(MONTH(tblData[[#This Row],[Business date]])/3,0)</f>
        <v>Qtr3</v>
      </c>
      <c r="E2657" t="s">
        <v>4</v>
      </c>
      <c r="F2657" t="s">
        <v>2</v>
      </c>
      <c r="G2657">
        <v>8236874.3304610485</v>
      </c>
      <c r="H2657" t="str">
        <f>VLOOKUP(tblData[[#This Row],[Nominal value]],tblRank[],2,TRUE)&amp;"-"&amp;VLOOKUP(tblData[[#This Row],[Nominal value]],tblRank[],3,TRUE)</f>
        <v>4-Senior Manager</v>
      </c>
    </row>
    <row r="2658" spans="1:8" x14ac:dyDescent="0.45">
      <c r="A2658" s="1">
        <v>44431</v>
      </c>
      <c r="B2658">
        <f>YEAR(tblData[[#This Row],[Business date]])</f>
        <v>2021</v>
      </c>
      <c r="C2658" t="str">
        <f>TEXT(tblData[[#This Row],[Business date]],"mmmm")</f>
        <v>agosto</v>
      </c>
      <c r="D2658" s="1" t="str">
        <f>"Qtr"&amp;ROUNDUP(MONTH(tblData[[#This Row],[Business date]])/3,0)</f>
        <v>Qtr3</v>
      </c>
      <c r="E2658" t="s">
        <v>5</v>
      </c>
      <c r="F2658" t="s">
        <v>2</v>
      </c>
      <c r="G2658">
        <v>1515280.2422709079</v>
      </c>
      <c r="H2658" t="str">
        <f>VLOOKUP(tblData[[#This Row],[Nominal value]],tblRank[],2,TRUE)&amp;"-"&amp;VLOOKUP(tblData[[#This Row],[Nominal value]],tblRank[],3,TRUE)</f>
        <v>3-Director</v>
      </c>
    </row>
    <row r="2659" spans="1:8" x14ac:dyDescent="0.45">
      <c r="A2659" s="1">
        <v>44431</v>
      </c>
      <c r="B2659">
        <f>YEAR(tblData[[#This Row],[Business date]])</f>
        <v>2021</v>
      </c>
      <c r="C2659" t="str">
        <f>TEXT(tblData[[#This Row],[Business date]],"mmmm")</f>
        <v>agosto</v>
      </c>
      <c r="D2659" s="1" t="str">
        <f>"Qtr"&amp;ROUNDUP(MONTH(tblData[[#This Row],[Business date]])/3,0)</f>
        <v>Qtr3</v>
      </c>
      <c r="E2659" t="s">
        <v>5</v>
      </c>
      <c r="F2659" t="s">
        <v>3</v>
      </c>
      <c r="G2659">
        <v>59290.605455378594</v>
      </c>
      <c r="H2659" t="str">
        <f>VLOOKUP(tblData[[#This Row],[Nominal value]],tblRank[],2,TRUE)&amp;"-"&amp;VLOOKUP(tblData[[#This Row],[Nominal value]],tblRank[],3,TRUE)</f>
        <v>1-Junior clerk</v>
      </c>
    </row>
    <row r="2660" spans="1:8" x14ac:dyDescent="0.45">
      <c r="A2660" s="1">
        <v>44432</v>
      </c>
      <c r="B2660">
        <f>YEAR(tblData[[#This Row],[Business date]])</f>
        <v>2021</v>
      </c>
      <c r="C2660" t="str">
        <f>TEXT(tblData[[#This Row],[Business date]],"mmmm")</f>
        <v>agosto</v>
      </c>
      <c r="D2660" s="1" t="str">
        <f>"Qtr"&amp;ROUNDUP(MONTH(tblData[[#This Row],[Business date]])/3,0)</f>
        <v>Qtr3</v>
      </c>
      <c r="E2660" t="s">
        <v>4</v>
      </c>
      <c r="F2660" t="s">
        <v>2</v>
      </c>
      <c r="G2660">
        <v>7163916.7848734604</v>
      </c>
      <c r="H2660" t="str">
        <f>VLOOKUP(tblData[[#This Row],[Nominal value]],tblRank[],2,TRUE)&amp;"-"&amp;VLOOKUP(tblData[[#This Row],[Nominal value]],tblRank[],3,TRUE)</f>
        <v>4-Senior Manager</v>
      </c>
    </row>
    <row r="2661" spans="1:8" x14ac:dyDescent="0.45">
      <c r="A2661" s="1">
        <v>44432</v>
      </c>
      <c r="B2661">
        <f>YEAR(tblData[[#This Row],[Business date]])</f>
        <v>2021</v>
      </c>
      <c r="C2661" t="str">
        <f>TEXT(tblData[[#This Row],[Business date]],"mmmm")</f>
        <v>agosto</v>
      </c>
      <c r="D2661" s="1" t="str">
        <f>"Qtr"&amp;ROUNDUP(MONTH(tblData[[#This Row],[Business date]])/3,0)</f>
        <v>Qtr3</v>
      </c>
      <c r="E2661" t="s">
        <v>5</v>
      </c>
      <c r="F2661" t="s">
        <v>0</v>
      </c>
      <c r="G2661">
        <v>41714.38554928112</v>
      </c>
      <c r="H2661" t="str">
        <f>VLOOKUP(tblData[[#This Row],[Nominal value]],tblRank[],2,TRUE)&amp;"-"&amp;VLOOKUP(tblData[[#This Row],[Nominal value]],tblRank[],3,TRUE)</f>
        <v>1-Junior clerk</v>
      </c>
    </row>
    <row r="2662" spans="1:8" x14ac:dyDescent="0.45">
      <c r="A2662" s="1">
        <v>44432</v>
      </c>
      <c r="B2662">
        <f>YEAR(tblData[[#This Row],[Business date]])</f>
        <v>2021</v>
      </c>
      <c r="C2662" t="str">
        <f>TEXT(tblData[[#This Row],[Business date]],"mmmm")</f>
        <v>agosto</v>
      </c>
      <c r="D2662" s="1" t="str">
        <f>"Qtr"&amp;ROUNDUP(MONTH(tblData[[#This Row],[Business date]])/3,0)</f>
        <v>Qtr3</v>
      </c>
      <c r="E2662" t="s">
        <v>5</v>
      </c>
      <c r="F2662" t="s">
        <v>3</v>
      </c>
      <c r="G2662">
        <v>68156.898240491821</v>
      </c>
      <c r="H2662" t="str">
        <f>VLOOKUP(tblData[[#This Row],[Nominal value]],tblRank[],2,TRUE)&amp;"-"&amp;VLOOKUP(tblData[[#This Row],[Nominal value]],tblRank[],3,TRUE)</f>
        <v>1-Junior clerk</v>
      </c>
    </row>
    <row r="2663" spans="1:8" x14ac:dyDescent="0.45">
      <c r="A2663" s="1">
        <v>44433</v>
      </c>
      <c r="B2663">
        <f>YEAR(tblData[[#This Row],[Business date]])</f>
        <v>2021</v>
      </c>
      <c r="C2663" t="str">
        <f>TEXT(tblData[[#This Row],[Business date]],"mmmm")</f>
        <v>agosto</v>
      </c>
      <c r="D2663" s="1" t="str">
        <f>"Qtr"&amp;ROUNDUP(MONTH(tblData[[#This Row],[Business date]])/3,0)</f>
        <v>Qtr3</v>
      </c>
      <c r="E2663" t="s">
        <v>5</v>
      </c>
      <c r="F2663" t="s">
        <v>0</v>
      </c>
      <c r="G2663">
        <v>8038924.3538846681</v>
      </c>
      <c r="H2663" t="str">
        <f>VLOOKUP(tblData[[#This Row],[Nominal value]],tblRank[],2,TRUE)&amp;"-"&amp;VLOOKUP(tblData[[#This Row],[Nominal value]],tblRank[],3,TRUE)</f>
        <v>4-Senior Manager</v>
      </c>
    </row>
    <row r="2664" spans="1:8" x14ac:dyDescent="0.45">
      <c r="A2664" s="1">
        <v>44433</v>
      </c>
      <c r="B2664">
        <f>YEAR(tblData[[#This Row],[Business date]])</f>
        <v>2021</v>
      </c>
      <c r="C2664" t="str">
        <f>TEXT(tblData[[#This Row],[Business date]],"mmmm")</f>
        <v>agosto</v>
      </c>
      <c r="D2664" s="1" t="str">
        <f>"Qtr"&amp;ROUNDUP(MONTH(tblData[[#This Row],[Business date]])/3,0)</f>
        <v>Qtr3</v>
      </c>
      <c r="E2664" t="s">
        <v>4</v>
      </c>
      <c r="F2664" t="s">
        <v>2</v>
      </c>
      <c r="G2664">
        <v>26337.983057380556</v>
      </c>
      <c r="H2664" t="str">
        <f>VLOOKUP(tblData[[#This Row],[Nominal value]],tblRank[],2,TRUE)&amp;"-"&amp;VLOOKUP(tblData[[#This Row],[Nominal value]],tblRank[],3,TRUE)</f>
        <v>1-Junior clerk</v>
      </c>
    </row>
    <row r="2665" spans="1:8" x14ac:dyDescent="0.45">
      <c r="A2665" s="1">
        <v>44433</v>
      </c>
      <c r="B2665">
        <f>YEAR(tblData[[#This Row],[Business date]])</f>
        <v>2021</v>
      </c>
      <c r="C2665" t="str">
        <f>TEXT(tblData[[#This Row],[Business date]],"mmmm")</f>
        <v>agosto</v>
      </c>
      <c r="D2665" s="1" t="str">
        <f>"Qtr"&amp;ROUNDUP(MONTH(tblData[[#This Row],[Business date]])/3,0)</f>
        <v>Qtr3</v>
      </c>
      <c r="E2665" t="s">
        <v>4</v>
      </c>
      <c r="F2665" t="s">
        <v>1</v>
      </c>
      <c r="G2665">
        <v>60993.148201186923</v>
      </c>
      <c r="H2665" t="str">
        <f>VLOOKUP(tblData[[#This Row],[Nominal value]],tblRank[],2,TRUE)&amp;"-"&amp;VLOOKUP(tblData[[#This Row],[Nominal value]],tblRank[],3,TRUE)</f>
        <v>1-Junior clerk</v>
      </c>
    </row>
    <row r="2666" spans="1:8" x14ac:dyDescent="0.45">
      <c r="A2666" s="1">
        <v>44434</v>
      </c>
      <c r="B2666">
        <f>YEAR(tblData[[#This Row],[Business date]])</f>
        <v>2021</v>
      </c>
      <c r="C2666" t="str">
        <f>TEXT(tblData[[#This Row],[Business date]],"mmmm")</f>
        <v>agosto</v>
      </c>
      <c r="D2666" s="1" t="str">
        <f>"Qtr"&amp;ROUNDUP(MONTH(tblData[[#This Row],[Business date]])/3,0)</f>
        <v>Qtr3</v>
      </c>
      <c r="E2666" t="s">
        <v>5</v>
      </c>
      <c r="F2666" t="s">
        <v>0</v>
      </c>
      <c r="G2666">
        <v>665358.55239061581</v>
      </c>
      <c r="H2666" t="str">
        <f>VLOOKUP(tblData[[#This Row],[Nominal value]],tblRank[],2,TRUE)&amp;"-"&amp;VLOOKUP(tblData[[#This Row],[Nominal value]],tblRank[],3,TRUE)</f>
        <v>2-Clerk</v>
      </c>
    </row>
    <row r="2667" spans="1:8" x14ac:dyDescent="0.45">
      <c r="A2667" s="1">
        <v>44434</v>
      </c>
      <c r="B2667">
        <f>YEAR(tblData[[#This Row],[Business date]])</f>
        <v>2021</v>
      </c>
      <c r="C2667" t="str">
        <f>TEXT(tblData[[#This Row],[Business date]],"mmmm")</f>
        <v>agosto</v>
      </c>
      <c r="D2667" s="1" t="str">
        <f>"Qtr"&amp;ROUNDUP(MONTH(tblData[[#This Row],[Business date]])/3,0)</f>
        <v>Qtr3</v>
      </c>
      <c r="E2667" t="s">
        <v>4</v>
      </c>
      <c r="F2667" t="s">
        <v>0</v>
      </c>
      <c r="G2667">
        <v>24621.425560767941</v>
      </c>
      <c r="H2667" t="str">
        <f>VLOOKUP(tblData[[#This Row],[Nominal value]],tblRank[],2,TRUE)&amp;"-"&amp;VLOOKUP(tblData[[#This Row],[Nominal value]],tblRank[],3,TRUE)</f>
        <v>1-Junior clerk</v>
      </c>
    </row>
    <row r="2668" spans="1:8" x14ac:dyDescent="0.45">
      <c r="A2668" s="1">
        <v>44434</v>
      </c>
      <c r="B2668">
        <f>YEAR(tblData[[#This Row],[Business date]])</f>
        <v>2021</v>
      </c>
      <c r="C2668" t="str">
        <f>TEXT(tblData[[#This Row],[Business date]],"mmmm")</f>
        <v>agosto</v>
      </c>
      <c r="D2668" s="1" t="str">
        <f>"Qtr"&amp;ROUNDUP(MONTH(tblData[[#This Row],[Business date]])/3,0)</f>
        <v>Qtr3</v>
      </c>
      <c r="E2668" t="s">
        <v>4</v>
      </c>
      <c r="F2668" t="s">
        <v>2</v>
      </c>
      <c r="G2668">
        <v>80998.515403899975</v>
      </c>
      <c r="H2668" t="str">
        <f>VLOOKUP(tblData[[#This Row],[Nominal value]],tblRank[],2,TRUE)&amp;"-"&amp;VLOOKUP(tblData[[#This Row],[Nominal value]],tblRank[],3,TRUE)</f>
        <v>1-Junior clerk</v>
      </c>
    </row>
    <row r="2669" spans="1:8" x14ac:dyDescent="0.45">
      <c r="A2669" s="1">
        <v>44435</v>
      </c>
      <c r="B2669">
        <f>YEAR(tblData[[#This Row],[Business date]])</f>
        <v>2021</v>
      </c>
      <c r="C2669" t="str">
        <f>TEXT(tblData[[#This Row],[Business date]],"mmmm")</f>
        <v>agosto</v>
      </c>
      <c r="D2669" s="1" t="str">
        <f>"Qtr"&amp;ROUNDUP(MONTH(tblData[[#This Row],[Business date]])/3,0)</f>
        <v>Qtr3</v>
      </c>
      <c r="E2669" t="s">
        <v>5</v>
      </c>
      <c r="F2669" t="s">
        <v>3</v>
      </c>
      <c r="G2669">
        <v>7701294.817557849</v>
      </c>
      <c r="H2669" t="str">
        <f>VLOOKUP(tblData[[#This Row],[Nominal value]],tblRank[],2,TRUE)&amp;"-"&amp;VLOOKUP(tblData[[#This Row],[Nominal value]],tblRank[],3,TRUE)</f>
        <v>4-Senior Manager</v>
      </c>
    </row>
    <row r="2670" spans="1:8" x14ac:dyDescent="0.45">
      <c r="A2670" s="1">
        <v>44435</v>
      </c>
      <c r="B2670">
        <f>YEAR(tblData[[#This Row],[Business date]])</f>
        <v>2021</v>
      </c>
      <c r="C2670" t="str">
        <f>TEXT(tblData[[#This Row],[Business date]],"mmmm")</f>
        <v>agosto</v>
      </c>
      <c r="D2670" s="1" t="str">
        <f>"Qtr"&amp;ROUNDUP(MONTH(tblData[[#This Row],[Business date]])/3,0)</f>
        <v>Qtr3</v>
      </c>
      <c r="E2670" t="s">
        <v>5</v>
      </c>
      <c r="F2670" t="s">
        <v>1</v>
      </c>
      <c r="G2670">
        <v>514717.16875646444</v>
      </c>
      <c r="H2670" t="str">
        <f>VLOOKUP(tblData[[#This Row],[Nominal value]],tblRank[],2,TRUE)&amp;"-"&amp;VLOOKUP(tblData[[#This Row],[Nominal value]],tblRank[],3,TRUE)</f>
        <v>2-Clerk</v>
      </c>
    </row>
    <row r="2671" spans="1:8" x14ac:dyDescent="0.45">
      <c r="A2671" s="1">
        <v>44435</v>
      </c>
      <c r="B2671">
        <f>YEAR(tblData[[#This Row],[Business date]])</f>
        <v>2021</v>
      </c>
      <c r="C2671" t="str">
        <f>TEXT(tblData[[#This Row],[Business date]],"mmmm")</f>
        <v>agosto</v>
      </c>
      <c r="D2671" s="1" t="str">
        <f>"Qtr"&amp;ROUNDUP(MONTH(tblData[[#This Row],[Business date]])/3,0)</f>
        <v>Qtr3</v>
      </c>
      <c r="E2671" t="s">
        <v>5</v>
      </c>
      <c r="F2671" t="s">
        <v>0</v>
      </c>
      <c r="G2671">
        <v>94591.958233411468</v>
      </c>
      <c r="H2671" t="str">
        <f>VLOOKUP(tblData[[#This Row],[Nominal value]],tblRank[],2,TRUE)&amp;"-"&amp;VLOOKUP(tblData[[#This Row],[Nominal value]],tblRank[],3,TRUE)</f>
        <v>1-Junior clerk</v>
      </c>
    </row>
    <row r="2672" spans="1:8" x14ac:dyDescent="0.45">
      <c r="A2672" s="1">
        <v>44436</v>
      </c>
      <c r="B2672">
        <f>YEAR(tblData[[#This Row],[Business date]])</f>
        <v>2021</v>
      </c>
      <c r="C2672" t="str">
        <f>TEXT(tblData[[#This Row],[Business date]],"mmmm")</f>
        <v>agosto</v>
      </c>
      <c r="D2672" s="1" t="str">
        <f>"Qtr"&amp;ROUNDUP(MONTH(tblData[[#This Row],[Business date]])/3,0)</f>
        <v>Qtr3</v>
      </c>
      <c r="E2672" t="s">
        <v>4</v>
      </c>
      <c r="F2672" t="s">
        <v>1</v>
      </c>
      <c r="G2672">
        <v>14442.436814181514</v>
      </c>
      <c r="H2672" t="str">
        <f>VLOOKUP(tblData[[#This Row],[Nominal value]],tblRank[],2,TRUE)&amp;"-"&amp;VLOOKUP(tblData[[#This Row],[Nominal value]],tblRank[],3,TRUE)</f>
        <v>1-Junior clerk</v>
      </c>
    </row>
    <row r="2673" spans="1:8" x14ac:dyDescent="0.45">
      <c r="A2673" s="1">
        <v>44436</v>
      </c>
      <c r="B2673">
        <f>YEAR(tblData[[#This Row],[Business date]])</f>
        <v>2021</v>
      </c>
      <c r="C2673" t="str">
        <f>TEXT(tblData[[#This Row],[Business date]],"mmmm")</f>
        <v>agosto</v>
      </c>
      <c r="D2673" s="1" t="str">
        <f>"Qtr"&amp;ROUNDUP(MONTH(tblData[[#This Row],[Business date]])/3,0)</f>
        <v>Qtr3</v>
      </c>
      <c r="E2673" t="s">
        <v>5</v>
      </c>
      <c r="F2673" t="s">
        <v>2</v>
      </c>
      <c r="G2673">
        <v>73542.442401206237</v>
      </c>
      <c r="H2673" t="str">
        <f>VLOOKUP(tblData[[#This Row],[Nominal value]],tblRank[],2,TRUE)&amp;"-"&amp;VLOOKUP(tblData[[#This Row],[Nominal value]],tblRank[],3,TRUE)</f>
        <v>1-Junior clerk</v>
      </c>
    </row>
    <row r="2674" spans="1:8" x14ac:dyDescent="0.45">
      <c r="A2674" s="1">
        <v>44436</v>
      </c>
      <c r="B2674">
        <f>YEAR(tblData[[#This Row],[Business date]])</f>
        <v>2021</v>
      </c>
      <c r="C2674" t="str">
        <f>TEXT(tblData[[#This Row],[Business date]],"mmmm")</f>
        <v>agosto</v>
      </c>
      <c r="D2674" s="1" t="str">
        <f>"Qtr"&amp;ROUNDUP(MONTH(tblData[[#This Row],[Business date]])/3,0)</f>
        <v>Qtr3</v>
      </c>
      <c r="E2674" t="s">
        <v>5</v>
      </c>
      <c r="F2674" t="s">
        <v>0</v>
      </c>
      <c r="G2674">
        <v>79348.370724278531</v>
      </c>
      <c r="H2674" t="str">
        <f>VLOOKUP(tblData[[#This Row],[Nominal value]],tblRank[],2,TRUE)&amp;"-"&amp;VLOOKUP(tblData[[#This Row],[Nominal value]],tblRank[],3,TRUE)</f>
        <v>1-Junior clerk</v>
      </c>
    </row>
    <row r="2675" spans="1:8" x14ac:dyDescent="0.45">
      <c r="A2675" s="1">
        <v>44437</v>
      </c>
      <c r="B2675">
        <f>YEAR(tblData[[#This Row],[Business date]])</f>
        <v>2021</v>
      </c>
      <c r="C2675" t="str">
        <f>TEXT(tblData[[#This Row],[Business date]],"mmmm")</f>
        <v>agosto</v>
      </c>
      <c r="D2675" s="1" t="str">
        <f>"Qtr"&amp;ROUNDUP(MONTH(tblData[[#This Row],[Business date]])/3,0)</f>
        <v>Qtr3</v>
      </c>
      <c r="E2675" t="s">
        <v>5</v>
      </c>
      <c r="F2675" t="s">
        <v>2</v>
      </c>
      <c r="G2675">
        <v>5916355.3487031357</v>
      </c>
      <c r="H2675" t="str">
        <f>VLOOKUP(tblData[[#This Row],[Nominal value]],tblRank[],2,TRUE)&amp;"-"&amp;VLOOKUP(tblData[[#This Row],[Nominal value]],tblRank[],3,TRUE)</f>
        <v>4-Senior Manager</v>
      </c>
    </row>
    <row r="2676" spans="1:8" x14ac:dyDescent="0.45">
      <c r="A2676" s="1">
        <v>44437</v>
      </c>
      <c r="B2676">
        <f>YEAR(tblData[[#This Row],[Business date]])</f>
        <v>2021</v>
      </c>
      <c r="C2676" t="str">
        <f>TEXT(tblData[[#This Row],[Business date]],"mmmm")</f>
        <v>agosto</v>
      </c>
      <c r="D2676" s="1" t="str">
        <f>"Qtr"&amp;ROUNDUP(MONTH(tblData[[#This Row],[Business date]])/3,0)</f>
        <v>Qtr3</v>
      </c>
      <c r="E2676" t="s">
        <v>4</v>
      </c>
      <c r="F2676" t="s">
        <v>2</v>
      </c>
      <c r="G2676">
        <v>8879744.6648227982</v>
      </c>
      <c r="H2676" t="str">
        <f>VLOOKUP(tblData[[#This Row],[Nominal value]],tblRank[],2,TRUE)&amp;"-"&amp;VLOOKUP(tblData[[#This Row],[Nominal value]],tblRank[],3,TRUE)</f>
        <v>4-Senior Manager</v>
      </c>
    </row>
    <row r="2677" spans="1:8" x14ac:dyDescent="0.45">
      <c r="A2677" s="1">
        <v>44437</v>
      </c>
      <c r="B2677">
        <f>YEAR(tblData[[#This Row],[Business date]])</f>
        <v>2021</v>
      </c>
      <c r="C2677" t="str">
        <f>TEXT(tblData[[#This Row],[Business date]],"mmmm")</f>
        <v>agosto</v>
      </c>
      <c r="D2677" s="1" t="str">
        <f>"Qtr"&amp;ROUNDUP(MONTH(tblData[[#This Row],[Business date]])/3,0)</f>
        <v>Qtr3</v>
      </c>
      <c r="E2677" t="s">
        <v>4</v>
      </c>
      <c r="F2677" t="s">
        <v>3</v>
      </c>
      <c r="G2677">
        <v>34124.352561187574</v>
      </c>
      <c r="H2677" t="str">
        <f>VLOOKUP(tblData[[#This Row],[Nominal value]],tblRank[],2,TRUE)&amp;"-"&amp;VLOOKUP(tblData[[#This Row],[Nominal value]],tblRank[],3,TRUE)</f>
        <v>1-Junior clerk</v>
      </c>
    </row>
    <row r="2678" spans="1:8" x14ac:dyDescent="0.45">
      <c r="A2678" s="1">
        <v>44438</v>
      </c>
      <c r="B2678">
        <f>YEAR(tblData[[#This Row],[Business date]])</f>
        <v>2021</v>
      </c>
      <c r="C2678" t="str">
        <f>TEXT(tblData[[#This Row],[Business date]],"mmmm")</f>
        <v>agosto</v>
      </c>
      <c r="D2678" s="1" t="str">
        <f>"Qtr"&amp;ROUNDUP(MONTH(tblData[[#This Row],[Business date]])/3,0)</f>
        <v>Qtr3</v>
      </c>
      <c r="E2678" t="s">
        <v>4</v>
      </c>
      <c r="F2678" t="s">
        <v>2</v>
      </c>
      <c r="G2678">
        <v>2326525.8296795464</v>
      </c>
      <c r="H2678" t="str">
        <f>VLOOKUP(tblData[[#This Row],[Nominal value]],tblRank[],2,TRUE)&amp;"-"&amp;VLOOKUP(tblData[[#This Row],[Nominal value]],tblRank[],3,TRUE)</f>
        <v>3-Director</v>
      </c>
    </row>
    <row r="2679" spans="1:8" x14ac:dyDescent="0.45">
      <c r="A2679" s="1">
        <v>44438</v>
      </c>
      <c r="B2679">
        <f>YEAR(tblData[[#This Row],[Business date]])</f>
        <v>2021</v>
      </c>
      <c r="C2679" t="str">
        <f>TEXT(tblData[[#This Row],[Business date]],"mmmm")</f>
        <v>agosto</v>
      </c>
      <c r="D2679" s="1" t="str">
        <f>"Qtr"&amp;ROUNDUP(MONTH(tblData[[#This Row],[Business date]])/3,0)</f>
        <v>Qtr3</v>
      </c>
      <c r="E2679" t="s">
        <v>5</v>
      </c>
      <c r="F2679" t="s">
        <v>3</v>
      </c>
      <c r="G2679">
        <v>3845336.1469254545</v>
      </c>
      <c r="H2679" t="str">
        <f>VLOOKUP(tblData[[#This Row],[Nominal value]],tblRank[],2,TRUE)&amp;"-"&amp;VLOOKUP(tblData[[#This Row],[Nominal value]],tblRank[],3,TRUE)</f>
        <v>3-Director</v>
      </c>
    </row>
    <row r="2680" spans="1:8" x14ac:dyDescent="0.45">
      <c r="A2680" s="1">
        <v>44438</v>
      </c>
      <c r="B2680">
        <f>YEAR(tblData[[#This Row],[Business date]])</f>
        <v>2021</v>
      </c>
      <c r="C2680" t="str">
        <f>TEXT(tblData[[#This Row],[Business date]],"mmmm")</f>
        <v>agosto</v>
      </c>
      <c r="D2680" s="1" t="str">
        <f>"Qtr"&amp;ROUNDUP(MONTH(tblData[[#This Row],[Business date]])/3,0)</f>
        <v>Qtr3</v>
      </c>
      <c r="E2680" t="s">
        <v>4</v>
      </c>
      <c r="F2680" t="s">
        <v>3</v>
      </c>
      <c r="G2680">
        <v>59780.832662548964</v>
      </c>
      <c r="H2680" t="str">
        <f>VLOOKUP(tblData[[#This Row],[Nominal value]],tblRank[],2,TRUE)&amp;"-"&amp;VLOOKUP(tblData[[#This Row],[Nominal value]],tblRank[],3,TRUE)</f>
        <v>1-Junior clerk</v>
      </c>
    </row>
    <row r="2681" spans="1:8" x14ac:dyDescent="0.45">
      <c r="A2681" s="1">
        <v>44439</v>
      </c>
      <c r="B2681">
        <f>YEAR(tblData[[#This Row],[Business date]])</f>
        <v>2021</v>
      </c>
      <c r="C2681" t="str">
        <f>TEXT(tblData[[#This Row],[Business date]],"mmmm")</f>
        <v>agosto</v>
      </c>
      <c r="D2681" s="1" t="str">
        <f>"Qtr"&amp;ROUNDUP(MONTH(tblData[[#This Row],[Business date]])/3,0)</f>
        <v>Qtr3</v>
      </c>
      <c r="E2681" t="s">
        <v>5</v>
      </c>
      <c r="F2681" t="s">
        <v>1</v>
      </c>
      <c r="G2681">
        <v>3577847.3621708429</v>
      </c>
      <c r="H2681" t="str">
        <f>VLOOKUP(tblData[[#This Row],[Nominal value]],tblRank[],2,TRUE)&amp;"-"&amp;VLOOKUP(tblData[[#This Row],[Nominal value]],tblRank[],3,TRUE)</f>
        <v>3-Director</v>
      </c>
    </row>
    <row r="2682" spans="1:8" x14ac:dyDescent="0.45">
      <c r="A2682" s="1">
        <v>44439</v>
      </c>
      <c r="B2682">
        <f>YEAR(tblData[[#This Row],[Business date]])</f>
        <v>2021</v>
      </c>
      <c r="C2682" t="str">
        <f>TEXT(tblData[[#This Row],[Business date]],"mmmm")</f>
        <v>agosto</v>
      </c>
      <c r="D2682" s="1" t="str">
        <f>"Qtr"&amp;ROUNDUP(MONTH(tblData[[#This Row],[Business date]])/3,0)</f>
        <v>Qtr3</v>
      </c>
      <c r="E2682" t="s">
        <v>4</v>
      </c>
      <c r="F2682" t="s">
        <v>2</v>
      </c>
      <c r="G2682">
        <v>1032471.1089885519</v>
      </c>
      <c r="H2682" t="str">
        <f>VLOOKUP(tblData[[#This Row],[Nominal value]],tblRank[],2,TRUE)&amp;"-"&amp;VLOOKUP(tblData[[#This Row],[Nominal value]],tblRank[],3,TRUE)</f>
        <v>3-Director</v>
      </c>
    </row>
    <row r="2683" spans="1:8" x14ac:dyDescent="0.45">
      <c r="A2683" s="1">
        <v>44439</v>
      </c>
      <c r="B2683">
        <f>YEAR(tblData[[#This Row],[Business date]])</f>
        <v>2021</v>
      </c>
      <c r="C2683" t="str">
        <f>TEXT(tblData[[#This Row],[Business date]],"mmmm")</f>
        <v>agosto</v>
      </c>
      <c r="D2683" s="1" t="str">
        <f>"Qtr"&amp;ROUNDUP(MONTH(tblData[[#This Row],[Business date]])/3,0)</f>
        <v>Qtr3</v>
      </c>
      <c r="E2683" t="s">
        <v>5</v>
      </c>
      <c r="F2683" t="s">
        <v>3</v>
      </c>
      <c r="G2683">
        <v>22686.327355307145</v>
      </c>
      <c r="H2683" t="str">
        <f>VLOOKUP(tblData[[#This Row],[Nominal value]],tblRank[],2,TRUE)&amp;"-"&amp;VLOOKUP(tblData[[#This Row],[Nominal value]],tblRank[],3,TRUE)</f>
        <v>1-Junior clerk</v>
      </c>
    </row>
    <row r="2684" spans="1:8" x14ac:dyDescent="0.45">
      <c r="A2684" s="1">
        <v>44440</v>
      </c>
      <c r="B2684">
        <f>YEAR(tblData[[#This Row],[Business date]])</f>
        <v>2021</v>
      </c>
      <c r="C2684" t="str">
        <f>TEXT(tblData[[#This Row],[Business date]],"mmmm")</f>
        <v>setembro</v>
      </c>
      <c r="D2684" s="1" t="str">
        <f>"Qtr"&amp;ROUNDUP(MONTH(tblData[[#This Row],[Business date]])/3,0)</f>
        <v>Qtr3</v>
      </c>
      <c r="E2684" t="s">
        <v>4</v>
      </c>
      <c r="F2684" t="s">
        <v>3</v>
      </c>
      <c r="G2684">
        <v>4954502.8152629081</v>
      </c>
      <c r="H2684" t="str">
        <f>VLOOKUP(tblData[[#This Row],[Nominal value]],tblRank[],2,TRUE)&amp;"-"&amp;VLOOKUP(tblData[[#This Row],[Nominal value]],tblRank[],3,TRUE)</f>
        <v>3-Director</v>
      </c>
    </row>
    <row r="2685" spans="1:8" x14ac:dyDescent="0.45">
      <c r="A2685" s="1">
        <v>44440</v>
      </c>
      <c r="B2685">
        <f>YEAR(tblData[[#This Row],[Business date]])</f>
        <v>2021</v>
      </c>
      <c r="C2685" t="str">
        <f>TEXT(tblData[[#This Row],[Business date]],"mmmm")</f>
        <v>setembro</v>
      </c>
      <c r="D2685" s="1" t="str">
        <f>"Qtr"&amp;ROUNDUP(MONTH(tblData[[#This Row],[Business date]])/3,0)</f>
        <v>Qtr3</v>
      </c>
      <c r="E2685" t="s">
        <v>5</v>
      </c>
      <c r="F2685" t="s">
        <v>1</v>
      </c>
      <c r="G2685">
        <v>9688449.2617482189</v>
      </c>
      <c r="H2685" t="str">
        <f>VLOOKUP(tblData[[#This Row],[Nominal value]],tblRank[],2,TRUE)&amp;"-"&amp;VLOOKUP(tblData[[#This Row],[Nominal value]],tblRank[],3,TRUE)</f>
        <v>4-Senior Manager</v>
      </c>
    </row>
    <row r="2686" spans="1:8" x14ac:dyDescent="0.45">
      <c r="A2686" s="1">
        <v>44440</v>
      </c>
      <c r="B2686">
        <f>YEAR(tblData[[#This Row],[Business date]])</f>
        <v>2021</v>
      </c>
      <c r="C2686" t="str">
        <f>TEXT(tblData[[#This Row],[Business date]],"mmmm")</f>
        <v>setembro</v>
      </c>
      <c r="D2686" s="1" t="str">
        <f>"Qtr"&amp;ROUNDUP(MONTH(tblData[[#This Row],[Business date]])/3,0)</f>
        <v>Qtr3</v>
      </c>
      <c r="E2686" t="s">
        <v>5</v>
      </c>
      <c r="F2686" t="s">
        <v>0</v>
      </c>
      <c r="G2686">
        <v>3982.784673896811</v>
      </c>
      <c r="H2686" t="str">
        <f>VLOOKUP(tblData[[#This Row],[Nominal value]],tblRank[],2,TRUE)&amp;"-"&amp;VLOOKUP(tblData[[#This Row],[Nominal value]],tblRank[],3,TRUE)</f>
        <v>1-Junior clerk</v>
      </c>
    </row>
    <row r="2687" spans="1:8" x14ac:dyDescent="0.45">
      <c r="A2687" s="1">
        <v>44441</v>
      </c>
      <c r="B2687">
        <f>YEAR(tblData[[#This Row],[Business date]])</f>
        <v>2021</v>
      </c>
      <c r="C2687" t="str">
        <f>TEXT(tblData[[#This Row],[Business date]],"mmmm")</f>
        <v>setembro</v>
      </c>
      <c r="D2687" s="1" t="str">
        <f>"Qtr"&amp;ROUNDUP(MONTH(tblData[[#This Row],[Business date]])/3,0)</f>
        <v>Qtr3</v>
      </c>
      <c r="E2687" t="s">
        <v>5</v>
      </c>
      <c r="F2687" t="s">
        <v>2</v>
      </c>
      <c r="G2687">
        <v>8067080.8712153509</v>
      </c>
      <c r="H2687" t="str">
        <f>VLOOKUP(tblData[[#This Row],[Nominal value]],tblRank[],2,TRUE)&amp;"-"&amp;VLOOKUP(tblData[[#This Row],[Nominal value]],tblRank[],3,TRUE)</f>
        <v>4-Senior Manager</v>
      </c>
    </row>
    <row r="2688" spans="1:8" x14ac:dyDescent="0.45">
      <c r="A2688" s="1">
        <v>44441</v>
      </c>
      <c r="B2688">
        <f>YEAR(tblData[[#This Row],[Business date]])</f>
        <v>2021</v>
      </c>
      <c r="C2688" t="str">
        <f>TEXT(tblData[[#This Row],[Business date]],"mmmm")</f>
        <v>setembro</v>
      </c>
      <c r="D2688" s="1" t="str">
        <f>"Qtr"&amp;ROUNDUP(MONTH(tblData[[#This Row],[Business date]])/3,0)</f>
        <v>Qtr3</v>
      </c>
      <c r="E2688" t="s">
        <v>4</v>
      </c>
      <c r="F2688" t="s">
        <v>0</v>
      </c>
      <c r="G2688">
        <v>4292424.9917444736</v>
      </c>
      <c r="H2688" t="str">
        <f>VLOOKUP(tblData[[#This Row],[Nominal value]],tblRank[],2,TRUE)&amp;"-"&amp;VLOOKUP(tblData[[#This Row],[Nominal value]],tblRank[],3,TRUE)</f>
        <v>3-Director</v>
      </c>
    </row>
    <row r="2689" spans="1:8" x14ac:dyDescent="0.45">
      <c r="A2689" s="1">
        <v>44441</v>
      </c>
      <c r="B2689">
        <f>YEAR(tblData[[#This Row],[Business date]])</f>
        <v>2021</v>
      </c>
      <c r="C2689" t="str">
        <f>TEXT(tblData[[#This Row],[Business date]],"mmmm")</f>
        <v>setembro</v>
      </c>
      <c r="D2689" s="1" t="str">
        <f>"Qtr"&amp;ROUNDUP(MONTH(tblData[[#This Row],[Business date]])/3,0)</f>
        <v>Qtr3</v>
      </c>
      <c r="E2689" t="s">
        <v>4</v>
      </c>
      <c r="F2689" t="s">
        <v>2</v>
      </c>
      <c r="G2689">
        <v>26560.494827428083</v>
      </c>
      <c r="H2689" t="str">
        <f>VLOOKUP(tblData[[#This Row],[Nominal value]],tblRank[],2,TRUE)&amp;"-"&amp;VLOOKUP(tblData[[#This Row],[Nominal value]],tblRank[],3,TRUE)</f>
        <v>1-Junior clerk</v>
      </c>
    </row>
    <row r="2690" spans="1:8" x14ac:dyDescent="0.45">
      <c r="A2690" s="1">
        <v>44442</v>
      </c>
      <c r="B2690">
        <f>YEAR(tblData[[#This Row],[Business date]])</f>
        <v>2021</v>
      </c>
      <c r="C2690" t="str">
        <f>TEXT(tblData[[#This Row],[Business date]],"mmmm")</f>
        <v>setembro</v>
      </c>
      <c r="D2690" s="1" t="str">
        <f>"Qtr"&amp;ROUNDUP(MONTH(tblData[[#This Row],[Business date]])/3,0)</f>
        <v>Qtr3</v>
      </c>
      <c r="E2690" t="s">
        <v>5</v>
      </c>
      <c r="F2690" t="s">
        <v>1</v>
      </c>
      <c r="G2690">
        <v>7180857.0155425658</v>
      </c>
      <c r="H2690" t="str">
        <f>VLOOKUP(tblData[[#This Row],[Nominal value]],tblRank[],2,TRUE)&amp;"-"&amp;VLOOKUP(tblData[[#This Row],[Nominal value]],tblRank[],3,TRUE)</f>
        <v>4-Senior Manager</v>
      </c>
    </row>
    <row r="2691" spans="1:8" x14ac:dyDescent="0.45">
      <c r="A2691" s="1">
        <v>44442</v>
      </c>
      <c r="B2691">
        <f>YEAR(tblData[[#This Row],[Business date]])</f>
        <v>2021</v>
      </c>
      <c r="C2691" t="str">
        <f>TEXT(tblData[[#This Row],[Business date]],"mmmm")</f>
        <v>setembro</v>
      </c>
      <c r="D2691" s="1" t="str">
        <f>"Qtr"&amp;ROUNDUP(MONTH(tblData[[#This Row],[Business date]])/3,0)</f>
        <v>Qtr3</v>
      </c>
      <c r="E2691" t="s">
        <v>4</v>
      </c>
      <c r="F2691" t="s">
        <v>3</v>
      </c>
      <c r="G2691">
        <v>4341489.5698626479</v>
      </c>
      <c r="H2691" t="str">
        <f>VLOOKUP(tblData[[#This Row],[Nominal value]],tblRank[],2,TRUE)&amp;"-"&amp;VLOOKUP(tblData[[#This Row],[Nominal value]],tblRank[],3,TRUE)</f>
        <v>3-Director</v>
      </c>
    </row>
    <row r="2692" spans="1:8" x14ac:dyDescent="0.45">
      <c r="A2692" s="1">
        <v>44442</v>
      </c>
      <c r="B2692">
        <f>YEAR(tblData[[#This Row],[Business date]])</f>
        <v>2021</v>
      </c>
      <c r="C2692" t="str">
        <f>TEXT(tblData[[#This Row],[Business date]],"mmmm")</f>
        <v>setembro</v>
      </c>
      <c r="D2692" s="1" t="str">
        <f>"Qtr"&amp;ROUNDUP(MONTH(tblData[[#This Row],[Business date]])/3,0)</f>
        <v>Qtr3</v>
      </c>
      <c r="E2692" t="s">
        <v>4</v>
      </c>
      <c r="F2692" t="s">
        <v>1</v>
      </c>
      <c r="G2692">
        <v>86673.242194869832</v>
      </c>
      <c r="H2692" t="str">
        <f>VLOOKUP(tblData[[#This Row],[Nominal value]],tblRank[],2,TRUE)&amp;"-"&amp;VLOOKUP(tblData[[#This Row],[Nominal value]],tblRank[],3,TRUE)</f>
        <v>1-Junior clerk</v>
      </c>
    </row>
    <row r="2693" spans="1:8" x14ac:dyDescent="0.45">
      <c r="A2693" s="1">
        <v>44443</v>
      </c>
      <c r="B2693">
        <f>YEAR(tblData[[#This Row],[Business date]])</f>
        <v>2021</v>
      </c>
      <c r="C2693" t="str">
        <f>TEXT(tblData[[#This Row],[Business date]],"mmmm")</f>
        <v>setembro</v>
      </c>
      <c r="D2693" s="1" t="str">
        <f>"Qtr"&amp;ROUNDUP(MONTH(tblData[[#This Row],[Business date]])/3,0)</f>
        <v>Qtr3</v>
      </c>
      <c r="E2693" t="s">
        <v>5</v>
      </c>
      <c r="F2693" t="s">
        <v>1</v>
      </c>
      <c r="G2693">
        <v>6038987.8386868564</v>
      </c>
      <c r="H2693" t="str">
        <f>VLOOKUP(tblData[[#This Row],[Nominal value]],tblRank[],2,TRUE)&amp;"-"&amp;VLOOKUP(tblData[[#This Row],[Nominal value]],tblRank[],3,TRUE)</f>
        <v>4-Senior Manager</v>
      </c>
    </row>
    <row r="2694" spans="1:8" x14ac:dyDescent="0.45">
      <c r="A2694" s="1">
        <v>44443</v>
      </c>
      <c r="B2694">
        <f>YEAR(tblData[[#This Row],[Business date]])</f>
        <v>2021</v>
      </c>
      <c r="C2694" t="str">
        <f>TEXT(tblData[[#This Row],[Business date]],"mmmm")</f>
        <v>setembro</v>
      </c>
      <c r="D2694" s="1" t="str">
        <f>"Qtr"&amp;ROUNDUP(MONTH(tblData[[#This Row],[Business date]])/3,0)</f>
        <v>Qtr3</v>
      </c>
      <c r="E2694" t="s">
        <v>4</v>
      </c>
      <c r="F2694" t="s">
        <v>0</v>
      </c>
      <c r="G2694">
        <v>7027506.3441265766</v>
      </c>
      <c r="H2694" t="str">
        <f>VLOOKUP(tblData[[#This Row],[Nominal value]],tblRank[],2,TRUE)&amp;"-"&amp;VLOOKUP(tblData[[#This Row],[Nominal value]],tblRank[],3,TRUE)</f>
        <v>4-Senior Manager</v>
      </c>
    </row>
    <row r="2695" spans="1:8" x14ac:dyDescent="0.45">
      <c r="A2695" s="1">
        <v>44443</v>
      </c>
      <c r="B2695">
        <f>YEAR(tblData[[#This Row],[Business date]])</f>
        <v>2021</v>
      </c>
      <c r="C2695" t="str">
        <f>TEXT(tblData[[#This Row],[Business date]],"mmmm")</f>
        <v>setembro</v>
      </c>
      <c r="D2695" s="1" t="str">
        <f>"Qtr"&amp;ROUNDUP(MONTH(tblData[[#This Row],[Business date]])/3,0)</f>
        <v>Qtr3</v>
      </c>
      <c r="E2695" t="s">
        <v>5</v>
      </c>
      <c r="F2695" t="s">
        <v>3</v>
      </c>
      <c r="G2695">
        <v>89803.528122631265</v>
      </c>
      <c r="H2695" t="str">
        <f>VLOOKUP(tblData[[#This Row],[Nominal value]],tblRank[],2,TRUE)&amp;"-"&amp;VLOOKUP(tblData[[#This Row],[Nominal value]],tblRank[],3,TRUE)</f>
        <v>1-Junior clerk</v>
      </c>
    </row>
    <row r="2696" spans="1:8" x14ac:dyDescent="0.45">
      <c r="A2696" s="1">
        <v>44444</v>
      </c>
      <c r="B2696">
        <f>YEAR(tblData[[#This Row],[Business date]])</f>
        <v>2021</v>
      </c>
      <c r="C2696" t="str">
        <f>TEXT(tblData[[#This Row],[Business date]],"mmmm")</f>
        <v>setembro</v>
      </c>
      <c r="D2696" s="1" t="str">
        <f>"Qtr"&amp;ROUNDUP(MONTH(tblData[[#This Row],[Business date]])/3,0)</f>
        <v>Qtr3</v>
      </c>
      <c r="E2696" t="s">
        <v>5</v>
      </c>
      <c r="F2696" t="s">
        <v>2</v>
      </c>
      <c r="G2696">
        <v>5880745.9590198239</v>
      </c>
      <c r="H2696" t="str">
        <f>VLOOKUP(tblData[[#This Row],[Nominal value]],tblRank[],2,TRUE)&amp;"-"&amp;VLOOKUP(tblData[[#This Row],[Nominal value]],tblRank[],3,TRUE)</f>
        <v>4-Senior Manager</v>
      </c>
    </row>
    <row r="2697" spans="1:8" x14ac:dyDescent="0.45">
      <c r="A2697" s="1">
        <v>44444</v>
      </c>
      <c r="B2697">
        <f>YEAR(tblData[[#This Row],[Business date]])</f>
        <v>2021</v>
      </c>
      <c r="C2697" t="str">
        <f>TEXT(tblData[[#This Row],[Business date]],"mmmm")</f>
        <v>setembro</v>
      </c>
      <c r="D2697" s="1" t="str">
        <f>"Qtr"&amp;ROUNDUP(MONTH(tblData[[#This Row],[Business date]])/3,0)</f>
        <v>Qtr3</v>
      </c>
      <c r="E2697" t="s">
        <v>5</v>
      </c>
      <c r="F2697" t="s">
        <v>0</v>
      </c>
      <c r="G2697">
        <v>42013.666429603647</v>
      </c>
      <c r="H2697" t="str">
        <f>VLOOKUP(tblData[[#This Row],[Nominal value]],tblRank[],2,TRUE)&amp;"-"&amp;VLOOKUP(tblData[[#This Row],[Nominal value]],tblRank[],3,TRUE)</f>
        <v>1-Junior clerk</v>
      </c>
    </row>
    <row r="2698" spans="1:8" x14ac:dyDescent="0.45">
      <c r="A2698" s="1">
        <v>44444</v>
      </c>
      <c r="B2698">
        <f>YEAR(tblData[[#This Row],[Business date]])</f>
        <v>2021</v>
      </c>
      <c r="C2698" t="str">
        <f>TEXT(tblData[[#This Row],[Business date]],"mmmm")</f>
        <v>setembro</v>
      </c>
      <c r="D2698" s="1" t="str">
        <f>"Qtr"&amp;ROUNDUP(MONTH(tblData[[#This Row],[Business date]])/3,0)</f>
        <v>Qtr3</v>
      </c>
      <c r="E2698" t="s">
        <v>5</v>
      </c>
      <c r="F2698" t="s">
        <v>1</v>
      </c>
      <c r="G2698">
        <v>50247.503990280675</v>
      </c>
      <c r="H2698" t="str">
        <f>VLOOKUP(tblData[[#This Row],[Nominal value]],tblRank[],2,TRUE)&amp;"-"&amp;VLOOKUP(tblData[[#This Row],[Nominal value]],tblRank[],3,TRUE)</f>
        <v>1-Junior clerk</v>
      </c>
    </row>
    <row r="2699" spans="1:8" x14ac:dyDescent="0.45">
      <c r="A2699" s="1">
        <v>44445</v>
      </c>
      <c r="B2699">
        <f>YEAR(tblData[[#This Row],[Business date]])</f>
        <v>2021</v>
      </c>
      <c r="C2699" t="str">
        <f>TEXT(tblData[[#This Row],[Business date]],"mmmm")</f>
        <v>setembro</v>
      </c>
      <c r="D2699" s="1" t="str">
        <f>"Qtr"&amp;ROUNDUP(MONTH(tblData[[#This Row],[Business date]])/3,0)</f>
        <v>Qtr3</v>
      </c>
      <c r="E2699" t="s">
        <v>5</v>
      </c>
      <c r="F2699" t="s">
        <v>3</v>
      </c>
      <c r="G2699">
        <v>68267.386091724431</v>
      </c>
      <c r="H2699" t="str">
        <f>VLOOKUP(tblData[[#This Row],[Nominal value]],tblRank[],2,TRUE)&amp;"-"&amp;VLOOKUP(tblData[[#This Row],[Nominal value]],tblRank[],3,TRUE)</f>
        <v>1-Junior clerk</v>
      </c>
    </row>
    <row r="2700" spans="1:8" x14ac:dyDescent="0.45">
      <c r="A2700" s="1">
        <v>44445</v>
      </c>
      <c r="B2700">
        <f>YEAR(tblData[[#This Row],[Business date]])</f>
        <v>2021</v>
      </c>
      <c r="C2700" t="str">
        <f>TEXT(tblData[[#This Row],[Business date]],"mmmm")</f>
        <v>setembro</v>
      </c>
      <c r="D2700" s="1" t="str">
        <f>"Qtr"&amp;ROUNDUP(MONTH(tblData[[#This Row],[Business date]])/3,0)</f>
        <v>Qtr3</v>
      </c>
      <c r="E2700" t="s">
        <v>5</v>
      </c>
      <c r="F2700" t="s">
        <v>0</v>
      </c>
      <c r="G2700">
        <v>31.869434676112807</v>
      </c>
      <c r="H2700" t="str">
        <f>VLOOKUP(tblData[[#This Row],[Nominal value]],tblRank[],2,TRUE)&amp;"-"&amp;VLOOKUP(tblData[[#This Row],[Nominal value]],tblRank[],3,TRUE)</f>
        <v>1-Junior clerk</v>
      </c>
    </row>
    <row r="2701" spans="1:8" x14ac:dyDescent="0.45">
      <c r="A2701" s="1">
        <v>44445</v>
      </c>
      <c r="B2701">
        <f>YEAR(tblData[[#This Row],[Business date]])</f>
        <v>2021</v>
      </c>
      <c r="C2701" t="str">
        <f>TEXT(tblData[[#This Row],[Business date]],"mmmm")</f>
        <v>setembro</v>
      </c>
      <c r="D2701" s="1" t="str">
        <f>"Qtr"&amp;ROUNDUP(MONTH(tblData[[#This Row],[Business date]])/3,0)</f>
        <v>Qtr3</v>
      </c>
      <c r="E2701" t="s">
        <v>4</v>
      </c>
      <c r="F2701" t="s">
        <v>2</v>
      </c>
      <c r="G2701">
        <v>64309.798671967124</v>
      </c>
      <c r="H2701" t="str">
        <f>VLOOKUP(tblData[[#This Row],[Nominal value]],tblRank[],2,TRUE)&amp;"-"&amp;VLOOKUP(tblData[[#This Row],[Nominal value]],tblRank[],3,TRUE)</f>
        <v>1-Junior clerk</v>
      </c>
    </row>
    <row r="2702" spans="1:8" x14ac:dyDescent="0.45">
      <c r="A2702" s="1">
        <v>44446</v>
      </c>
      <c r="B2702">
        <f>YEAR(tblData[[#This Row],[Business date]])</f>
        <v>2021</v>
      </c>
      <c r="C2702" t="str">
        <f>TEXT(tblData[[#This Row],[Business date]],"mmmm")</f>
        <v>setembro</v>
      </c>
      <c r="D2702" s="1" t="str">
        <f>"Qtr"&amp;ROUNDUP(MONTH(tblData[[#This Row],[Business date]])/3,0)</f>
        <v>Qtr3</v>
      </c>
      <c r="E2702" t="s">
        <v>4</v>
      </c>
      <c r="F2702" t="s">
        <v>3</v>
      </c>
      <c r="G2702">
        <v>8404879.5796569083</v>
      </c>
      <c r="H2702" t="str">
        <f>VLOOKUP(tblData[[#This Row],[Nominal value]],tblRank[],2,TRUE)&amp;"-"&amp;VLOOKUP(tblData[[#This Row],[Nominal value]],tblRank[],3,TRUE)</f>
        <v>4-Senior Manager</v>
      </c>
    </row>
    <row r="2703" spans="1:8" x14ac:dyDescent="0.45">
      <c r="A2703" s="1">
        <v>44446</v>
      </c>
      <c r="B2703">
        <f>YEAR(tblData[[#This Row],[Business date]])</f>
        <v>2021</v>
      </c>
      <c r="C2703" t="str">
        <f>TEXT(tblData[[#This Row],[Business date]],"mmmm")</f>
        <v>setembro</v>
      </c>
      <c r="D2703" s="1" t="str">
        <f>"Qtr"&amp;ROUNDUP(MONTH(tblData[[#This Row],[Business date]])/3,0)</f>
        <v>Qtr3</v>
      </c>
      <c r="E2703" t="s">
        <v>5</v>
      </c>
      <c r="F2703" t="s">
        <v>1</v>
      </c>
      <c r="G2703">
        <v>7043767.0590637</v>
      </c>
      <c r="H2703" t="str">
        <f>VLOOKUP(tblData[[#This Row],[Nominal value]],tblRank[],2,TRUE)&amp;"-"&amp;VLOOKUP(tblData[[#This Row],[Nominal value]],tblRank[],3,TRUE)</f>
        <v>4-Senior Manager</v>
      </c>
    </row>
    <row r="2704" spans="1:8" x14ac:dyDescent="0.45">
      <c r="A2704" s="1">
        <v>44446</v>
      </c>
      <c r="B2704">
        <f>YEAR(tblData[[#This Row],[Business date]])</f>
        <v>2021</v>
      </c>
      <c r="C2704" t="str">
        <f>TEXT(tblData[[#This Row],[Business date]],"mmmm")</f>
        <v>setembro</v>
      </c>
      <c r="D2704" s="1" t="str">
        <f>"Qtr"&amp;ROUNDUP(MONTH(tblData[[#This Row],[Business date]])/3,0)</f>
        <v>Qtr3</v>
      </c>
      <c r="E2704" t="s">
        <v>4</v>
      </c>
      <c r="F2704" t="s">
        <v>3</v>
      </c>
      <c r="G2704">
        <v>2848412.0707401438</v>
      </c>
      <c r="H2704" t="str">
        <f>VLOOKUP(tblData[[#This Row],[Nominal value]],tblRank[],2,TRUE)&amp;"-"&amp;VLOOKUP(tblData[[#This Row],[Nominal value]],tblRank[],3,TRUE)</f>
        <v>3-Director</v>
      </c>
    </row>
    <row r="2705" spans="1:8" x14ac:dyDescent="0.45">
      <c r="A2705" s="1">
        <v>44447</v>
      </c>
      <c r="B2705">
        <f>YEAR(tblData[[#This Row],[Business date]])</f>
        <v>2021</v>
      </c>
      <c r="C2705" t="str">
        <f>TEXT(tblData[[#This Row],[Business date]],"mmmm")</f>
        <v>setembro</v>
      </c>
      <c r="D2705" s="1" t="str">
        <f>"Qtr"&amp;ROUNDUP(MONTH(tblData[[#This Row],[Business date]])/3,0)</f>
        <v>Qtr3</v>
      </c>
      <c r="E2705" t="s">
        <v>5</v>
      </c>
      <c r="F2705" t="s">
        <v>1</v>
      </c>
      <c r="G2705">
        <v>2149377.9918011269</v>
      </c>
      <c r="H2705" t="str">
        <f>VLOOKUP(tblData[[#This Row],[Nominal value]],tblRank[],2,TRUE)&amp;"-"&amp;VLOOKUP(tblData[[#This Row],[Nominal value]],tblRank[],3,TRUE)</f>
        <v>3-Director</v>
      </c>
    </row>
    <row r="2706" spans="1:8" x14ac:dyDescent="0.45">
      <c r="A2706" s="1">
        <v>44447</v>
      </c>
      <c r="B2706">
        <f>YEAR(tblData[[#This Row],[Business date]])</f>
        <v>2021</v>
      </c>
      <c r="C2706" t="str">
        <f>TEXT(tblData[[#This Row],[Business date]],"mmmm")</f>
        <v>setembro</v>
      </c>
      <c r="D2706" s="1" t="str">
        <f>"Qtr"&amp;ROUNDUP(MONTH(tblData[[#This Row],[Business date]])/3,0)</f>
        <v>Qtr3</v>
      </c>
      <c r="E2706" t="s">
        <v>4</v>
      </c>
      <c r="F2706" t="s">
        <v>3</v>
      </c>
      <c r="G2706">
        <v>76061.705164874846</v>
      </c>
      <c r="H2706" t="str">
        <f>VLOOKUP(tblData[[#This Row],[Nominal value]],tblRank[],2,TRUE)&amp;"-"&amp;VLOOKUP(tblData[[#This Row],[Nominal value]],tblRank[],3,TRUE)</f>
        <v>1-Junior clerk</v>
      </c>
    </row>
    <row r="2707" spans="1:8" x14ac:dyDescent="0.45">
      <c r="A2707" s="1">
        <v>44447</v>
      </c>
      <c r="B2707">
        <f>YEAR(tblData[[#This Row],[Business date]])</f>
        <v>2021</v>
      </c>
      <c r="C2707" t="str">
        <f>TEXT(tblData[[#This Row],[Business date]],"mmmm")</f>
        <v>setembro</v>
      </c>
      <c r="D2707" s="1" t="str">
        <f>"Qtr"&amp;ROUNDUP(MONTH(tblData[[#This Row],[Business date]])/3,0)</f>
        <v>Qtr3</v>
      </c>
      <c r="E2707" t="s">
        <v>5</v>
      </c>
      <c r="F2707" t="s">
        <v>2</v>
      </c>
      <c r="G2707">
        <v>22521.966944201653</v>
      </c>
      <c r="H2707" t="str">
        <f>VLOOKUP(tblData[[#This Row],[Nominal value]],tblRank[],2,TRUE)&amp;"-"&amp;VLOOKUP(tblData[[#This Row],[Nominal value]],tblRank[],3,TRUE)</f>
        <v>1-Junior clerk</v>
      </c>
    </row>
    <row r="2708" spans="1:8" x14ac:dyDescent="0.45">
      <c r="A2708" s="1">
        <v>44448</v>
      </c>
      <c r="B2708">
        <f>YEAR(tblData[[#This Row],[Business date]])</f>
        <v>2021</v>
      </c>
      <c r="C2708" t="str">
        <f>TEXT(tblData[[#This Row],[Business date]],"mmmm")</f>
        <v>setembro</v>
      </c>
      <c r="D2708" s="1" t="str">
        <f>"Qtr"&amp;ROUNDUP(MONTH(tblData[[#This Row],[Business date]])/3,0)</f>
        <v>Qtr3</v>
      </c>
      <c r="E2708" t="s">
        <v>4</v>
      </c>
      <c r="F2708" t="s">
        <v>0</v>
      </c>
      <c r="G2708">
        <v>6486078.5195580842</v>
      </c>
      <c r="H2708" t="str">
        <f>VLOOKUP(tblData[[#This Row],[Nominal value]],tblRank[],2,TRUE)&amp;"-"&amp;VLOOKUP(tblData[[#This Row],[Nominal value]],tblRank[],3,TRUE)</f>
        <v>4-Senior Manager</v>
      </c>
    </row>
    <row r="2709" spans="1:8" x14ac:dyDescent="0.45">
      <c r="A2709" s="1">
        <v>44448</v>
      </c>
      <c r="B2709">
        <f>YEAR(tblData[[#This Row],[Business date]])</f>
        <v>2021</v>
      </c>
      <c r="C2709" t="str">
        <f>TEXT(tblData[[#This Row],[Business date]],"mmmm")</f>
        <v>setembro</v>
      </c>
      <c r="D2709" s="1" t="str">
        <f>"Qtr"&amp;ROUNDUP(MONTH(tblData[[#This Row],[Business date]])/3,0)</f>
        <v>Qtr3</v>
      </c>
      <c r="E2709" t="s">
        <v>4</v>
      </c>
      <c r="F2709" t="s">
        <v>2</v>
      </c>
      <c r="G2709">
        <v>1994454.8454474064</v>
      </c>
      <c r="H2709" t="str">
        <f>VLOOKUP(tblData[[#This Row],[Nominal value]],tblRank[],2,TRUE)&amp;"-"&amp;VLOOKUP(tblData[[#This Row],[Nominal value]],tblRank[],3,TRUE)</f>
        <v>3-Director</v>
      </c>
    </row>
    <row r="2710" spans="1:8" x14ac:dyDescent="0.45">
      <c r="A2710" s="1">
        <v>44448</v>
      </c>
      <c r="B2710">
        <f>YEAR(tblData[[#This Row],[Business date]])</f>
        <v>2021</v>
      </c>
      <c r="C2710" t="str">
        <f>TEXT(tblData[[#This Row],[Business date]],"mmmm")</f>
        <v>setembro</v>
      </c>
      <c r="D2710" s="1" t="str">
        <f>"Qtr"&amp;ROUNDUP(MONTH(tblData[[#This Row],[Business date]])/3,0)</f>
        <v>Qtr3</v>
      </c>
      <c r="E2710" t="s">
        <v>4</v>
      </c>
      <c r="F2710" t="s">
        <v>1</v>
      </c>
      <c r="G2710">
        <v>58204.749555061484</v>
      </c>
      <c r="H2710" t="str">
        <f>VLOOKUP(tblData[[#This Row],[Nominal value]],tblRank[],2,TRUE)&amp;"-"&amp;VLOOKUP(tblData[[#This Row],[Nominal value]],tblRank[],3,TRUE)</f>
        <v>1-Junior clerk</v>
      </c>
    </row>
    <row r="2711" spans="1:8" x14ac:dyDescent="0.45">
      <c r="A2711" s="1">
        <v>44449</v>
      </c>
      <c r="B2711">
        <f>YEAR(tblData[[#This Row],[Business date]])</f>
        <v>2021</v>
      </c>
      <c r="C2711" t="str">
        <f>TEXT(tblData[[#This Row],[Business date]],"mmmm")</f>
        <v>setembro</v>
      </c>
      <c r="D2711" s="1" t="str">
        <f>"Qtr"&amp;ROUNDUP(MONTH(tblData[[#This Row],[Business date]])/3,0)</f>
        <v>Qtr3</v>
      </c>
      <c r="E2711" t="s">
        <v>4</v>
      </c>
      <c r="F2711" t="s">
        <v>3</v>
      </c>
      <c r="G2711">
        <v>5023743.8971947553</v>
      </c>
      <c r="H2711" t="str">
        <f>VLOOKUP(tblData[[#This Row],[Nominal value]],tblRank[],2,TRUE)&amp;"-"&amp;VLOOKUP(tblData[[#This Row],[Nominal value]],tblRank[],3,TRUE)</f>
        <v>4-Senior Manager</v>
      </c>
    </row>
    <row r="2712" spans="1:8" x14ac:dyDescent="0.45">
      <c r="A2712" s="1">
        <v>44449</v>
      </c>
      <c r="B2712">
        <f>YEAR(tblData[[#This Row],[Business date]])</f>
        <v>2021</v>
      </c>
      <c r="C2712" t="str">
        <f>TEXT(tblData[[#This Row],[Business date]],"mmmm")</f>
        <v>setembro</v>
      </c>
      <c r="D2712" s="1" t="str">
        <f>"Qtr"&amp;ROUNDUP(MONTH(tblData[[#This Row],[Business date]])/3,0)</f>
        <v>Qtr3</v>
      </c>
      <c r="E2712" t="s">
        <v>4</v>
      </c>
      <c r="F2712" t="s">
        <v>1</v>
      </c>
      <c r="G2712">
        <v>6776.0184849850357</v>
      </c>
      <c r="H2712" t="str">
        <f>VLOOKUP(tblData[[#This Row],[Nominal value]],tblRank[],2,TRUE)&amp;"-"&amp;VLOOKUP(tblData[[#This Row],[Nominal value]],tblRank[],3,TRUE)</f>
        <v>1-Junior clerk</v>
      </c>
    </row>
    <row r="2713" spans="1:8" x14ac:dyDescent="0.45">
      <c r="A2713" s="1">
        <v>44449</v>
      </c>
      <c r="B2713">
        <f>YEAR(tblData[[#This Row],[Business date]])</f>
        <v>2021</v>
      </c>
      <c r="C2713" t="str">
        <f>TEXT(tblData[[#This Row],[Business date]],"mmmm")</f>
        <v>setembro</v>
      </c>
      <c r="D2713" s="1" t="str">
        <f>"Qtr"&amp;ROUNDUP(MONTH(tblData[[#This Row],[Business date]])/3,0)</f>
        <v>Qtr3</v>
      </c>
      <c r="E2713" t="s">
        <v>5</v>
      </c>
      <c r="F2713" t="s">
        <v>3</v>
      </c>
      <c r="G2713">
        <v>67261.245627530865</v>
      </c>
      <c r="H2713" t="str">
        <f>VLOOKUP(tblData[[#This Row],[Nominal value]],tblRank[],2,TRUE)&amp;"-"&amp;VLOOKUP(tblData[[#This Row],[Nominal value]],tblRank[],3,TRUE)</f>
        <v>1-Junior clerk</v>
      </c>
    </row>
    <row r="2714" spans="1:8" x14ac:dyDescent="0.45">
      <c r="A2714" s="1">
        <v>44450</v>
      </c>
      <c r="B2714">
        <f>YEAR(tblData[[#This Row],[Business date]])</f>
        <v>2021</v>
      </c>
      <c r="C2714" t="str">
        <f>TEXT(tblData[[#This Row],[Business date]],"mmmm")</f>
        <v>setembro</v>
      </c>
      <c r="D2714" s="1" t="str">
        <f>"Qtr"&amp;ROUNDUP(MONTH(tblData[[#This Row],[Business date]])/3,0)</f>
        <v>Qtr3</v>
      </c>
      <c r="E2714" t="s">
        <v>5</v>
      </c>
      <c r="F2714" t="s">
        <v>1</v>
      </c>
      <c r="G2714">
        <v>8883110.0186335538</v>
      </c>
      <c r="H2714" t="str">
        <f>VLOOKUP(tblData[[#This Row],[Nominal value]],tblRank[],2,TRUE)&amp;"-"&amp;VLOOKUP(tblData[[#This Row],[Nominal value]],tblRank[],3,TRUE)</f>
        <v>4-Senior Manager</v>
      </c>
    </row>
    <row r="2715" spans="1:8" x14ac:dyDescent="0.45">
      <c r="A2715" s="1">
        <v>44450</v>
      </c>
      <c r="B2715">
        <f>YEAR(tblData[[#This Row],[Business date]])</f>
        <v>2021</v>
      </c>
      <c r="C2715" t="str">
        <f>TEXT(tblData[[#This Row],[Business date]],"mmmm")</f>
        <v>setembro</v>
      </c>
      <c r="D2715" s="1" t="str">
        <f>"Qtr"&amp;ROUNDUP(MONTH(tblData[[#This Row],[Business date]])/3,0)</f>
        <v>Qtr3</v>
      </c>
      <c r="E2715" t="s">
        <v>5</v>
      </c>
      <c r="F2715" t="s">
        <v>1</v>
      </c>
      <c r="G2715">
        <v>510149.16945160471</v>
      </c>
      <c r="H2715" t="str">
        <f>VLOOKUP(tblData[[#This Row],[Nominal value]],tblRank[],2,TRUE)&amp;"-"&amp;VLOOKUP(tblData[[#This Row],[Nominal value]],tblRank[],3,TRUE)</f>
        <v>2-Clerk</v>
      </c>
    </row>
    <row r="2716" spans="1:8" x14ac:dyDescent="0.45">
      <c r="A2716" s="1">
        <v>44450</v>
      </c>
      <c r="B2716">
        <f>YEAR(tblData[[#This Row],[Business date]])</f>
        <v>2021</v>
      </c>
      <c r="C2716" t="str">
        <f>TEXT(tblData[[#This Row],[Business date]],"mmmm")</f>
        <v>setembro</v>
      </c>
      <c r="D2716" s="1" t="str">
        <f>"Qtr"&amp;ROUNDUP(MONTH(tblData[[#This Row],[Business date]])/3,0)</f>
        <v>Qtr3</v>
      </c>
      <c r="E2716" t="s">
        <v>5</v>
      </c>
      <c r="F2716" t="s">
        <v>2</v>
      </c>
      <c r="G2716">
        <v>7499558.7919084327</v>
      </c>
      <c r="H2716" t="str">
        <f>VLOOKUP(tblData[[#This Row],[Nominal value]],tblRank[],2,TRUE)&amp;"-"&amp;VLOOKUP(tblData[[#This Row],[Nominal value]],tblRank[],3,TRUE)</f>
        <v>4-Senior Manager</v>
      </c>
    </row>
    <row r="2717" spans="1:8" x14ac:dyDescent="0.45">
      <c r="A2717" s="1">
        <v>44451</v>
      </c>
      <c r="B2717">
        <f>YEAR(tblData[[#This Row],[Business date]])</f>
        <v>2021</v>
      </c>
      <c r="C2717" t="str">
        <f>TEXT(tblData[[#This Row],[Business date]],"mmmm")</f>
        <v>setembro</v>
      </c>
      <c r="D2717" s="1" t="str">
        <f>"Qtr"&amp;ROUNDUP(MONTH(tblData[[#This Row],[Business date]])/3,0)</f>
        <v>Qtr3</v>
      </c>
      <c r="E2717" t="s">
        <v>5</v>
      </c>
      <c r="F2717" t="s">
        <v>3</v>
      </c>
      <c r="G2717">
        <v>9647.8285484002499</v>
      </c>
      <c r="H2717" t="str">
        <f>VLOOKUP(tblData[[#This Row],[Nominal value]],tblRank[],2,TRUE)&amp;"-"&amp;VLOOKUP(tblData[[#This Row],[Nominal value]],tblRank[],3,TRUE)</f>
        <v>1-Junior clerk</v>
      </c>
    </row>
    <row r="2718" spans="1:8" x14ac:dyDescent="0.45">
      <c r="A2718" s="1">
        <v>44451</v>
      </c>
      <c r="B2718">
        <f>YEAR(tblData[[#This Row],[Business date]])</f>
        <v>2021</v>
      </c>
      <c r="C2718" t="str">
        <f>TEXT(tblData[[#This Row],[Business date]],"mmmm")</f>
        <v>setembro</v>
      </c>
      <c r="D2718" s="1" t="str">
        <f>"Qtr"&amp;ROUNDUP(MONTH(tblData[[#This Row],[Business date]])/3,0)</f>
        <v>Qtr3</v>
      </c>
      <c r="E2718" t="s">
        <v>5</v>
      </c>
      <c r="F2718" t="s">
        <v>1</v>
      </c>
      <c r="G2718">
        <v>63412.295088288658</v>
      </c>
      <c r="H2718" t="str">
        <f>VLOOKUP(tblData[[#This Row],[Nominal value]],tblRank[],2,TRUE)&amp;"-"&amp;VLOOKUP(tblData[[#This Row],[Nominal value]],tblRank[],3,TRUE)</f>
        <v>1-Junior clerk</v>
      </c>
    </row>
    <row r="2719" spans="1:8" x14ac:dyDescent="0.45">
      <c r="A2719" s="1">
        <v>44451</v>
      </c>
      <c r="B2719">
        <f>YEAR(tblData[[#This Row],[Business date]])</f>
        <v>2021</v>
      </c>
      <c r="C2719" t="str">
        <f>TEXT(tblData[[#This Row],[Business date]],"mmmm")</f>
        <v>setembro</v>
      </c>
      <c r="D2719" s="1" t="str">
        <f>"Qtr"&amp;ROUNDUP(MONTH(tblData[[#This Row],[Business date]])/3,0)</f>
        <v>Qtr3</v>
      </c>
      <c r="E2719" t="s">
        <v>5</v>
      </c>
      <c r="F2719" t="s">
        <v>0</v>
      </c>
      <c r="G2719">
        <v>48363.12510085039</v>
      </c>
      <c r="H2719" t="str">
        <f>VLOOKUP(tblData[[#This Row],[Nominal value]],tblRank[],2,TRUE)&amp;"-"&amp;VLOOKUP(tblData[[#This Row],[Nominal value]],tblRank[],3,TRUE)</f>
        <v>1-Junior clerk</v>
      </c>
    </row>
    <row r="2720" spans="1:8" x14ac:dyDescent="0.45">
      <c r="A2720" s="1">
        <v>44452</v>
      </c>
      <c r="B2720">
        <f>YEAR(tblData[[#This Row],[Business date]])</f>
        <v>2021</v>
      </c>
      <c r="C2720" t="str">
        <f>TEXT(tblData[[#This Row],[Business date]],"mmmm")</f>
        <v>setembro</v>
      </c>
      <c r="D2720" s="1" t="str">
        <f>"Qtr"&amp;ROUNDUP(MONTH(tblData[[#This Row],[Business date]])/3,0)</f>
        <v>Qtr3</v>
      </c>
      <c r="E2720" t="s">
        <v>4</v>
      </c>
      <c r="F2720" t="s">
        <v>1</v>
      </c>
      <c r="G2720">
        <v>5281859.1320687812</v>
      </c>
      <c r="H2720" t="str">
        <f>VLOOKUP(tblData[[#This Row],[Nominal value]],tblRank[],2,TRUE)&amp;"-"&amp;VLOOKUP(tblData[[#This Row],[Nominal value]],tblRank[],3,TRUE)</f>
        <v>4-Senior Manager</v>
      </c>
    </row>
    <row r="2721" spans="1:8" x14ac:dyDescent="0.45">
      <c r="A2721" s="1">
        <v>44452</v>
      </c>
      <c r="B2721">
        <f>YEAR(tblData[[#This Row],[Business date]])</f>
        <v>2021</v>
      </c>
      <c r="C2721" t="str">
        <f>TEXT(tblData[[#This Row],[Business date]],"mmmm")</f>
        <v>setembro</v>
      </c>
      <c r="D2721" s="1" t="str">
        <f>"Qtr"&amp;ROUNDUP(MONTH(tblData[[#This Row],[Business date]])/3,0)</f>
        <v>Qtr3</v>
      </c>
      <c r="E2721" t="s">
        <v>5</v>
      </c>
      <c r="F2721" t="s">
        <v>2</v>
      </c>
      <c r="G2721">
        <v>96449.508225825106</v>
      </c>
      <c r="H2721" t="str">
        <f>VLOOKUP(tblData[[#This Row],[Nominal value]],tblRank[],2,TRUE)&amp;"-"&amp;VLOOKUP(tblData[[#This Row],[Nominal value]],tblRank[],3,TRUE)</f>
        <v>1-Junior clerk</v>
      </c>
    </row>
    <row r="2722" spans="1:8" x14ac:dyDescent="0.45">
      <c r="A2722" s="1">
        <v>44452</v>
      </c>
      <c r="B2722">
        <f>YEAR(tblData[[#This Row],[Business date]])</f>
        <v>2021</v>
      </c>
      <c r="C2722" t="str">
        <f>TEXT(tblData[[#This Row],[Business date]],"mmmm")</f>
        <v>setembro</v>
      </c>
      <c r="D2722" s="1" t="str">
        <f>"Qtr"&amp;ROUNDUP(MONTH(tblData[[#This Row],[Business date]])/3,0)</f>
        <v>Qtr3</v>
      </c>
      <c r="E2722" t="s">
        <v>4</v>
      </c>
      <c r="F2722" t="s">
        <v>0</v>
      </c>
      <c r="G2722">
        <v>15100.141540503764</v>
      </c>
      <c r="H2722" t="str">
        <f>VLOOKUP(tblData[[#This Row],[Nominal value]],tblRank[],2,TRUE)&amp;"-"&amp;VLOOKUP(tblData[[#This Row],[Nominal value]],tblRank[],3,TRUE)</f>
        <v>1-Junior clerk</v>
      </c>
    </row>
    <row r="2723" spans="1:8" x14ac:dyDescent="0.45">
      <c r="A2723" s="1">
        <v>44453</v>
      </c>
      <c r="B2723">
        <f>YEAR(tblData[[#This Row],[Business date]])</f>
        <v>2021</v>
      </c>
      <c r="C2723" t="str">
        <f>TEXT(tblData[[#This Row],[Business date]],"mmmm")</f>
        <v>setembro</v>
      </c>
      <c r="D2723" s="1" t="str">
        <f>"Qtr"&amp;ROUNDUP(MONTH(tblData[[#This Row],[Business date]])/3,0)</f>
        <v>Qtr3</v>
      </c>
      <c r="E2723" t="s">
        <v>5</v>
      </c>
      <c r="F2723" t="s">
        <v>3</v>
      </c>
      <c r="G2723">
        <v>86903.81399144746</v>
      </c>
      <c r="H2723" t="str">
        <f>VLOOKUP(tblData[[#This Row],[Nominal value]],tblRank[],2,TRUE)&amp;"-"&amp;VLOOKUP(tblData[[#This Row],[Nominal value]],tblRank[],3,TRUE)</f>
        <v>1-Junior clerk</v>
      </c>
    </row>
    <row r="2724" spans="1:8" x14ac:dyDescent="0.45">
      <c r="A2724" s="1">
        <v>44453</v>
      </c>
      <c r="B2724">
        <f>YEAR(tblData[[#This Row],[Business date]])</f>
        <v>2021</v>
      </c>
      <c r="C2724" t="str">
        <f>TEXT(tblData[[#This Row],[Business date]],"mmmm")</f>
        <v>setembro</v>
      </c>
      <c r="D2724" s="1" t="str">
        <f>"Qtr"&amp;ROUNDUP(MONTH(tblData[[#This Row],[Business date]])/3,0)</f>
        <v>Qtr3</v>
      </c>
      <c r="E2724" t="s">
        <v>4</v>
      </c>
      <c r="F2724" t="s">
        <v>3</v>
      </c>
      <c r="G2724">
        <v>67000.306336992871</v>
      </c>
      <c r="H2724" t="str">
        <f>VLOOKUP(tblData[[#This Row],[Nominal value]],tblRank[],2,TRUE)&amp;"-"&amp;VLOOKUP(tblData[[#This Row],[Nominal value]],tblRank[],3,TRUE)</f>
        <v>1-Junior clerk</v>
      </c>
    </row>
    <row r="2725" spans="1:8" x14ac:dyDescent="0.45">
      <c r="A2725" s="1">
        <v>44453</v>
      </c>
      <c r="B2725">
        <f>YEAR(tblData[[#This Row],[Business date]])</f>
        <v>2021</v>
      </c>
      <c r="C2725" t="str">
        <f>TEXT(tblData[[#This Row],[Business date]],"mmmm")</f>
        <v>setembro</v>
      </c>
      <c r="D2725" s="1" t="str">
        <f>"Qtr"&amp;ROUNDUP(MONTH(tblData[[#This Row],[Business date]])/3,0)</f>
        <v>Qtr3</v>
      </c>
      <c r="E2725" t="s">
        <v>4</v>
      </c>
      <c r="F2725" t="s">
        <v>2</v>
      </c>
      <c r="G2725">
        <v>37287.128178415063</v>
      </c>
      <c r="H2725" t="str">
        <f>VLOOKUP(tblData[[#This Row],[Nominal value]],tblRank[],2,TRUE)&amp;"-"&amp;VLOOKUP(tblData[[#This Row],[Nominal value]],tblRank[],3,TRUE)</f>
        <v>1-Junior clerk</v>
      </c>
    </row>
    <row r="2726" spans="1:8" x14ac:dyDescent="0.45">
      <c r="A2726" s="1">
        <v>44454</v>
      </c>
      <c r="B2726">
        <f>YEAR(tblData[[#This Row],[Business date]])</f>
        <v>2021</v>
      </c>
      <c r="C2726" t="str">
        <f>TEXT(tblData[[#This Row],[Business date]],"mmmm")</f>
        <v>setembro</v>
      </c>
      <c r="D2726" s="1" t="str">
        <f>"Qtr"&amp;ROUNDUP(MONTH(tblData[[#This Row],[Business date]])/3,0)</f>
        <v>Qtr3</v>
      </c>
      <c r="E2726" t="s">
        <v>4</v>
      </c>
      <c r="F2726" t="s">
        <v>3</v>
      </c>
      <c r="G2726">
        <v>20299.690411881777</v>
      </c>
      <c r="H2726" t="str">
        <f>VLOOKUP(tblData[[#This Row],[Nominal value]],tblRank[],2,TRUE)&amp;"-"&amp;VLOOKUP(tblData[[#This Row],[Nominal value]],tblRank[],3,TRUE)</f>
        <v>1-Junior clerk</v>
      </c>
    </row>
    <row r="2727" spans="1:8" x14ac:dyDescent="0.45">
      <c r="A2727" s="1">
        <v>44454</v>
      </c>
      <c r="B2727">
        <f>YEAR(tblData[[#This Row],[Business date]])</f>
        <v>2021</v>
      </c>
      <c r="C2727" t="str">
        <f>TEXT(tblData[[#This Row],[Business date]],"mmmm")</f>
        <v>setembro</v>
      </c>
      <c r="D2727" s="1" t="str">
        <f>"Qtr"&amp;ROUNDUP(MONTH(tblData[[#This Row],[Business date]])/3,0)</f>
        <v>Qtr3</v>
      </c>
      <c r="E2727" t="s">
        <v>4</v>
      </c>
      <c r="F2727" t="s">
        <v>3</v>
      </c>
      <c r="G2727">
        <v>1437.5756917296867</v>
      </c>
      <c r="H2727" t="str">
        <f>VLOOKUP(tblData[[#This Row],[Nominal value]],tblRank[],2,TRUE)&amp;"-"&amp;VLOOKUP(tblData[[#This Row],[Nominal value]],tblRank[],3,TRUE)</f>
        <v>1-Junior clerk</v>
      </c>
    </row>
    <row r="2728" spans="1:8" x14ac:dyDescent="0.45">
      <c r="A2728" s="1">
        <v>44454</v>
      </c>
      <c r="B2728">
        <f>YEAR(tblData[[#This Row],[Business date]])</f>
        <v>2021</v>
      </c>
      <c r="C2728" t="str">
        <f>TEXT(tblData[[#This Row],[Business date]],"mmmm")</f>
        <v>setembro</v>
      </c>
      <c r="D2728" s="1" t="str">
        <f>"Qtr"&amp;ROUNDUP(MONTH(tblData[[#This Row],[Business date]])/3,0)</f>
        <v>Qtr3</v>
      </c>
      <c r="E2728" t="s">
        <v>4</v>
      </c>
      <c r="F2728" t="s">
        <v>1</v>
      </c>
      <c r="G2728">
        <v>55331.515758736285</v>
      </c>
      <c r="H2728" t="str">
        <f>VLOOKUP(tblData[[#This Row],[Nominal value]],tblRank[],2,TRUE)&amp;"-"&amp;VLOOKUP(tblData[[#This Row],[Nominal value]],tblRank[],3,TRUE)</f>
        <v>1-Junior clerk</v>
      </c>
    </row>
    <row r="2729" spans="1:8" x14ac:dyDescent="0.45">
      <c r="A2729" s="1">
        <v>44455</v>
      </c>
      <c r="B2729">
        <f>YEAR(tblData[[#This Row],[Business date]])</f>
        <v>2021</v>
      </c>
      <c r="C2729" t="str">
        <f>TEXT(tblData[[#This Row],[Business date]],"mmmm")</f>
        <v>setembro</v>
      </c>
      <c r="D2729" s="1" t="str">
        <f>"Qtr"&amp;ROUNDUP(MONTH(tblData[[#This Row],[Business date]])/3,0)</f>
        <v>Qtr3</v>
      </c>
      <c r="E2729" t="s">
        <v>5</v>
      </c>
      <c r="F2729" t="s">
        <v>2</v>
      </c>
      <c r="G2729">
        <v>5271250.632877226</v>
      </c>
      <c r="H2729" t="str">
        <f>VLOOKUP(tblData[[#This Row],[Nominal value]],tblRank[],2,TRUE)&amp;"-"&amp;VLOOKUP(tblData[[#This Row],[Nominal value]],tblRank[],3,TRUE)</f>
        <v>4-Senior Manager</v>
      </c>
    </row>
    <row r="2730" spans="1:8" x14ac:dyDescent="0.45">
      <c r="A2730" s="1">
        <v>44455</v>
      </c>
      <c r="B2730">
        <f>YEAR(tblData[[#This Row],[Business date]])</f>
        <v>2021</v>
      </c>
      <c r="C2730" t="str">
        <f>TEXT(tblData[[#This Row],[Business date]],"mmmm")</f>
        <v>setembro</v>
      </c>
      <c r="D2730" s="1" t="str">
        <f>"Qtr"&amp;ROUNDUP(MONTH(tblData[[#This Row],[Business date]])/3,0)</f>
        <v>Qtr3</v>
      </c>
      <c r="E2730" t="s">
        <v>4</v>
      </c>
      <c r="F2730" t="s">
        <v>3</v>
      </c>
      <c r="G2730">
        <v>6540118.9961340576</v>
      </c>
      <c r="H2730" t="str">
        <f>VLOOKUP(tblData[[#This Row],[Nominal value]],tblRank[],2,TRUE)&amp;"-"&amp;VLOOKUP(tblData[[#This Row],[Nominal value]],tblRank[],3,TRUE)</f>
        <v>4-Senior Manager</v>
      </c>
    </row>
    <row r="2731" spans="1:8" x14ac:dyDescent="0.45">
      <c r="A2731" s="1">
        <v>44455</v>
      </c>
      <c r="B2731">
        <f>YEAR(tblData[[#This Row],[Business date]])</f>
        <v>2021</v>
      </c>
      <c r="C2731" t="str">
        <f>TEXT(tblData[[#This Row],[Business date]],"mmmm")</f>
        <v>setembro</v>
      </c>
      <c r="D2731" s="1" t="str">
        <f>"Qtr"&amp;ROUNDUP(MONTH(tblData[[#This Row],[Business date]])/3,0)</f>
        <v>Qtr3</v>
      </c>
      <c r="E2731" t="s">
        <v>4</v>
      </c>
      <c r="F2731" t="s">
        <v>1</v>
      </c>
      <c r="G2731">
        <v>376.75473903813207</v>
      </c>
      <c r="H2731" t="str">
        <f>VLOOKUP(tblData[[#This Row],[Nominal value]],tblRank[],2,TRUE)&amp;"-"&amp;VLOOKUP(tblData[[#This Row],[Nominal value]],tblRank[],3,TRUE)</f>
        <v>1-Junior clerk</v>
      </c>
    </row>
    <row r="2732" spans="1:8" x14ac:dyDescent="0.45">
      <c r="A2732" s="1">
        <v>44456</v>
      </c>
      <c r="B2732">
        <f>YEAR(tblData[[#This Row],[Business date]])</f>
        <v>2021</v>
      </c>
      <c r="C2732" t="str">
        <f>TEXT(tblData[[#This Row],[Business date]],"mmmm")</f>
        <v>setembro</v>
      </c>
      <c r="D2732" s="1" t="str">
        <f>"Qtr"&amp;ROUNDUP(MONTH(tblData[[#This Row],[Business date]])/3,0)</f>
        <v>Qtr3</v>
      </c>
      <c r="E2732" t="s">
        <v>5</v>
      </c>
      <c r="F2732" t="s">
        <v>2</v>
      </c>
      <c r="G2732">
        <v>1384116.1539109836</v>
      </c>
      <c r="H2732" t="str">
        <f>VLOOKUP(tblData[[#This Row],[Nominal value]],tblRank[],2,TRUE)&amp;"-"&amp;VLOOKUP(tblData[[#This Row],[Nominal value]],tblRank[],3,TRUE)</f>
        <v>3-Director</v>
      </c>
    </row>
    <row r="2733" spans="1:8" x14ac:dyDescent="0.45">
      <c r="A2733" s="1">
        <v>44456</v>
      </c>
      <c r="B2733">
        <f>YEAR(tblData[[#This Row],[Business date]])</f>
        <v>2021</v>
      </c>
      <c r="C2733" t="str">
        <f>TEXT(tblData[[#This Row],[Business date]],"mmmm")</f>
        <v>setembro</v>
      </c>
      <c r="D2733" s="1" t="str">
        <f>"Qtr"&amp;ROUNDUP(MONTH(tblData[[#This Row],[Business date]])/3,0)</f>
        <v>Qtr3</v>
      </c>
      <c r="E2733" t="s">
        <v>5</v>
      </c>
      <c r="F2733" t="s">
        <v>3</v>
      </c>
      <c r="G2733">
        <v>2478482.7614764972</v>
      </c>
      <c r="H2733" t="str">
        <f>VLOOKUP(tblData[[#This Row],[Nominal value]],tblRank[],2,TRUE)&amp;"-"&amp;VLOOKUP(tblData[[#This Row],[Nominal value]],tblRank[],3,TRUE)</f>
        <v>3-Director</v>
      </c>
    </row>
    <row r="2734" spans="1:8" x14ac:dyDescent="0.45">
      <c r="A2734" s="1">
        <v>44456</v>
      </c>
      <c r="B2734">
        <f>YEAR(tblData[[#This Row],[Business date]])</f>
        <v>2021</v>
      </c>
      <c r="C2734" t="str">
        <f>TEXT(tblData[[#This Row],[Business date]],"mmmm")</f>
        <v>setembro</v>
      </c>
      <c r="D2734" s="1" t="str">
        <f>"Qtr"&amp;ROUNDUP(MONTH(tblData[[#This Row],[Business date]])/3,0)</f>
        <v>Qtr3</v>
      </c>
      <c r="E2734" t="s">
        <v>5</v>
      </c>
      <c r="F2734" t="s">
        <v>1</v>
      </c>
      <c r="G2734">
        <v>8676.7676786268621</v>
      </c>
      <c r="H2734" t="str">
        <f>VLOOKUP(tblData[[#This Row],[Nominal value]],tblRank[],2,TRUE)&amp;"-"&amp;VLOOKUP(tblData[[#This Row],[Nominal value]],tblRank[],3,TRUE)</f>
        <v>1-Junior clerk</v>
      </c>
    </row>
    <row r="2735" spans="1:8" x14ac:dyDescent="0.45">
      <c r="A2735" s="1">
        <v>44457</v>
      </c>
      <c r="B2735">
        <f>YEAR(tblData[[#This Row],[Business date]])</f>
        <v>2021</v>
      </c>
      <c r="C2735" t="str">
        <f>TEXT(tblData[[#This Row],[Business date]],"mmmm")</f>
        <v>setembro</v>
      </c>
      <c r="D2735" s="1" t="str">
        <f>"Qtr"&amp;ROUNDUP(MONTH(tblData[[#This Row],[Business date]])/3,0)</f>
        <v>Qtr3</v>
      </c>
      <c r="E2735" t="s">
        <v>5</v>
      </c>
      <c r="F2735" t="s">
        <v>0</v>
      </c>
      <c r="G2735">
        <v>4083998.8380126748</v>
      </c>
      <c r="H2735" t="str">
        <f>VLOOKUP(tblData[[#This Row],[Nominal value]],tblRank[],2,TRUE)&amp;"-"&amp;VLOOKUP(tblData[[#This Row],[Nominal value]],tblRank[],3,TRUE)</f>
        <v>3-Director</v>
      </c>
    </row>
    <row r="2736" spans="1:8" x14ac:dyDescent="0.45">
      <c r="A2736" s="1">
        <v>44457</v>
      </c>
      <c r="B2736">
        <f>YEAR(tblData[[#This Row],[Business date]])</f>
        <v>2021</v>
      </c>
      <c r="C2736" t="str">
        <f>TEXT(tblData[[#This Row],[Business date]],"mmmm")</f>
        <v>setembro</v>
      </c>
      <c r="D2736" s="1" t="str">
        <f>"Qtr"&amp;ROUNDUP(MONTH(tblData[[#This Row],[Business date]])/3,0)</f>
        <v>Qtr3</v>
      </c>
      <c r="E2736" t="s">
        <v>5</v>
      </c>
      <c r="F2736" t="s">
        <v>3</v>
      </c>
      <c r="G2736">
        <v>44552.914964075899</v>
      </c>
      <c r="H2736" t="str">
        <f>VLOOKUP(tblData[[#This Row],[Nominal value]],tblRank[],2,TRUE)&amp;"-"&amp;VLOOKUP(tblData[[#This Row],[Nominal value]],tblRank[],3,TRUE)</f>
        <v>1-Junior clerk</v>
      </c>
    </row>
    <row r="2737" spans="1:8" x14ac:dyDescent="0.45">
      <c r="A2737" s="1">
        <v>44457</v>
      </c>
      <c r="B2737">
        <f>YEAR(tblData[[#This Row],[Business date]])</f>
        <v>2021</v>
      </c>
      <c r="C2737" t="str">
        <f>TEXT(tblData[[#This Row],[Business date]],"mmmm")</f>
        <v>setembro</v>
      </c>
      <c r="D2737" s="1" t="str">
        <f>"Qtr"&amp;ROUNDUP(MONTH(tblData[[#This Row],[Business date]])/3,0)</f>
        <v>Qtr3</v>
      </c>
      <c r="E2737" t="s">
        <v>4</v>
      </c>
      <c r="F2737" t="s">
        <v>2</v>
      </c>
      <c r="G2737">
        <v>64289.618584337935</v>
      </c>
      <c r="H2737" t="str">
        <f>VLOOKUP(tblData[[#This Row],[Nominal value]],tblRank[],2,TRUE)&amp;"-"&amp;VLOOKUP(tblData[[#This Row],[Nominal value]],tblRank[],3,TRUE)</f>
        <v>1-Junior clerk</v>
      </c>
    </row>
    <row r="2738" spans="1:8" x14ac:dyDescent="0.45">
      <c r="A2738" s="1">
        <v>44458</v>
      </c>
      <c r="B2738">
        <f>YEAR(tblData[[#This Row],[Business date]])</f>
        <v>2021</v>
      </c>
      <c r="C2738" t="str">
        <f>TEXT(tblData[[#This Row],[Business date]],"mmmm")</f>
        <v>setembro</v>
      </c>
      <c r="D2738" s="1" t="str">
        <f>"Qtr"&amp;ROUNDUP(MONTH(tblData[[#This Row],[Business date]])/3,0)</f>
        <v>Qtr3</v>
      </c>
      <c r="E2738" t="s">
        <v>4</v>
      </c>
      <c r="F2738" t="s">
        <v>2</v>
      </c>
      <c r="G2738">
        <v>54843.478010016777</v>
      </c>
      <c r="H2738" t="str">
        <f>VLOOKUP(tblData[[#This Row],[Nominal value]],tblRank[],2,TRUE)&amp;"-"&amp;VLOOKUP(tblData[[#This Row],[Nominal value]],tblRank[],3,TRUE)</f>
        <v>1-Junior clerk</v>
      </c>
    </row>
    <row r="2739" spans="1:8" x14ac:dyDescent="0.45">
      <c r="A2739" s="1">
        <v>44458</v>
      </c>
      <c r="B2739">
        <f>YEAR(tblData[[#This Row],[Business date]])</f>
        <v>2021</v>
      </c>
      <c r="C2739" t="str">
        <f>TEXT(tblData[[#This Row],[Business date]],"mmmm")</f>
        <v>setembro</v>
      </c>
      <c r="D2739" s="1" t="str">
        <f>"Qtr"&amp;ROUNDUP(MONTH(tblData[[#This Row],[Business date]])/3,0)</f>
        <v>Qtr3</v>
      </c>
      <c r="E2739" t="s">
        <v>5</v>
      </c>
      <c r="F2739" t="s">
        <v>2</v>
      </c>
      <c r="G2739">
        <v>16553.721984261971</v>
      </c>
      <c r="H2739" t="str">
        <f>VLOOKUP(tblData[[#This Row],[Nominal value]],tblRank[],2,TRUE)&amp;"-"&amp;VLOOKUP(tblData[[#This Row],[Nominal value]],tblRank[],3,TRUE)</f>
        <v>1-Junior clerk</v>
      </c>
    </row>
    <row r="2740" spans="1:8" x14ac:dyDescent="0.45">
      <c r="A2740" s="1">
        <v>44458</v>
      </c>
      <c r="B2740">
        <f>YEAR(tblData[[#This Row],[Business date]])</f>
        <v>2021</v>
      </c>
      <c r="C2740" t="str">
        <f>TEXT(tblData[[#This Row],[Business date]],"mmmm")</f>
        <v>setembro</v>
      </c>
      <c r="D2740" s="1" t="str">
        <f>"Qtr"&amp;ROUNDUP(MONTH(tblData[[#This Row],[Business date]])/3,0)</f>
        <v>Qtr3</v>
      </c>
      <c r="E2740" t="s">
        <v>4</v>
      </c>
      <c r="F2740" t="s">
        <v>1</v>
      </c>
      <c r="G2740">
        <v>44878.428634071868</v>
      </c>
      <c r="H2740" t="str">
        <f>VLOOKUP(tblData[[#This Row],[Nominal value]],tblRank[],2,TRUE)&amp;"-"&amp;VLOOKUP(tblData[[#This Row],[Nominal value]],tblRank[],3,TRUE)</f>
        <v>1-Junior clerk</v>
      </c>
    </row>
    <row r="2741" spans="1:8" x14ac:dyDescent="0.45">
      <c r="A2741" s="1">
        <v>44459</v>
      </c>
      <c r="B2741">
        <f>YEAR(tblData[[#This Row],[Business date]])</f>
        <v>2021</v>
      </c>
      <c r="C2741" t="str">
        <f>TEXT(tblData[[#This Row],[Business date]],"mmmm")</f>
        <v>setembro</v>
      </c>
      <c r="D2741" s="1" t="str">
        <f>"Qtr"&amp;ROUNDUP(MONTH(tblData[[#This Row],[Business date]])/3,0)</f>
        <v>Qtr3</v>
      </c>
      <c r="E2741" t="s">
        <v>5</v>
      </c>
      <c r="F2741" t="s">
        <v>2</v>
      </c>
      <c r="G2741">
        <v>5031.6809159685945</v>
      </c>
      <c r="H2741" t="str">
        <f>VLOOKUP(tblData[[#This Row],[Nominal value]],tblRank[],2,TRUE)&amp;"-"&amp;VLOOKUP(tblData[[#This Row],[Nominal value]],tblRank[],3,TRUE)</f>
        <v>1-Junior clerk</v>
      </c>
    </row>
    <row r="2742" spans="1:8" x14ac:dyDescent="0.45">
      <c r="A2742" s="1">
        <v>44459</v>
      </c>
      <c r="B2742">
        <f>YEAR(tblData[[#This Row],[Business date]])</f>
        <v>2021</v>
      </c>
      <c r="C2742" t="str">
        <f>TEXT(tblData[[#This Row],[Business date]],"mmmm")</f>
        <v>setembro</v>
      </c>
      <c r="D2742" s="1" t="str">
        <f>"Qtr"&amp;ROUNDUP(MONTH(tblData[[#This Row],[Business date]])/3,0)</f>
        <v>Qtr3</v>
      </c>
      <c r="E2742" t="s">
        <v>5</v>
      </c>
      <c r="F2742" t="s">
        <v>3</v>
      </c>
      <c r="G2742">
        <v>26233.302824616811</v>
      </c>
      <c r="H2742" t="str">
        <f>VLOOKUP(tblData[[#This Row],[Nominal value]],tblRank[],2,TRUE)&amp;"-"&amp;VLOOKUP(tblData[[#This Row],[Nominal value]],tblRank[],3,TRUE)</f>
        <v>1-Junior clerk</v>
      </c>
    </row>
    <row r="2743" spans="1:8" x14ac:dyDescent="0.45">
      <c r="A2743" s="1">
        <v>44459</v>
      </c>
      <c r="B2743">
        <f>YEAR(tblData[[#This Row],[Business date]])</f>
        <v>2021</v>
      </c>
      <c r="C2743" t="str">
        <f>TEXT(tblData[[#This Row],[Business date]],"mmmm")</f>
        <v>setembro</v>
      </c>
      <c r="D2743" s="1" t="str">
        <f>"Qtr"&amp;ROUNDUP(MONTH(tblData[[#This Row],[Business date]])/3,0)</f>
        <v>Qtr3</v>
      </c>
      <c r="E2743" t="s">
        <v>5</v>
      </c>
      <c r="F2743" t="s">
        <v>1</v>
      </c>
      <c r="G2743">
        <v>90499.10604376487</v>
      </c>
      <c r="H2743" t="str">
        <f>VLOOKUP(tblData[[#This Row],[Nominal value]],tblRank[],2,TRUE)&amp;"-"&amp;VLOOKUP(tblData[[#This Row],[Nominal value]],tblRank[],3,TRUE)</f>
        <v>1-Junior clerk</v>
      </c>
    </row>
    <row r="2744" spans="1:8" x14ac:dyDescent="0.45">
      <c r="A2744" s="1">
        <v>44460</v>
      </c>
      <c r="B2744">
        <f>YEAR(tblData[[#This Row],[Business date]])</f>
        <v>2021</v>
      </c>
      <c r="C2744" t="str">
        <f>TEXT(tblData[[#This Row],[Business date]],"mmmm")</f>
        <v>setembro</v>
      </c>
      <c r="D2744" s="1" t="str">
        <f>"Qtr"&amp;ROUNDUP(MONTH(tblData[[#This Row],[Business date]])/3,0)</f>
        <v>Qtr3</v>
      </c>
      <c r="E2744" t="s">
        <v>4</v>
      </c>
      <c r="F2744" t="s">
        <v>1</v>
      </c>
      <c r="G2744">
        <v>8399010.4143246543</v>
      </c>
      <c r="H2744" t="str">
        <f>VLOOKUP(tblData[[#This Row],[Nominal value]],tblRank[],2,TRUE)&amp;"-"&amp;VLOOKUP(tblData[[#This Row],[Nominal value]],tblRank[],3,TRUE)</f>
        <v>4-Senior Manager</v>
      </c>
    </row>
    <row r="2745" spans="1:8" x14ac:dyDescent="0.45">
      <c r="A2745" s="1">
        <v>44460</v>
      </c>
      <c r="B2745">
        <f>YEAR(tblData[[#This Row],[Business date]])</f>
        <v>2021</v>
      </c>
      <c r="C2745" t="str">
        <f>TEXT(tblData[[#This Row],[Business date]],"mmmm")</f>
        <v>setembro</v>
      </c>
      <c r="D2745" s="1" t="str">
        <f>"Qtr"&amp;ROUNDUP(MONTH(tblData[[#This Row],[Business date]])/3,0)</f>
        <v>Qtr3</v>
      </c>
      <c r="E2745" t="s">
        <v>5</v>
      </c>
      <c r="F2745" t="s">
        <v>0</v>
      </c>
      <c r="G2745">
        <v>9880224.3787021264</v>
      </c>
      <c r="H2745" t="str">
        <f>VLOOKUP(tblData[[#This Row],[Nominal value]],tblRank[],2,TRUE)&amp;"-"&amp;VLOOKUP(tblData[[#This Row],[Nominal value]],tblRank[],3,TRUE)</f>
        <v>4-Senior Manager</v>
      </c>
    </row>
    <row r="2746" spans="1:8" x14ac:dyDescent="0.45">
      <c r="A2746" s="1">
        <v>44460</v>
      </c>
      <c r="B2746">
        <f>YEAR(tblData[[#This Row],[Business date]])</f>
        <v>2021</v>
      </c>
      <c r="C2746" t="str">
        <f>TEXT(tblData[[#This Row],[Business date]],"mmmm")</f>
        <v>setembro</v>
      </c>
      <c r="D2746" s="1" t="str">
        <f>"Qtr"&amp;ROUNDUP(MONTH(tblData[[#This Row],[Business date]])/3,0)</f>
        <v>Qtr3</v>
      </c>
      <c r="E2746" t="s">
        <v>5</v>
      </c>
      <c r="F2746" t="s">
        <v>3</v>
      </c>
      <c r="G2746">
        <v>65718.483078667312</v>
      </c>
      <c r="H2746" t="str">
        <f>VLOOKUP(tblData[[#This Row],[Nominal value]],tblRank[],2,TRUE)&amp;"-"&amp;VLOOKUP(tblData[[#This Row],[Nominal value]],tblRank[],3,TRUE)</f>
        <v>1-Junior clerk</v>
      </c>
    </row>
    <row r="2747" spans="1:8" x14ac:dyDescent="0.45">
      <c r="A2747" s="1">
        <v>44461</v>
      </c>
      <c r="B2747">
        <f>YEAR(tblData[[#This Row],[Business date]])</f>
        <v>2021</v>
      </c>
      <c r="C2747" t="str">
        <f>TEXT(tblData[[#This Row],[Business date]],"mmmm")</f>
        <v>setembro</v>
      </c>
      <c r="D2747" s="1" t="str">
        <f>"Qtr"&amp;ROUNDUP(MONTH(tblData[[#This Row],[Business date]])/3,0)</f>
        <v>Qtr3</v>
      </c>
      <c r="E2747" t="s">
        <v>4</v>
      </c>
      <c r="F2747" t="s">
        <v>1</v>
      </c>
      <c r="G2747">
        <v>86984.544094436147</v>
      </c>
      <c r="H2747" t="str">
        <f>VLOOKUP(tblData[[#This Row],[Nominal value]],tblRank[],2,TRUE)&amp;"-"&amp;VLOOKUP(tblData[[#This Row],[Nominal value]],tblRank[],3,TRUE)</f>
        <v>1-Junior clerk</v>
      </c>
    </row>
    <row r="2748" spans="1:8" x14ac:dyDescent="0.45">
      <c r="A2748" s="1">
        <v>44461</v>
      </c>
      <c r="B2748">
        <f>YEAR(tblData[[#This Row],[Business date]])</f>
        <v>2021</v>
      </c>
      <c r="C2748" t="str">
        <f>TEXT(tblData[[#This Row],[Business date]],"mmmm")</f>
        <v>setembro</v>
      </c>
      <c r="D2748" s="1" t="str">
        <f>"Qtr"&amp;ROUNDUP(MONTH(tblData[[#This Row],[Business date]])/3,0)</f>
        <v>Qtr3</v>
      </c>
      <c r="E2748" t="s">
        <v>5</v>
      </c>
      <c r="F2748" t="s">
        <v>2</v>
      </c>
      <c r="G2748">
        <v>88584.928078690646</v>
      </c>
      <c r="H2748" t="str">
        <f>VLOOKUP(tblData[[#This Row],[Nominal value]],tblRank[],2,TRUE)&amp;"-"&amp;VLOOKUP(tblData[[#This Row],[Nominal value]],tblRank[],3,TRUE)</f>
        <v>1-Junior clerk</v>
      </c>
    </row>
    <row r="2749" spans="1:8" x14ac:dyDescent="0.45">
      <c r="A2749" s="1">
        <v>44461</v>
      </c>
      <c r="B2749">
        <f>YEAR(tblData[[#This Row],[Business date]])</f>
        <v>2021</v>
      </c>
      <c r="C2749" t="str">
        <f>TEXT(tblData[[#This Row],[Business date]],"mmmm")</f>
        <v>setembro</v>
      </c>
      <c r="D2749" s="1" t="str">
        <f>"Qtr"&amp;ROUNDUP(MONTH(tblData[[#This Row],[Business date]])/3,0)</f>
        <v>Qtr3</v>
      </c>
      <c r="E2749" t="s">
        <v>5</v>
      </c>
      <c r="F2749" t="s">
        <v>2</v>
      </c>
      <c r="G2749">
        <v>17657.498851814624</v>
      </c>
      <c r="H2749" t="str">
        <f>VLOOKUP(tblData[[#This Row],[Nominal value]],tblRank[],2,TRUE)&amp;"-"&amp;VLOOKUP(tblData[[#This Row],[Nominal value]],tblRank[],3,TRUE)</f>
        <v>1-Junior clerk</v>
      </c>
    </row>
    <row r="2750" spans="1:8" x14ac:dyDescent="0.45">
      <c r="A2750" s="1">
        <v>44462</v>
      </c>
      <c r="B2750">
        <f>YEAR(tblData[[#This Row],[Business date]])</f>
        <v>2021</v>
      </c>
      <c r="C2750" t="str">
        <f>TEXT(tblData[[#This Row],[Business date]],"mmmm")</f>
        <v>setembro</v>
      </c>
      <c r="D2750" s="1" t="str">
        <f>"Qtr"&amp;ROUNDUP(MONTH(tblData[[#This Row],[Business date]])/3,0)</f>
        <v>Qtr3</v>
      </c>
      <c r="E2750" t="s">
        <v>5</v>
      </c>
      <c r="F2750" t="s">
        <v>3</v>
      </c>
      <c r="G2750">
        <v>1962842.9653985768</v>
      </c>
      <c r="H2750" t="str">
        <f>VLOOKUP(tblData[[#This Row],[Nominal value]],tblRank[],2,TRUE)&amp;"-"&amp;VLOOKUP(tblData[[#This Row],[Nominal value]],tblRank[],3,TRUE)</f>
        <v>3-Director</v>
      </c>
    </row>
    <row r="2751" spans="1:8" x14ac:dyDescent="0.45">
      <c r="A2751" s="1">
        <v>44462</v>
      </c>
      <c r="B2751">
        <f>YEAR(tblData[[#This Row],[Business date]])</f>
        <v>2021</v>
      </c>
      <c r="C2751" t="str">
        <f>TEXT(tblData[[#This Row],[Business date]],"mmmm")</f>
        <v>setembro</v>
      </c>
      <c r="D2751" s="1" t="str">
        <f>"Qtr"&amp;ROUNDUP(MONTH(tblData[[#This Row],[Business date]])/3,0)</f>
        <v>Qtr3</v>
      </c>
      <c r="E2751" t="s">
        <v>4</v>
      </c>
      <c r="F2751" t="s">
        <v>1</v>
      </c>
      <c r="G2751">
        <v>92515.053164724464</v>
      </c>
      <c r="H2751" t="str">
        <f>VLOOKUP(tblData[[#This Row],[Nominal value]],tblRank[],2,TRUE)&amp;"-"&amp;VLOOKUP(tblData[[#This Row],[Nominal value]],tblRank[],3,TRUE)</f>
        <v>1-Junior clerk</v>
      </c>
    </row>
    <row r="2752" spans="1:8" x14ac:dyDescent="0.45">
      <c r="A2752" s="1">
        <v>44462</v>
      </c>
      <c r="B2752">
        <f>YEAR(tblData[[#This Row],[Business date]])</f>
        <v>2021</v>
      </c>
      <c r="C2752" t="str">
        <f>TEXT(tblData[[#This Row],[Business date]],"mmmm")</f>
        <v>setembro</v>
      </c>
      <c r="D2752" s="1" t="str">
        <f>"Qtr"&amp;ROUNDUP(MONTH(tblData[[#This Row],[Business date]])/3,0)</f>
        <v>Qtr3</v>
      </c>
      <c r="E2752" t="s">
        <v>5</v>
      </c>
      <c r="F2752" t="s">
        <v>3</v>
      </c>
      <c r="G2752">
        <v>84853.27445751382</v>
      </c>
      <c r="H2752" t="str">
        <f>VLOOKUP(tblData[[#This Row],[Nominal value]],tblRank[],2,TRUE)&amp;"-"&amp;VLOOKUP(tblData[[#This Row],[Nominal value]],tblRank[],3,TRUE)</f>
        <v>1-Junior clerk</v>
      </c>
    </row>
    <row r="2753" spans="1:8" x14ac:dyDescent="0.45">
      <c r="A2753" s="1">
        <v>44463</v>
      </c>
      <c r="B2753">
        <f>YEAR(tblData[[#This Row],[Business date]])</f>
        <v>2021</v>
      </c>
      <c r="C2753" t="str">
        <f>TEXT(tblData[[#This Row],[Business date]],"mmmm")</f>
        <v>setembro</v>
      </c>
      <c r="D2753" s="1" t="str">
        <f>"Qtr"&amp;ROUNDUP(MONTH(tblData[[#This Row],[Business date]])/3,0)</f>
        <v>Qtr3</v>
      </c>
      <c r="E2753" t="s">
        <v>4</v>
      </c>
      <c r="F2753" t="s">
        <v>2</v>
      </c>
      <c r="G2753">
        <v>38153.386951566004</v>
      </c>
      <c r="H2753" t="str">
        <f>VLOOKUP(tblData[[#This Row],[Nominal value]],tblRank[],2,TRUE)&amp;"-"&amp;VLOOKUP(tblData[[#This Row],[Nominal value]],tblRank[],3,TRUE)</f>
        <v>1-Junior clerk</v>
      </c>
    </row>
    <row r="2754" spans="1:8" x14ac:dyDescent="0.45">
      <c r="A2754" s="1">
        <v>44463</v>
      </c>
      <c r="B2754">
        <f>YEAR(tblData[[#This Row],[Business date]])</f>
        <v>2021</v>
      </c>
      <c r="C2754" t="str">
        <f>TEXT(tblData[[#This Row],[Business date]],"mmmm")</f>
        <v>setembro</v>
      </c>
      <c r="D2754" s="1" t="str">
        <f>"Qtr"&amp;ROUNDUP(MONTH(tblData[[#This Row],[Business date]])/3,0)</f>
        <v>Qtr3</v>
      </c>
      <c r="E2754" t="s">
        <v>5</v>
      </c>
      <c r="F2754" t="s">
        <v>3</v>
      </c>
      <c r="G2754">
        <v>351.45697072785919</v>
      </c>
      <c r="H2754" t="str">
        <f>VLOOKUP(tblData[[#This Row],[Nominal value]],tblRank[],2,TRUE)&amp;"-"&amp;VLOOKUP(tblData[[#This Row],[Nominal value]],tblRank[],3,TRUE)</f>
        <v>1-Junior clerk</v>
      </c>
    </row>
    <row r="2755" spans="1:8" x14ac:dyDescent="0.45">
      <c r="A2755" s="1">
        <v>44463</v>
      </c>
      <c r="B2755">
        <f>YEAR(tblData[[#This Row],[Business date]])</f>
        <v>2021</v>
      </c>
      <c r="C2755" t="str">
        <f>TEXT(tblData[[#This Row],[Business date]],"mmmm")</f>
        <v>setembro</v>
      </c>
      <c r="D2755" s="1" t="str">
        <f>"Qtr"&amp;ROUNDUP(MONTH(tblData[[#This Row],[Business date]])/3,0)</f>
        <v>Qtr3</v>
      </c>
      <c r="E2755" t="s">
        <v>4</v>
      </c>
      <c r="F2755" t="s">
        <v>2</v>
      </c>
      <c r="G2755">
        <v>6865.186643632459</v>
      </c>
      <c r="H2755" t="str">
        <f>VLOOKUP(tblData[[#This Row],[Nominal value]],tblRank[],2,TRUE)&amp;"-"&amp;VLOOKUP(tblData[[#This Row],[Nominal value]],tblRank[],3,TRUE)</f>
        <v>1-Junior clerk</v>
      </c>
    </row>
    <row r="2756" spans="1:8" x14ac:dyDescent="0.45">
      <c r="A2756" s="1">
        <v>44464</v>
      </c>
      <c r="B2756">
        <f>YEAR(tblData[[#This Row],[Business date]])</f>
        <v>2021</v>
      </c>
      <c r="C2756" t="str">
        <f>TEXT(tblData[[#This Row],[Business date]],"mmmm")</f>
        <v>setembro</v>
      </c>
      <c r="D2756" s="1" t="str">
        <f>"Qtr"&amp;ROUNDUP(MONTH(tblData[[#This Row],[Business date]])/3,0)</f>
        <v>Qtr3</v>
      </c>
      <c r="E2756" t="s">
        <v>4</v>
      </c>
      <c r="F2756" t="s">
        <v>2</v>
      </c>
      <c r="G2756">
        <v>8796140.7932622936</v>
      </c>
      <c r="H2756" t="str">
        <f>VLOOKUP(tblData[[#This Row],[Nominal value]],tblRank[],2,TRUE)&amp;"-"&amp;VLOOKUP(tblData[[#This Row],[Nominal value]],tblRank[],3,TRUE)</f>
        <v>4-Senior Manager</v>
      </c>
    </row>
    <row r="2757" spans="1:8" x14ac:dyDescent="0.45">
      <c r="A2757" s="1">
        <v>44464</v>
      </c>
      <c r="B2757">
        <f>YEAR(tblData[[#This Row],[Business date]])</f>
        <v>2021</v>
      </c>
      <c r="C2757" t="str">
        <f>TEXT(tblData[[#This Row],[Business date]],"mmmm")</f>
        <v>setembro</v>
      </c>
      <c r="D2757" s="1" t="str">
        <f>"Qtr"&amp;ROUNDUP(MONTH(tblData[[#This Row],[Business date]])/3,0)</f>
        <v>Qtr3</v>
      </c>
      <c r="E2757" t="s">
        <v>5</v>
      </c>
      <c r="F2757" t="s">
        <v>0</v>
      </c>
      <c r="G2757">
        <v>15213.593596684748</v>
      </c>
      <c r="H2757" t="str">
        <f>VLOOKUP(tblData[[#This Row],[Nominal value]],tblRank[],2,TRUE)&amp;"-"&amp;VLOOKUP(tblData[[#This Row],[Nominal value]],tblRank[],3,TRUE)</f>
        <v>1-Junior clerk</v>
      </c>
    </row>
    <row r="2758" spans="1:8" x14ac:dyDescent="0.45">
      <c r="A2758" s="1">
        <v>44464</v>
      </c>
      <c r="B2758">
        <f>YEAR(tblData[[#This Row],[Business date]])</f>
        <v>2021</v>
      </c>
      <c r="C2758" t="str">
        <f>TEXT(tblData[[#This Row],[Business date]],"mmmm")</f>
        <v>setembro</v>
      </c>
      <c r="D2758" s="1" t="str">
        <f>"Qtr"&amp;ROUNDUP(MONTH(tblData[[#This Row],[Business date]])/3,0)</f>
        <v>Qtr3</v>
      </c>
      <c r="E2758" t="s">
        <v>4</v>
      </c>
      <c r="F2758" t="s">
        <v>0</v>
      </c>
      <c r="G2758">
        <v>14480.701679540853</v>
      </c>
      <c r="H2758" t="str">
        <f>VLOOKUP(tblData[[#This Row],[Nominal value]],tblRank[],2,TRUE)&amp;"-"&amp;VLOOKUP(tblData[[#This Row],[Nominal value]],tblRank[],3,TRUE)</f>
        <v>1-Junior clerk</v>
      </c>
    </row>
    <row r="2759" spans="1:8" x14ac:dyDescent="0.45">
      <c r="A2759" s="1">
        <v>44465</v>
      </c>
      <c r="B2759">
        <f>YEAR(tblData[[#This Row],[Business date]])</f>
        <v>2021</v>
      </c>
      <c r="C2759" t="str">
        <f>TEXT(tblData[[#This Row],[Business date]],"mmmm")</f>
        <v>setembro</v>
      </c>
      <c r="D2759" s="1" t="str">
        <f>"Qtr"&amp;ROUNDUP(MONTH(tblData[[#This Row],[Business date]])/3,0)</f>
        <v>Qtr3</v>
      </c>
      <c r="E2759" t="s">
        <v>4</v>
      </c>
      <c r="F2759" t="s">
        <v>3</v>
      </c>
      <c r="G2759">
        <v>4562464.418190985</v>
      </c>
      <c r="H2759" t="str">
        <f>VLOOKUP(tblData[[#This Row],[Nominal value]],tblRank[],2,TRUE)&amp;"-"&amp;VLOOKUP(tblData[[#This Row],[Nominal value]],tblRank[],3,TRUE)</f>
        <v>3-Director</v>
      </c>
    </row>
    <row r="2760" spans="1:8" x14ac:dyDescent="0.45">
      <c r="A2760" s="1">
        <v>44465</v>
      </c>
      <c r="B2760">
        <f>YEAR(tblData[[#This Row],[Business date]])</f>
        <v>2021</v>
      </c>
      <c r="C2760" t="str">
        <f>TEXT(tblData[[#This Row],[Business date]],"mmmm")</f>
        <v>setembro</v>
      </c>
      <c r="D2760" s="1" t="str">
        <f>"Qtr"&amp;ROUNDUP(MONTH(tblData[[#This Row],[Business date]])/3,0)</f>
        <v>Qtr3</v>
      </c>
      <c r="E2760" t="s">
        <v>4</v>
      </c>
      <c r="F2760" t="s">
        <v>2</v>
      </c>
      <c r="G2760">
        <v>1024190.9944353655</v>
      </c>
      <c r="H2760" t="str">
        <f>VLOOKUP(tblData[[#This Row],[Nominal value]],tblRank[],2,TRUE)&amp;"-"&amp;VLOOKUP(tblData[[#This Row],[Nominal value]],tblRank[],3,TRUE)</f>
        <v>3-Director</v>
      </c>
    </row>
    <row r="2761" spans="1:8" x14ac:dyDescent="0.45">
      <c r="A2761" s="1">
        <v>44465</v>
      </c>
      <c r="B2761">
        <f>YEAR(tblData[[#This Row],[Business date]])</f>
        <v>2021</v>
      </c>
      <c r="C2761" t="str">
        <f>TEXT(tblData[[#This Row],[Business date]],"mmmm")</f>
        <v>setembro</v>
      </c>
      <c r="D2761" s="1" t="str">
        <f>"Qtr"&amp;ROUNDUP(MONTH(tblData[[#This Row],[Business date]])/3,0)</f>
        <v>Qtr3</v>
      </c>
      <c r="E2761" t="s">
        <v>4</v>
      </c>
      <c r="F2761" t="s">
        <v>2</v>
      </c>
      <c r="G2761">
        <v>9053.3770338194208</v>
      </c>
      <c r="H2761" t="str">
        <f>VLOOKUP(tblData[[#This Row],[Nominal value]],tblRank[],2,TRUE)&amp;"-"&amp;VLOOKUP(tblData[[#This Row],[Nominal value]],tblRank[],3,TRUE)</f>
        <v>1-Junior clerk</v>
      </c>
    </row>
    <row r="2762" spans="1:8" x14ac:dyDescent="0.45">
      <c r="A2762" s="1">
        <v>44466</v>
      </c>
      <c r="B2762">
        <f>YEAR(tblData[[#This Row],[Business date]])</f>
        <v>2021</v>
      </c>
      <c r="C2762" t="str">
        <f>TEXT(tblData[[#This Row],[Business date]],"mmmm")</f>
        <v>setembro</v>
      </c>
      <c r="D2762" s="1" t="str">
        <f>"Qtr"&amp;ROUNDUP(MONTH(tblData[[#This Row],[Business date]])/3,0)</f>
        <v>Qtr3</v>
      </c>
      <c r="E2762" t="s">
        <v>5</v>
      </c>
      <c r="F2762" t="s">
        <v>0</v>
      </c>
      <c r="G2762">
        <v>691749.63627980475</v>
      </c>
      <c r="H2762" t="str">
        <f>VLOOKUP(tblData[[#This Row],[Nominal value]],tblRank[],2,TRUE)&amp;"-"&amp;VLOOKUP(tblData[[#This Row],[Nominal value]],tblRank[],3,TRUE)</f>
        <v>2-Clerk</v>
      </c>
    </row>
    <row r="2763" spans="1:8" x14ac:dyDescent="0.45">
      <c r="A2763" s="1">
        <v>44466</v>
      </c>
      <c r="B2763">
        <f>YEAR(tblData[[#This Row],[Business date]])</f>
        <v>2021</v>
      </c>
      <c r="C2763" t="str">
        <f>TEXT(tblData[[#This Row],[Business date]],"mmmm")</f>
        <v>setembro</v>
      </c>
      <c r="D2763" s="1" t="str">
        <f>"Qtr"&amp;ROUNDUP(MONTH(tblData[[#This Row],[Business date]])/3,0)</f>
        <v>Qtr3</v>
      </c>
      <c r="E2763" t="s">
        <v>5</v>
      </c>
      <c r="F2763" t="s">
        <v>3</v>
      </c>
      <c r="G2763">
        <v>8233.032989801015</v>
      </c>
      <c r="H2763" t="str">
        <f>VLOOKUP(tblData[[#This Row],[Nominal value]],tblRank[],2,TRUE)&amp;"-"&amp;VLOOKUP(tblData[[#This Row],[Nominal value]],tblRank[],3,TRUE)</f>
        <v>1-Junior clerk</v>
      </c>
    </row>
    <row r="2764" spans="1:8" x14ac:dyDescent="0.45">
      <c r="A2764" s="1">
        <v>44466</v>
      </c>
      <c r="B2764">
        <f>YEAR(tblData[[#This Row],[Business date]])</f>
        <v>2021</v>
      </c>
      <c r="C2764" t="str">
        <f>TEXT(tblData[[#This Row],[Business date]],"mmmm")</f>
        <v>setembro</v>
      </c>
      <c r="D2764" s="1" t="str">
        <f>"Qtr"&amp;ROUNDUP(MONTH(tblData[[#This Row],[Business date]])/3,0)</f>
        <v>Qtr3</v>
      </c>
      <c r="E2764" t="s">
        <v>5</v>
      </c>
      <c r="F2764" t="s">
        <v>0</v>
      </c>
      <c r="G2764">
        <v>51158.779357500316</v>
      </c>
      <c r="H2764" t="str">
        <f>VLOOKUP(tblData[[#This Row],[Nominal value]],tblRank[],2,TRUE)&amp;"-"&amp;VLOOKUP(tblData[[#This Row],[Nominal value]],tblRank[],3,TRUE)</f>
        <v>1-Junior clerk</v>
      </c>
    </row>
    <row r="2765" spans="1:8" x14ac:dyDescent="0.45">
      <c r="A2765" s="1">
        <v>44467</v>
      </c>
      <c r="B2765">
        <f>YEAR(tblData[[#This Row],[Business date]])</f>
        <v>2021</v>
      </c>
      <c r="C2765" t="str">
        <f>TEXT(tblData[[#This Row],[Business date]],"mmmm")</f>
        <v>setembro</v>
      </c>
      <c r="D2765" s="1" t="str">
        <f>"Qtr"&amp;ROUNDUP(MONTH(tblData[[#This Row],[Business date]])/3,0)</f>
        <v>Qtr3</v>
      </c>
      <c r="E2765" t="s">
        <v>5</v>
      </c>
      <c r="F2765" t="s">
        <v>1</v>
      </c>
      <c r="G2765">
        <v>1961259.4577473053</v>
      </c>
      <c r="H2765" t="str">
        <f>VLOOKUP(tblData[[#This Row],[Nominal value]],tblRank[],2,TRUE)&amp;"-"&amp;VLOOKUP(tblData[[#This Row],[Nominal value]],tblRank[],3,TRUE)</f>
        <v>3-Director</v>
      </c>
    </row>
    <row r="2766" spans="1:8" x14ac:dyDescent="0.45">
      <c r="A2766" s="1">
        <v>44467</v>
      </c>
      <c r="B2766">
        <f>YEAR(tblData[[#This Row],[Business date]])</f>
        <v>2021</v>
      </c>
      <c r="C2766" t="str">
        <f>TEXT(tblData[[#This Row],[Business date]],"mmmm")</f>
        <v>setembro</v>
      </c>
      <c r="D2766" s="1" t="str">
        <f>"Qtr"&amp;ROUNDUP(MONTH(tblData[[#This Row],[Business date]])/3,0)</f>
        <v>Qtr3</v>
      </c>
      <c r="E2766" t="s">
        <v>4</v>
      </c>
      <c r="F2766" t="s">
        <v>2</v>
      </c>
      <c r="G2766">
        <v>807578.66253796546</v>
      </c>
      <c r="H2766" t="str">
        <f>VLOOKUP(tblData[[#This Row],[Nominal value]],tblRank[],2,TRUE)&amp;"-"&amp;VLOOKUP(tblData[[#This Row],[Nominal value]],tblRank[],3,TRUE)</f>
        <v>2-Clerk</v>
      </c>
    </row>
    <row r="2767" spans="1:8" x14ac:dyDescent="0.45">
      <c r="A2767" s="1">
        <v>44467</v>
      </c>
      <c r="B2767">
        <f>YEAR(tblData[[#This Row],[Business date]])</f>
        <v>2021</v>
      </c>
      <c r="C2767" t="str">
        <f>TEXT(tblData[[#This Row],[Business date]],"mmmm")</f>
        <v>setembro</v>
      </c>
      <c r="D2767" s="1" t="str">
        <f>"Qtr"&amp;ROUNDUP(MONTH(tblData[[#This Row],[Business date]])/3,0)</f>
        <v>Qtr3</v>
      </c>
      <c r="E2767" t="s">
        <v>5</v>
      </c>
      <c r="F2767" t="s">
        <v>3</v>
      </c>
      <c r="G2767">
        <v>34834.258085838155</v>
      </c>
      <c r="H2767" t="str">
        <f>VLOOKUP(tblData[[#This Row],[Nominal value]],tblRank[],2,TRUE)&amp;"-"&amp;VLOOKUP(tblData[[#This Row],[Nominal value]],tblRank[],3,TRUE)</f>
        <v>1-Junior clerk</v>
      </c>
    </row>
    <row r="2768" spans="1:8" x14ac:dyDescent="0.45">
      <c r="A2768" s="1">
        <v>44468</v>
      </c>
      <c r="B2768">
        <f>YEAR(tblData[[#This Row],[Business date]])</f>
        <v>2021</v>
      </c>
      <c r="C2768" t="str">
        <f>TEXT(tblData[[#This Row],[Business date]],"mmmm")</f>
        <v>setembro</v>
      </c>
      <c r="D2768" s="1" t="str">
        <f>"Qtr"&amp;ROUNDUP(MONTH(tblData[[#This Row],[Business date]])/3,0)</f>
        <v>Qtr3</v>
      </c>
      <c r="E2768" t="s">
        <v>5</v>
      </c>
      <c r="F2768" t="s">
        <v>0</v>
      </c>
      <c r="G2768">
        <v>54825.681940462564</v>
      </c>
      <c r="H2768" t="str">
        <f>VLOOKUP(tblData[[#This Row],[Nominal value]],tblRank[],2,TRUE)&amp;"-"&amp;VLOOKUP(tblData[[#This Row],[Nominal value]],tblRank[],3,TRUE)</f>
        <v>1-Junior clerk</v>
      </c>
    </row>
    <row r="2769" spans="1:8" x14ac:dyDescent="0.45">
      <c r="A2769" s="1">
        <v>44468</v>
      </c>
      <c r="B2769">
        <f>YEAR(tblData[[#This Row],[Business date]])</f>
        <v>2021</v>
      </c>
      <c r="C2769" t="str">
        <f>TEXT(tblData[[#This Row],[Business date]],"mmmm")</f>
        <v>setembro</v>
      </c>
      <c r="D2769" s="1" t="str">
        <f>"Qtr"&amp;ROUNDUP(MONTH(tblData[[#This Row],[Business date]])/3,0)</f>
        <v>Qtr3</v>
      </c>
      <c r="E2769" t="s">
        <v>4</v>
      </c>
      <c r="F2769" t="s">
        <v>2</v>
      </c>
      <c r="G2769">
        <v>62341.414296146169</v>
      </c>
      <c r="H2769" t="str">
        <f>VLOOKUP(tblData[[#This Row],[Nominal value]],tblRank[],2,TRUE)&amp;"-"&amp;VLOOKUP(tblData[[#This Row],[Nominal value]],tblRank[],3,TRUE)</f>
        <v>1-Junior clerk</v>
      </c>
    </row>
    <row r="2770" spans="1:8" x14ac:dyDescent="0.45">
      <c r="A2770" s="1">
        <v>44468</v>
      </c>
      <c r="B2770">
        <f>YEAR(tblData[[#This Row],[Business date]])</f>
        <v>2021</v>
      </c>
      <c r="C2770" t="str">
        <f>TEXT(tblData[[#This Row],[Business date]],"mmmm")</f>
        <v>setembro</v>
      </c>
      <c r="D2770" s="1" t="str">
        <f>"Qtr"&amp;ROUNDUP(MONTH(tblData[[#This Row],[Business date]])/3,0)</f>
        <v>Qtr3</v>
      </c>
      <c r="E2770" t="s">
        <v>5</v>
      </c>
      <c r="F2770" t="s">
        <v>0</v>
      </c>
      <c r="G2770">
        <v>57160.672112117507</v>
      </c>
      <c r="H2770" t="str">
        <f>VLOOKUP(tblData[[#This Row],[Nominal value]],tblRank[],2,TRUE)&amp;"-"&amp;VLOOKUP(tblData[[#This Row],[Nominal value]],tblRank[],3,TRUE)</f>
        <v>1-Junior clerk</v>
      </c>
    </row>
    <row r="2771" spans="1:8" x14ac:dyDescent="0.45">
      <c r="A2771" s="1">
        <v>44469</v>
      </c>
      <c r="B2771">
        <f>YEAR(tblData[[#This Row],[Business date]])</f>
        <v>2021</v>
      </c>
      <c r="C2771" t="str">
        <f>TEXT(tblData[[#This Row],[Business date]],"mmmm")</f>
        <v>setembro</v>
      </c>
      <c r="D2771" s="1" t="str">
        <f>"Qtr"&amp;ROUNDUP(MONTH(tblData[[#This Row],[Business date]])/3,0)</f>
        <v>Qtr3</v>
      </c>
      <c r="E2771" t="s">
        <v>5</v>
      </c>
      <c r="F2771" t="s">
        <v>2</v>
      </c>
      <c r="G2771">
        <v>79285.71055242591</v>
      </c>
      <c r="H2771" t="str">
        <f>VLOOKUP(tblData[[#This Row],[Nominal value]],tblRank[],2,TRUE)&amp;"-"&amp;VLOOKUP(tblData[[#This Row],[Nominal value]],tblRank[],3,TRUE)</f>
        <v>1-Junior clerk</v>
      </c>
    </row>
    <row r="2772" spans="1:8" x14ac:dyDescent="0.45">
      <c r="A2772" s="1">
        <v>44469</v>
      </c>
      <c r="B2772">
        <f>YEAR(tblData[[#This Row],[Business date]])</f>
        <v>2021</v>
      </c>
      <c r="C2772" t="str">
        <f>TEXT(tblData[[#This Row],[Business date]],"mmmm")</f>
        <v>setembro</v>
      </c>
      <c r="D2772" s="1" t="str">
        <f>"Qtr"&amp;ROUNDUP(MONTH(tblData[[#This Row],[Business date]])/3,0)</f>
        <v>Qtr3</v>
      </c>
      <c r="E2772" t="s">
        <v>4</v>
      </c>
      <c r="F2772" t="s">
        <v>1</v>
      </c>
      <c r="G2772">
        <v>93851.670229021984</v>
      </c>
      <c r="H2772" t="str">
        <f>VLOOKUP(tblData[[#This Row],[Nominal value]],tblRank[],2,TRUE)&amp;"-"&amp;VLOOKUP(tblData[[#This Row],[Nominal value]],tblRank[],3,TRUE)</f>
        <v>1-Junior clerk</v>
      </c>
    </row>
    <row r="2773" spans="1:8" x14ac:dyDescent="0.45">
      <c r="A2773" s="1">
        <v>44469</v>
      </c>
      <c r="B2773">
        <f>YEAR(tblData[[#This Row],[Business date]])</f>
        <v>2021</v>
      </c>
      <c r="C2773" t="str">
        <f>TEXT(tblData[[#This Row],[Business date]],"mmmm")</f>
        <v>setembro</v>
      </c>
      <c r="D2773" s="1" t="str">
        <f>"Qtr"&amp;ROUNDUP(MONTH(tblData[[#This Row],[Business date]])/3,0)</f>
        <v>Qtr3</v>
      </c>
      <c r="E2773" t="s">
        <v>4</v>
      </c>
      <c r="F2773" t="s">
        <v>3</v>
      </c>
      <c r="G2773">
        <v>37385.255770921409</v>
      </c>
      <c r="H2773" t="str">
        <f>VLOOKUP(tblData[[#This Row],[Nominal value]],tblRank[],2,TRUE)&amp;"-"&amp;VLOOKUP(tblData[[#This Row],[Nominal value]],tblRank[],3,TRUE)</f>
        <v>1-Junior clerk</v>
      </c>
    </row>
    <row r="2774" spans="1:8" x14ac:dyDescent="0.45">
      <c r="A2774" s="1">
        <v>44470</v>
      </c>
      <c r="B2774">
        <f>YEAR(tblData[[#This Row],[Business date]])</f>
        <v>2021</v>
      </c>
      <c r="C2774" t="str">
        <f>TEXT(tblData[[#This Row],[Business date]],"mmmm")</f>
        <v>outubro</v>
      </c>
      <c r="D2774" s="1" t="str">
        <f>"Qtr"&amp;ROUNDUP(MONTH(tblData[[#This Row],[Business date]])/3,0)</f>
        <v>Qtr4</v>
      </c>
      <c r="E2774" t="s">
        <v>5</v>
      </c>
      <c r="F2774" t="s">
        <v>1</v>
      </c>
      <c r="G2774">
        <v>6048828.9245014079</v>
      </c>
      <c r="H2774" t="str">
        <f>VLOOKUP(tblData[[#This Row],[Nominal value]],tblRank[],2,TRUE)&amp;"-"&amp;VLOOKUP(tblData[[#This Row],[Nominal value]],tblRank[],3,TRUE)</f>
        <v>4-Senior Manager</v>
      </c>
    </row>
    <row r="2775" spans="1:8" x14ac:dyDescent="0.45">
      <c r="A2775" s="1">
        <v>44470</v>
      </c>
      <c r="B2775">
        <f>YEAR(tblData[[#This Row],[Business date]])</f>
        <v>2021</v>
      </c>
      <c r="C2775" t="str">
        <f>TEXT(tblData[[#This Row],[Business date]],"mmmm")</f>
        <v>outubro</v>
      </c>
      <c r="D2775" s="1" t="str">
        <f>"Qtr"&amp;ROUNDUP(MONTH(tblData[[#This Row],[Business date]])/3,0)</f>
        <v>Qtr4</v>
      </c>
      <c r="E2775" t="s">
        <v>5</v>
      </c>
      <c r="F2775" t="s">
        <v>3</v>
      </c>
      <c r="G2775">
        <v>46.66367166513696</v>
      </c>
      <c r="H2775" t="str">
        <f>VLOOKUP(tblData[[#This Row],[Nominal value]],tblRank[],2,TRUE)&amp;"-"&amp;VLOOKUP(tblData[[#This Row],[Nominal value]],tblRank[],3,TRUE)</f>
        <v>1-Junior clerk</v>
      </c>
    </row>
    <row r="2776" spans="1:8" x14ac:dyDescent="0.45">
      <c r="A2776" s="1">
        <v>44470</v>
      </c>
      <c r="B2776">
        <f>YEAR(tblData[[#This Row],[Business date]])</f>
        <v>2021</v>
      </c>
      <c r="C2776" t="str">
        <f>TEXT(tblData[[#This Row],[Business date]],"mmmm")</f>
        <v>outubro</v>
      </c>
      <c r="D2776" s="1" t="str">
        <f>"Qtr"&amp;ROUNDUP(MONTH(tblData[[#This Row],[Business date]])/3,0)</f>
        <v>Qtr4</v>
      </c>
      <c r="E2776" t="s">
        <v>5</v>
      </c>
      <c r="F2776" t="s">
        <v>1</v>
      </c>
      <c r="G2776">
        <v>32207.124045282322</v>
      </c>
      <c r="H2776" t="str">
        <f>VLOOKUP(tblData[[#This Row],[Nominal value]],tblRank[],2,TRUE)&amp;"-"&amp;VLOOKUP(tblData[[#This Row],[Nominal value]],tblRank[],3,TRUE)</f>
        <v>1-Junior clerk</v>
      </c>
    </row>
    <row r="2777" spans="1:8" x14ac:dyDescent="0.45">
      <c r="A2777" s="1">
        <v>44471</v>
      </c>
      <c r="B2777">
        <f>YEAR(tblData[[#This Row],[Business date]])</f>
        <v>2021</v>
      </c>
      <c r="C2777" t="str">
        <f>TEXT(tblData[[#This Row],[Business date]],"mmmm")</f>
        <v>outubro</v>
      </c>
      <c r="D2777" s="1" t="str">
        <f>"Qtr"&amp;ROUNDUP(MONTH(tblData[[#This Row],[Business date]])/3,0)</f>
        <v>Qtr4</v>
      </c>
      <c r="E2777" t="s">
        <v>4</v>
      </c>
      <c r="F2777" t="s">
        <v>1</v>
      </c>
      <c r="G2777">
        <v>44140.136316331569</v>
      </c>
      <c r="H2777" t="str">
        <f>VLOOKUP(tblData[[#This Row],[Nominal value]],tblRank[],2,TRUE)&amp;"-"&amp;VLOOKUP(tblData[[#This Row],[Nominal value]],tblRank[],3,TRUE)</f>
        <v>1-Junior clerk</v>
      </c>
    </row>
    <row r="2778" spans="1:8" x14ac:dyDescent="0.45">
      <c r="A2778" s="1">
        <v>44471</v>
      </c>
      <c r="B2778">
        <f>YEAR(tblData[[#This Row],[Business date]])</f>
        <v>2021</v>
      </c>
      <c r="C2778" t="str">
        <f>TEXT(tblData[[#This Row],[Business date]],"mmmm")</f>
        <v>outubro</v>
      </c>
      <c r="D2778" s="1" t="str">
        <f>"Qtr"&amp;ROUNDUP(MONTH(tblData[[#This Row],[Business date]])/3,0)</f>
        <v>Qtr4</v>
      </c>
      <c r="E2778" t="s">
        <v>5</v>
      </c>
      <c r="F2778" t="s">
        <v>3</v>
      </c>
      <c r="G2778">
        <v>25397.134696968325</v>
      </c>
      <c r="H2778" t="str">
        <f>VLOOKUP(tblData[[#This Row],[Nominal value]],tblRank[],2,TRUE)&amp;"-"&amp;VLOOKUP(tblData[[#This Row],[Nominal value]],tblRank[],3,TRUE)</f>
        <v>1-Junior clerk</v>
      </c>
    </row>
    <row r="2779" spans="1:8" x14ac:dyDescent="0.45">
      <c r="A2779" s="1">
        <v>44471</v>
      </c>
      <c r="B2779">
        <f>YEAR(tblData[[#This Row],[Business date]])</f>
        <v>2021</v>
      </c>
      <c r="C2779" t="str">
        <f>TEXT(tblData[[#This Row],[Business date]],"mmmm")</f>
        <v>outubro</v>
      </c>
      <c r="D2779" s="1" t="str">
        <f>"Qtr"&amp;ROUNDUP(MONTH(tblData[[#This Row],[Business date]])/3,0)</f>
        <v>Qtr4</v>
      </c>
      <c r="E2779" t="s">
        <v>5</v>
      </c>
      <c r="F2779" t="s">
        <v>0</v>
      </c>
      <c r="G2779">
        <v>92019.66618818781</v>
      </c>
      <c r="H2779" t="str">
        <f>VLOOKUP(tblData[[#This Row],[Nominal value]],tblRank[],2,TRUE)&amp;"-"&amp;VLOOKUP(tblData[[#This Row],[Nominal value]],tblRank[],3,TRUE)</f>
        <v>1-Junior clerk</v>
      </c>
    </row>
    <row r="2780" spans="1:8" x14ac:dyDescent="0.45">
      <c r="A2780" s="1">
        <v>44472</v>
      </c>
      <c r="B2780">
        <f>YEAR(tblData[[#This Row],[Business date]])</f>
        <v>2021</v>
      </c>
      <c r="C2780" t="str">
        <f>TEXT(tblData[[#This Row],[Business date]],"mmmm")</f>
        <v>outubro</v>
      </c>
      <c r="D2780" s="1" t="str">
        <f>"Qtr"&amp;ROUNDUP(MONTH(tblData[[#This Row],[Business date]])/3,0)</f>
        <v>Qtr4</v>
      </c>
      <c r="E2780" t="s">
        <v>5</v>
      </c>
      <c r="F2780" t="s">
        <v>3</v>
      </c>
      <c r="G2780">
        <v>3016779.3624586025</v>
      </c>
      <c r="H2780" t="str">
        <f>VLOOKUP(tblData[[#This Row],[Nominal value]],tblRank[],2,TRUE)&amp;"-"&amp;VLOOKUP(tblData[[#This Row],[Nominal value]],tblRank[],3,TRUE)</f>
        <v>3-Director</v>
      </c>
    </row>
    <row r="2781" spans="1:8" x14ac:dyDescent="0.45">
      <c r="A2781" s="1">
        <v>44472</v>
      </c>
      <c r="B2781">
        <f>YEAR(tblData[[#This Row],[Business date]])</f>
        <v>2021</v>
      </c>
      <c r="C2781" t="str">
        <f>TEXT(tblData[[#This Row],[Business date]],"mmmm")</f>
        <v>outubro</v>
      </c>
      <c r="D2781" s="1" t="str">
        <f>"Qtr"&amp;ROUNDUP(MONTH(tblData[[#This Row],[Business date]])/3,0)</f>
        <v>Qtr4</v>
      </c>
      <c r="E2781" t="s">
        <v>5</v>
      </c>
      <c r="F2781" t="s">
        <v>2</v>
      </c>
      <c r="G2781">
        <v>84324.508865939657</v>
      </c>
      <c r="H2781" t="str">
        <f>VLOOKUP(tblData[[#This Row],[Nominal value]],tblRank[],2,TRUE)&amp;"-"&amp;VLOOKUP(tblData[[#This Row],[Nominal value]],tblRank[],3,TRUE)</f>
        <v>1-Junior clerk</v>
      </c>
    </row>
    <row r="2782" spans="1:8" x14ac:dyDescent="0.45">
      <c r="A2782" s="1">
        <v>44472</v>
      </c>
      <c r="B2782">
        <f>YEAR(tblData[[#This Row],[Business date]])</f>
        <v>2021</v>
      </c>
      <c r="C2782" t="str">
        <f>TEXT(tblData[[#This Row],[Business date]],"mmmm")</f>
        <v>outubro</v>
      </c>
      <c r="D2782" s="1" t="str">
        <f>"Qtr"&amp;ROUNDUP(MONTH(tblData[[#This Row],[Business date]])/3,0)</f>
        <v>Qtr4</v>
      </c>
      <c r="E2782" t="s">
        <v>5</v>
      </c>
      <c r="F2782" t="s">
        <v>1</v>
      </c>
      <c r="G2782">
        <v>81504.228340495858</v>
      </c>
      <c r="H2782" t="str">
        <f>VLOOKUP(tblData[[#This Row],[Nominal value]],tblRank[],2,TRUE)&amp;"-"&amp;VLOOKUP(tblData[[#This Row],[Nominal value]],tblRank[],3,TRUE)</f>
        <v>1-Junior clerk</v>
      </c>
    </row>
    <row r="2783" spans="1:8" x14ac:dyDescent="0.45">
      <c r="A2783" s="1">
        <v>44473</v>
      </c>
      <c r="B2783">
        <f>YEAR(tblData[[#This Row],[Business date]])</f>
        <v>2021</v>
      </c>
      <c r="C2783" t="str">
        <f>TEXT(tblData[[#This Row],[Business date]],"mmmm")</f>
        <v>outubro</v>
      </c>
      <c r="D2783" s="1" t="str">
        <f>"Qtr"&amp;ROUNDUP(MONTH(tblData[[#This Row],[Business date]])/3,0)</f>
        <v>Qtr4</v>
      </c>
      <c r="E2783" t="s">
        <v>5</v>
      </c>
      <c r="F2783" t="s">
        <v>1</v>
      </c>
      <c r="G2783">
        <v>8768504.9620551951</v>
      </c>
      <c r="H2783" t="str">
        <f>VLOOKUP(tblData[[#This Row],[Nominal value]],tblRank[],2,TRUE)&amp;"-"&amp;VLOOKUP(tblData[[#This Row],[Nominal value]],tblRank[],3,TRUE)</f>
        <v>4-Senior Manager</v>
      </c>
    </row>
    <row r="2784" spans="1:8" x14ac:dyDescent="0.45">
      <c r="A2784" s="1">
        <v>44473</v>
      </c>
      <c r="B2784">
        <f>YEAR(tblData[[#This Row],[Business date]])</f>
        <v>2021</v>
      </c>
      <c r="C2784" t="str">
        <f>TEXT(tblData[[#This Row],[Business date]],"mmmm")</f>
        <v>outubro</v>
      </c>
      <c r="D2784" s="1" t="str">
        <f>"Qtr"&amp;ROUNDUP(MONTH(tblData[[#This Row],[Business date]])/3,0)</f>
        <v>Qtr4</v>
      </c>
      <c r="E2784" t="s">
        <v>4</v>
      </c>
      <c r="F2784" t="s">
        <v>3</v>
      </c>
      <c r="G2784">
        <v>6422207.998937591</v>
      </c>
      <c r="H2784" t="str">
        <f>VLOOKUP(tblData[[#This Row],[Nominal value]],tblRank[],2,TRUE)&amp;"-"&amp;VLOOKUP(tblData[[#This Row],[Nominal value]],tblRank[],3,TRUE)</f>
        <v>4-Senior Manager</v>
      </c>
    </row>
    <row r="2785" spans="1:8" x14ac:dyDescent="0.45">
      <c r="A2785" s="1">
        <v>44473</v>
      </c>
      <c r="B2785">
        <f>YEAR(tblData[[#This Row],[Business date]])</f>
        <v>2021</v>
      </c>
      <c r="C2785" t="str">
        <f>TEXT(tblData[[#This Row],[Business date]],"mmmm")</f>
        <v>outubro</v>
      </c>
      <c r="D2785" s="1" t="str">
        <f>"Qtr"&amp;ROUNDUP(MONTH(tblData[[#This Row],[Business date]])/3,0)</f>
        <v>Qtr4</v>
      </c>
      <c r="E2785" t="s">
        <v>4</v>
      </c>
      <c r="F2785" t="s">
        <v>0</v>
      </c>
      <c r="G2785">
        <v>78055.273343460038</v>
      </c>
      <c r="H2785" t="str">
        <f>VLOOKUP(tblData[[#This Row],[Nominal value]],tblRank[],2,TRUE)&amp;"-"&amp;VLOOKUP(tblData[[#This Row],[Nominal value]],tblRank[],3,TRUE)</f>
        <v>1-Junior clerk</v>
      </c>
    </row>
    <row r="2786" spans="1:8" x14ac:dyDescent="0.45">
      <c r="A2786" s="1">
        <v>44474</v>
      </c>
      <c r="B2786">
        <f>YEAR(tblData[[#This Row],[Business date]])</f>
        <v>2021</v>
      </c>
      <c r="C2786" t="str">
        <f>TEXT(tblData[[#This Row],[Business date]],"mmmm")</f>
        <v>outubro</v>
      </c>
      <c r="D2786" s="1" t="str">
        <f>"Qtr"&amp;ROUNDUP(MONTH(tblData[[#This Row],[Business date]])/3,0)</f>
        <v>Qtr4</v>
      </c>
      <c r="E2786" t="s">
        <v>5</v>
      </c>
      <c r="F2786" t="s">
        <v>0</v>
      </c>
      <c r="G2786">
        <v>4508570.7901072707</v>
      </c>
      <c r="H2786" t="str">
        <f>VLOOKUP(tblData[[#This Row],[Nominal value]],tblRank[],2,TRUE)&amp;"-"&amp;VLOOKUP(tblData[[#This Row],[Nominal value]],tblRank[],3,TRUE)</f>
        <v>3-Director</v>
      </c>
    </row>
    <row r="2787" spans="1:8" x14ac:dyDescent="0.45">
      <c r="A2787" s="1">
        <v>44474</v>
      </c>
      <c r="B2787">
        <f>YEAR(tblData[[#This Row],[Business date]])</f>
        <v>2021</v>
      </c>
      <c r="C2787" t="str">
        <f>TEXT(tblData[[#This Row],[Business date]],"mmmm")</f>
        <v>outubro</v>
      </c>
      <c r="D2787" s="1" t="str">
        <f>"Qtr"&amp;ROUNDUP(MONTH(tblData[[#This Row],[Business date]])/3,0)</f>
        <v>Qtr4</v>
      </c>
      <c r="E2787" t="s">
        <v>4</v>
      </c>
      <c r="F2787" t="s">
        <v>1</v>
      </c>
      <c r="G2787">
        <v>74911.942378307314</v>
      </c>
      <c r="H2787" t="str">
        <f>VLOOKUP(tblData[[#This Row],[Nominal value]],tblRank[],2,TRUE)&amp;"-"&amp;VLOOKUP(tblData[[#This Row],[Nominal value]],tblRank[],3,TRUE)</f>
        <v>1-Junior clerk</v>
      </c>
    </row>
    <row r="2788" spans="1:8" x14ac:dyDescent="0.45">
      <c r="A2788" s="1">
        <v>44474</v>
      </c>
      <c r="B2788">
        <f>YEAR(tblData[[#This Row],[Business date]])</f>
        <v>2021</v>
      </c>
      <c r="C2788" t="str">
        <f>TEXT(tblData[[#This Row],[Business date]],"mmmm")</f>
        <v>outubro</v>
      </c>
      <c r="D2788" s="1" t="str">
        <f>"Qtr"&amp;ROUNDUP(MONTH(tblData[[#This Row],[Business date]])/3,0)</f>
        <v>Qtr4</v>
      </c>
      <c r="E2788" t="s">
        <v>4</v>
      </c>
      <c r="F2788" t="s">
        <v>0</v>
      </c>
      <c r="G2788">
        <v>92751.452517020065</v>
      </c>
      <c r="H2788" t="str">
        <f>VLOOKUP(tblData[[#This Row],[Nominal value]],tblRank[],2,TRUE)&amp;"-"&amp;VLOOKUP(tblData[[#This Row],[Nominal value]],tblRank[],3,TRUE)</f>
        <v>1-Junior clerk</v>
      </c>
    </row>
    <row r="2789" spans="1:8" x14ac:dyDescent="0.45">
      <c r="A2789" s="1">
        <v>44475</v>
      </c>
      <c r="B2789">
        <f>YEAR(tblData[[#This Row],[Business date]])</f>
        <v>2021</v>
      </c>
      <c r="C2789" t="str">
        <f>TEXT(tblData[[#This Row],[Business date]],"mmmm")</f>
        <v>outubro</v>
      </c>
      <c r="D2789" s="1" t="str">
        <f>"Qtr"&amp;ROUNDUP(MONTH(tblData[[#This Row],[Business date]])/3,0)</f>
        <v>Qtr4</v>
      </c>
      <c r="E2789" t="s">
        <v>4</v>
      </c>
      <c r="F2789" t="s">
        <v>3</v>
      </c>
      <c r="G2789">
        <v>9193.7170590399401</v>
      </c>
      <c r="H2789" t="str">
        <f>VLOOKUP(tblData[[#This Row],[Nominal value]],tblRank[],2,TRUE)&amp;"-"&amp;VLOOKUP(tblData[[#This Row],[Nominal value]],tblRank[],3,TRUE)</f>
        <v>1-Junior clerk</v>
      </c>
    </row>
    <row r="2790" spans="1:8" x14ac:dyDescent="0.45">
      <c r="A2790" s="1">
        <v>44475</v>
      </c>
      <c r="B2790">
        <f>YEAR(tblData[[#This Row],[Business date]])</f>
        <v>2021</v>
      </c>
      <c r="C2790" t="str">
        <f>TEXT(tblData[[#This Row],[Business date]],"mmmm")</f>
        <v>outubro</v>
      </c>
      <c r="D2790" s="1" t="str">
        <f>"Qtr"&amp;ROUNDUP(MONTH(tblData[[#This Row],[Business date]])/3,0)</f>
        <v>Qtr4</v>
      </c>
      <c r="E2790" t="s">
        <v>4</v>
      </c>
      <c r="F2790" t="s">
        <v>0</v>
      </c>
      <c r="G2790">
        <v>98986.825996537606</v>
      </c>
      <c r="H2790" t="str">
        <f>VLOOKUP(tblData[[#This Row],[Nominal value]],tblRank[],2,TRUE)&amp;"-"&amp;VLOOKUP(tblData[[#This Row],[Nominal value]],tblRank[],3,TRUE)</f>
        <v>1-Junior clerk</v>
      </c>
    </row>
    <row r="2791" spans="1:8" x14ac:dyDescent="0.45">
      <c r="A2791" s="1">
        <v>44475</v>
      </c>
      <c r="B2791">
        <f>YEAR(tblData[[#This Row],[Business date]])</f>
        <v>2021</v>
      </c>
      <c r="C2791" t="str">
        <f>TEXT(tblData[[#This Row],[Business date]],"mmmm")</f>
        <v>outubro</v>
      </c>
      <c r="D2791" s="1" t="str">
        <f>"Qtr"&amp;ROUNDUP(MONTH(tblData[[#This Row],[Business date]])/3,0)</f>
        <v>Qtr4</v>
      </c>
      <c r="E2791" t="s">
        <v>4</v>
      </c>
      <c r="F2791" t="s">
        <v>0</v>
      </c>
      <c r="G2791">
        <v>96836.168867037966</v>
      </c>
      <c r="H2791" t="str">
        <f>VLOOKUP(tblData[[#This Row],[Nominal value]],tblRank[],2,TRUE)&amp;"-"&amp;VLOOKUP(tblData[[#This Row],[Nominal value]],tblRank[],3,TRUE)</f>
        <v>1-Junior clerk</v>
      </c>
    </row>
    <row r="2792" spans="1:8" x14ac:dyDescent="0.45">
      <c r="A2792" s="1">
        <v>44476</v>
      </c>
      <c r="B2792">
        <f>YEAR(tblData[[#This Row],[Business date]])</f>
        <v>2021</v>
      </c>
      <c r="C2792" t="str">
        <f>TEXT(tblData[[#This Row],[Business date]],"mmmm")</f>
        <v>outubro</v>
      </c>
      <c r="D2792" s="1" t="str">
        <f>"Qtr"&amp;ROUNDUP(MONTH(tblData[[#This Row],[Business date]])/3,0)</f>
        <v>Qtr4</v>
      </c>
      <c r="E2792" t="s">
        <v>4</v>
      </c>
      <c r="F2792" t="s">
        <v>2</v>
      </c>
      <c r="G2792">
        <v>7065861.7986098444</v>
      </c>
      <c r="H2792" t="str">
        <f>VLOOKUP(tblData[[#This Row],[Nominal value]],tblRank[],2,TRUE)&amp;"-"&amp;VLOOKUP(tblData[[#This Row],[Nominal value]],tblRank[],3,TRUE)</f>
        <v>4-Senior Manager</v>
      </c>
    </row>
    <row r="2793" spans="1:8" x14ac:dyDescent="0.45">
      <c r="A2793" s="1">
        <v>44476</v>
      </c>
      <c r="B2793">
        <f>YEAR(tblData[[#This Row],[Business date]])</f>
        <v>2021</v>
      </c>
      <c r="C2793" t="str">
        <f>TEXT(tblData[[#This Row],[Business date]],"mmmm")</f>
        <v>outubro</v>
      </c>
      <c r="D2793" s="1" t="str">
        <f>"Qtr"&amp;ROUNDUP(MONTH(tblData[[#This Row],[Business date]])/3,0)</f>
        <v>Qtr4</v>
      </c>
      <c r="E2793" t="s">
        <v>5</v>
      </c>
      <c r="F2793" t="s">
        <v>3</v>
      </c>
      <c r="G2793">
        <v>7194456.689127041</v>
      </c>
      <c r="H2793" t="str">
        <f>VLOOKUP(tblData[[#This Row],[Nominal value]],tblRank[],2,TRUE)&amp;"-"&amp;VLOOKUP(tblData[[#This Row],[Nominal value]],tblRank[],3,TRUE)</f>
        <v>4-Senior Manager</v>
      </c>
    </row>
    <row r="2794" spans="1:8" x14ac:dyDescent="0.45">
      <c r="A2794" s="1">
        <v>44476</v>
      </c>
      <c r="B2794">
        <f>YEAR(tblData[[#This Row],[Business date]])</f>
        <v>2021</v>
      </c>
      <c r="C2794" t="str">
        <f>TEXT(tblData[[#This Row],[Business date]],"mmmm")</f>
        <v>outubro</v>
      </c>
      <c r="D2794" s="1" t="str">
        <f>"Qtr"&amp;ROUNDUP(MONTH(tblData[[#This Row],[Business date]])/3,0)</f>
        <v>Qtr4</v>
      </c>
      <c r="E2794" t="s">
        <v>5</v>
      </c>
      <c r="F2794" t="s">
        <v>1</v>
      </c>
      <c r="G2794">
        <v>19995.056814791933</v>
      </c>
      <c r="H2794" t="str">
        <f>VLOOKUP(tblData[[#This Row],[Nominal value]],tblRank[],2,TRUE)&amp;"-"&amp;VLOOKUP(tblData[[#This Row],[Nominal value]],tblRank[],3,TRUE)</f>
        <v>1-Junior clerk</v>
      </c>
    </row>
    <row r="2795" spans="1:8" x14ac:dyDescent="0.45">
      <c r="A2795" s="1">
        <v>44477</v>
      </c>
      <c r="B2795">
        <f>YEAR(tblData[[#This Row],[Business date]])</f>
        <v>2021</v>
      </c>
      <c r="C2795" t="str">
        <f>TEXT(tblData[[#This Row],[Business date]],"mmmm")</f>
        <v>outubro</v>
      </c>
      <c r="D2795" s="1" t="str">
        <f>"Qtr"&amp;ROUNDUP(MONTH(tblData[[#This Row],[Business date]])/3,0)</f>
        <v>Qtr4</v>
      </c>
      <c r="E2795" t="s">
        <v>4</v>
      </c>
      <c r="F2795" t="s">
        <v>3</v>
      </c>
      <c r="G2795">
        <v>825235.44748568709</v>
      </c>
      <c r="H2795" t="str">
        <f>VLOOKUP(tblData[[#This Row],[Nominal value]],tblRank[],2,TRUE)&amp;"-"&amp;VLOOKUP(tblData[[#This Row],[Nominal value]],tblRank[],3,TRUE)</f>
        <v>2-Clerk</v>
      </c>
    </row>
    <row r="2796" spans="1:8" x14ac:dyDescent="0.45">
      <c r="A2796" s="1">
        <v>44477</v>
      </c>
      <c r="B2796">
        <f>YEAR(tblData[[#This Row],[Business date]])</f>
        <v>2021</v>
      </c>
      <c r="C2796" t="str">
        <f>TEXT(tblData[[#This Row],[Business date]],"mmmm")</f>
        <v>outubro</v>
      </c>
      <c r="D2796" s="1" t="str">
        <f>"Qtr"&amp;ROUNDUP(MONTH(tblData[[#This Row],[Business date]])/3,0)</f>
        <v>Qtr4</v>
      </c>
      <c r="E2796" t="s">
        <v>5</v>
      </c>
      <c r="F2796" t="s">
        <v>2</v>
      </c>
      <c r="G2796">
        <v>7426.5817425584692</v>
      </c>
      <c r="H2796" t="str">
        <f>VLOOKUP(tblData[[#This Row],[Nominal value]],tblRank[],2,TRUE)&amp;"-"&amp;VLOOKUP(tblData[[#This Row],[Nominal value]],tblRank[],3,TRUE)</f>
        <v>1-Junior clerk</v>
      </c>
    </row>
    <row r="2797" spans="1:8" x14ac:dyDescent="0.45">
      <c r="A2797" s="1">
        <v>44477</v>
      </c>
      <c r="B2797">
        <f>YEAR(tblData[[#This Row],[Business date]])</f>
        <v>2021</v>
      </c>
      <c r="C2797" t="str">
        <f>TEXT(tblData[[#This Row],[Business date]],"mmmm")</f>
        <v>outubro</v>
      </c>
      <c r="D2797" s="1" t="str">
        <f>"Qtr"&amp;ROUNDUP(MONTH(tblData[[#This Row],[Business date]])/3,0)</f>
        <v>Qtr4</v>
      </c>
      <c r="E2797" t="s">
        <v>4</v>
      </c>
      <c r="F2797" t="s">
        <v>3</v>
      </c>
      <c r="G2797">
        <v>86840.334384501955</v>
      </c>
      <c r="H2797" t="str">
        <f>VLOOKUP(tblData[[#This Row],[Nominal value]],tblRank[],2,TRUE)&amp;"-"&amp;VLOOKUP(tblData[[#This Row],[Nominal value]],tblRank[],3,TRUE)</f>
        <v>1-Junior clerk</v>
      </c>
    </row>
    <row r="2798" spans="1:8" x14ac:dyDescent="0.45">
      <c r="A2798" s="1">
        <v>44478</v>
      </c>
      <c r="B2798">
        <f>YEAR(tblData[[#This Row],[Business date]])</f>
        <v>2021</v>
      </c>
      <c r="C2798" t="str">
        <f>TEXT(tblData[[#This Row],[Business date]],"mmmm")</f>
        <v>outubro</v>
      </c>
      <c r="D2798" s="1" t="str">
        <f>"Qtr"&amp;ROUNDUP(MONTH(tblData[[#This Row],[Business date]])/3,0)</f>
        <v>Qtr4</v>
      </c>
      <c r="E2798" t="s">
        <v>5</v>
      </c>
      <c r="F2798" t="s">
        <v>1</v>
      </c>
      <c r="G2798">
        <v>4602.6487326746192</v>
      </c>
      <c r="H2798" t="str">
        <f>VLOOKUP(tblData[[#This Row],[Nominal value]],tblRank[],2,TRUE)&amp;"-"&amp;VLOOKUP(tblData[[#This Row],[Nominal value]],tblRank[],3,TRUE)</f>
        <v>1-Junior clerk</v>
      </c>
    </row>
    <row r="2799" spans="1:8" x14ac:dyDescent="0.45">
      <c r="A2799" s="1">
        <v>44478</v>
      </c>
      <c r="B2799">
        <f>YEAR(tblData[[#This Row],[Business date]])</f>
        <v>2021</v>
      </c>
      <c r="C2799" t="str">
        <f>TEXT(tblData[[#This Row],[Business date]],"mmmm")</f>
        <v>outubro</v>
      </c>
      <c r="D2799" s="1" t="str">
        <f>"Qtr"&amp;ROUNDUP(MONTH(tblData[[#This Row],[Business date]])/3,0)</f>
        <v>Qtr4</v>
      </c>
      <c r="E2799" t="s">
        <v>5</v>
      </c>
      <c r="F2799" t="s">
        <v>2</v>
      </c>
      <c r="G2799">
        <v>21223.767602377109</v>
      </c>
      <c r="H2799" t="str">
        <f>VLOOKUP(tblData[[#This Row],[Nominal value]],tblRank[],2,TRUE)&amp;"-"&amp;VLOOKUP(tblData[[#This Row],[Nominal value]],tblRank[],3,TRUE)</f>
        <v>1-Junior clerk</v>
      </c>
    </row>
    <row r="2800" spans="1:8" x14ac:dyDescent="0.45">
      <c r="A2800" s="1">
        <v>44478</v>
      </c>
      <c r="B2800">
        <f>YEAR(tblData[[#This Row],[Business date]])</f>
        <v>2021</v>
      </c>
      <c r="C2800" t="str">
        <f>TEXT(tblData[[#This Row],[Business date]],"mmmm")</f>
        <v>outubro</v>
      </c>
      <c r="D2800" s="1" t="str">
        <f>"Qtr"&amp;ROUNDUP(MONTH(tblData[[#This Row],[Business date]])/3,0)</f>
        <v>Qtr4</v>
      </c>
      <c r="E2800" t="s">
        <v>5</v>
      </c>
      <c r="F2800" t="s">
        <v>2</v>
      </c>
      <c r="G2800">
        <v>50950.690873788029</v>
      </c>
      <c r="H2800" t="str">
        <f>VLOOKUP(tblData[[#This Row],[Nominal value]],tblRank[],2,TRUE)&amp;"-"&amp;VLOOKUP(tblData[[#This Row],[Nominal value]],tblRank[],3,TRUE)</f>
        <v>1-Junior clerk</v>
      </c>
    </row>
    <row r="2801" spans="1:8" x14ac:dyDescent="0.45">
      <c r="A2801" s="1">
        <v>44479</v>
      </c>
      <c r="B2801">
        <f>YEAR(tblData[[#This Row],[Business date]])</f>
        <v>2021</v>
      </c>
      <c r="C2801" t="str">
        <f>TEXT(tblData[[#This Row],[Business date]],"mmmm")</f>
        <v>outubro</v>
      </c>
      <c r="D2801" s="1" t="str">
        <f>"Qtr"&amp;ROUNDUP(MONTH(tblData[[#This Row],[Business date]])/3,0)</f>
        <v>Qtr4</v>
      </c>
      <c r="E2801" t="s">
        <v>5</v>
      </c>
      <c r="F2801" t="s">
        <v>2</v>
      </c>
      <c r="G2801">
        <v>19654.416574458388</v>
      </c>
      <c r="H2801" t="str">
        <f>VLOOKUP(tblData[[#This Row],[Nominal value]],tblRank[],2,TRUE)&amp;"-"&amp;VLOOKUP(tblData[[#This Row],[Nominal value]],tblRank[],3,TRUE)</f>
        <v>1-Junior clerk</v>
      </c>
    </row>
    <row r="2802" spans="1:8" x14ac:dyDescent="0.45">
      <c r="A2802" s="1">
        <v>44479</v>
      </c>
      <c r="B2802">
        <f>YEAR(tblData[[#This Row],[Business date]])</f>
        <v>2021</v>
      </c>
      <c r="C2802" t="str">
        <f>TEXT(tblData[[#This Row],[Business date]],"mmmm")</f>
        <v>outubro</v>
      </c>
      <c r="D2802" s="1" t="str">
        <f>"Qtr"&amp;ROUNDUP(MONTH(tblData[[#This Row],[Business date]])/3,0)</f>
        <v>Qtr4</v>
      </c>
      <c r="E2802" t="s">
        <v>5</v>
      </c>
      <c r="F2802" t="s">
        <v>0</v>
      </c>
      <c r="G2802">
        <v>35510.251315098016</v>
      </c>
      <c r="H2802" t="str">
        <f>VLOOKUP(tblData[[#This Row],[Nominal value]],tblRank[],2,TRUE)&amp;"-"&amp;VLOOKUP(tblData[[#This Row],[Nominal value]],tblRank[],3,TRUE)</f>
        <v>1-Junior clerk</v>
      </c>
    </row>
    <row r="2803" spans="1:8" x14ac:dyDescent="0.45">
      <c r="A2803" s="1">
        <v>44479</v>
      </c>
      <c r="B2803">
        <f>YEAR(tblData[[#This Row],[Business date]])</f>
        <v>2021</v>
      </c>
      <c r="C2803" t="str">
        <f>TEXT(tblData[[#This Row],[Business date]],"mmmm")</f>
        <v>outubro</v>
      </c>
      <c r="D2803" s="1" t="str">
        <f>"Qtr"&amp;ROUNDUP(MONTH(tblData[[#This Row],[Business date]])/3,0)</f>
        <v>Qtr4</v>
      </c>
      <c r="E2803" t="s">
        <v>4</v>
      </c>
      <c r="F2803" t="s">
        <v>3</v>
      </c>
      <c r="G2803">
        <v>76001.254558341854</v>
      </c>
      <c r="H2803" t="str">
        <f>VLOOKUP(tblData[[#This Row],[Nominal value]],tblRank[],2,TRUE)&amp;"-"&amp;VLOOKUP(tblData[[#This Row],[Nominal value]],tblRank[],3,TRUE)</f>
        <v>1-Junior clerk</v>
      </c>
    </row>
    <row r="2804" spans="1:8" x14ac:dyDescent="0.45">
      <c r="A2804" s="1">
        <v>44480</v>
      </c>
      <c r="B2804">
        <f>YEAR(tblData[[#This Row],[Business date]])</f>
        <v>2021</v>
      </c>
      <c r="C2804" t="str">
        <f>TEXT(tblData[[#This Row],[Business date]],"mmmm")</f>
        <v>outubro</v>
      </c>
      <c r="D2804" s="1" t="str">
        <f>"Qtr"&amp;ROUNDUP(MONTH(tblData[[#This Row],[Business date]])/3,0)</f>
        <v>Qtr4</v>
      </c>
      <c r="E2804" t="s">
        <v>4</v>
      </c>
      <c r="F2804" t="s">
        <v>2</v>
      </c>
      <c r="G2804">
        <v>4315524.096316292</v>
      </c>
      <c r="H2804" t="str">
        <f>VLOOKUP(tblData[[#This Row],[Nominal value]],tblRank[],2,TRUE)&amp;"-"&amp;VLOOKUP(tblData[[#This Row],[Nominal value]],tblRank[],3,TRUE)</f>
        <v>3-Director</v>
      </c>
    </row>
    <row r="2805" spans="1:8" x14ac:dyDescent="0.45">
      <c r="A2805" s="1">
        <v>44480</v>
      </c>
      <c r="B2805">
        <f>YEAR(tblData[[#This Row],[Business date]])</f>
        <v>2021</v>
      </c>
      <c r="C2805" t="str">
        <f>TEXT(tblData[[#This Row],[Business date]],"mmmm")</f>
        <v>outubro</v>
      </c>
      <c r="D2805" s="1" t="str">
        <f>"Qtr"&amp;ROUNDUP(MONTH(tblData[[#This Row],[Business date]])/3,0)</f>
        <v>Qtr4</v>
      </c>
      <c r="E2805" t="s">
        <v>5</v>
      </c>
      <c r="F2805" t="s">
        <v>3</v>
      </c>
      <c r="G2805">
        <v>84786.02429081536</v>
      </c>
      <c r="H2805" t="str">
        <f>VLOOKUP(tblData[[#This Row],[Nominal value]],tblRank[],2,TRUE)&amp;"-"&amp;VLOOKUP(tblData[[#This Row],[Nominal value]],tblRank[],3,TRUE)</f>
        <v>1-Junior clerk</v>
      </c>
    </row>
    <row r="2806" spans="1:8" x14ac:dyDescent="0.45">
      <c r="A2806" s="1">
        <v>44480</v>
      </c>
      <c r="B2806">
        <f>YEAR(tblData[[#This Row],[Business date]])</f>
        <v>2021</v>
      </c>
      <c r="C2806" t="str">
        <f>TEXT(tblData[[#This Row],[Business date]],"mmmm")</f>
        <v>outubro</v>
      </c>
      <c r="D2806" s="1" t="str">
        <f>"Qtr"&amp;ROUNDUP(MONTH(tblData[[#This Row],[Business date]])/3,0)</f>
        <v>Qtr4</v>
      </c>
      <c r="E2806" t="s">
        <v>5</v>
      </c>
      <c r="F2806" t="s">
        <v>1</v>
      </c>
      <c r="G2806">
        <v>75023.87620657793</v>
      </c>
      <c r="H2806" t="str">
        <f>VLOOKUP(tblData[[#This Row],[Nominal value]],tblRank[],2,TRUE)&amp;"-"&amp;VLOOKUP(tblData[[#This Row],[Nominal value]],tblRank[],3,TRUE)</f>
        <v>1-Junior clerk</v>
      </c>
    </row>
    <row r="2807" spans="1:8" x14ac:dyDescent="0.45">
      <c r="A2807" s="1">
        <v>44481</v>
      </c>
      <c r="B2807">
        <f>YEAR(tblData[[#This Row],[Business date]])</f>
        <v>2021</v>
      </c>
      <c r="C2807" t="str">
        <f>TEXT(tblData[[#This Row],[Business date]],"mmmm")</f>
        <v>outubro</v>
      </c>
      <c r="D2807" s="1" t="str">
        <f>"Qtr"&amp;ROUNDUP(MONTH(tblData[[#This Row],[Business date]])/3,0)</f>
        <v>Qtr4</v>
      </c>
      <c r="E2807" t="s">
        <v>4</v>
      </c>
      <c r="F2807" t="s">
        <v>1</v>
      </c>
      <c r="G2807">
        <v>2599018.474910737</v>
      </c>
      <c r="H2807" t="str">
        <f>VLOOKUP(tblData[[#This Row],[Nominal value]],tblRank[],2,TRUE)&amp;"-"&amp;VLOOKUP(tblData[[#This Row],[Nominal value]],tblRank[],3,TRUE)</f>
        <v>3-Director</v>
      </c>
    </row>
    <row r="2808" spans="1:8" x14ac:dyDescent="0.45">
      <c r="A2808" s="1">
        <v>44481</v>
      </c>
      <c r="B2808">
        <f>YEAR(tblData[[#This Row],[Business date]])</f>
        <v>2021</v>
      </c>
      <c r="C2808" t="str">
        <f>TEXT(tblData[[#This Row],[Business date]],"mmmm")</f>
        <v>outubro</v>
      </c>
      <c r="D2808" s="1" t="str">
        <f>"Qtr"&amp;ROUNDUP(MONTH(tblData[[#This Row],[Business date]])/3,0)</f>
        <v>Qtr4</v>
      </c>
      <c r="E2808" t="s">
        <v>4</v>
      </c>
      <c r="F2808" t="s">
        <v>1</v>
      </c>
      <c r="G2808">
        <v>9471152.4580545649</v>
      </c>
      <c r="H2808" t="str">
        <f>VLOOKUP(tblData[[#This Row],[Nominal value]],tblRank[],2,TRUE)&amp;"-"&amp;VLOOKUP(tblData[[#This Row],[Nominal value]],tblRank[],3,TRUE)</f>
        <v>4-Senior Manager</v>
      </c>
    </row>
    <row r="2809" spans="1:8" x14ac:dyDescent="0.45">
      <c r="A2809" s="1">
        <v>44481</v>
      </c>
      <c r="B2809">
        <f>YEAR(tblData[[#This Row],[Business date]])</f>
        <v>2021</v>
      </c>
      <c r="C2809" t="str">
        <f>TEXT(tblData[[#This Row],[Business date]],"mmmm")</f>
        <v>outubro</v>
      </c>
      <c r="D2809" s="1" t="str">
        <f>"Qtr"&amp;ROUNDUP(MONTH(tblData[[#This Row],[Business date]])/3,0)</f>
        <v>Qtr4</v>
      </c>
      <c r="E2809" t="s">
        <v>4</v>
      </c>
      <c r="F2809" t="s">
        <v>0</v>
      </c>
      <c r="G2809">
        <v>9217688.9742716495</v>
      </c>
      <c r="H2809" t="str">
        <f>VLOOKUP(tblData[[#This Row],[Nominal value]],tblRank[],2,TRUE)&amp;"-"&amp;VLOOKUP(tblData[[#This Row],[Nominal value]],tblRank[],3,TRUE)</f>
        <v>4-Senior Manager</v>
      </c>
    </row>
    <row r="2810" spans="1:8" x14ac:dyDescent="0.45">
      <c r="A2810" s="1">
        <v>44482</v>
      </c>
      <c r="B2810">
        <f>YEAR(tblData[[#This Row],[Business date]])</f>
        <v>2021</v>
      </c>
      <c r="C2810" t="str">
        <f>TEXT(tblData[[#This Row],[Business date]],"mmmm")</f>
        <v>outubro</v>
      </c>
      <c r="D2810" s="1" t="str">
        <f>"Qtr"&amp;ROUNDUP(MONTH(tblData[[#This Row],[Business date]])/3,0)</f>
        <v>Qtr4</v>
      </c>
      <c r="E2810" t="s">
        <v>4</v>
      </c>
      <c r="F2810" t="s">
        <v>3</v>
      </c>
      <c r="G2810">
        <v>106494.25038002813</v>
      </c>
      <c r="H2810" t="str">
        <f>VLOOKUP(tblData[[#This Row],[Nominal value]],tblRank[],2,TRUE)&amp;"-"&amp;VLOOKUP(tblData[[#This Row],[Nominal value]],tblRank[],3,TRUE)</f>
        <v>2-Clerk</v>
      </c>
    </row>
    <row r="2811" spans="1:8" x14ac:dyDescent="0.45">
      <c r="A2811" s="1">
        <v>44482</v>
      </c>
      <c r="B2811">
        <f>YEAR(tblData[[#This Row],[Business date]])</f>
        <v>2021</v>
      </c>
      <c r="C2811" t="str">
        <f>TEXT(tblData[[#This Row],[Business date]],"mmmm")</f>
        <v>outubro</v>
      </c>
      <c r="D2811" s="1" t="str">
        <f>"Qtr"&amp;ROUNDUP(MONTH(tblData[[#This Row],[Business date]])/3,0)</f>
        <v>Qtr4</v>
      </c>
      <c r="E2811" t="s">
        <v>5</v>
      </c>
      <c r="F2811" t="s">
        <v>0</v>
      </c>
      <c r="G2811">
        <v>9364.4703902941656</v>
      </c>
      <c r="H2811" t="str">
        <f>VLOOKUP(tblData[[#This Row],[Nominal value]],tblRank[],2,TRUE)&amp;"-"&amp;VLOOKUP(tblData[[#This Row],[Nominal value]],tblRank[],3,TRUE)</f>
        <v>1-Junior clerk</v>
      </c>
    </row>
    <row r="2812" spans="1:8" x14ac:dyDescent="0.45">
      <c r="A2812" s="1">
        <v>44482</v>
      </c>
      <c r="B2812">
        <f>YEAR(tblData[[#This Row],[Business date]])</f>
        <v>2021</v>
      </c>
      <c r="C2812" t="str">
        <f>TEXT(tblData[[#This Row],[Business date]],"mmmm")</f>
        <v>outubro</v>
      </c>
      <c r="D2812" s="1" t="str">
        <f>"Qtr"&amp;ROUNDUP(MONTH(tblData[[#This Row],[Business date]])/3,0)</f>
        <v>Qtr4</v>
      </c>
      <c r="E2812" t="s">
        <v>5</v>
      </c>
      <c r="F2812" t="s">
        <v>1</v>
      </c>
      <c r="G2812">
        <v>17139.958068327454</v>
      </c>
      <c r="H2812" t="str">
        <f>VLOOKUP(tblData[[#This Row],[Nominal value]],tblRank[],2,TRUE)&amp;"-"&amp;VLOOKUP(tblData[[#This Row],[Nominal value]],tblRank[],3,TRUE)</f>
        <v>1-Junior clerk</v>
      </c>
    </row>
    <row r="2813" spans="1:8" x14ac:dyDescent="0.45">
      <c r="A2813" s="1">
        <v>44483</v>
      </c>
      <c r="B2813">
        <f>YEAR(tblData[[#This Row],[Business date]])</f>
        <v>2021</v>
      </c>
      <c r="C2813" t="str">
        <f>TEXT(tblData[[#This Row],[Business date]],"mmmm")</f>
        <v>outubro</v>
      </c>
      <c r="D2813" s="1" t="str">
        <f>"Qtr"&amp;ROUNDUP(MONTH(tblData[[#This Row],[Business date]])/3,0)</f>
        <v>Qtr4</v>
      </c>
      <c r="E2813" t="s">
        <v>4</v>
      </c>
      <c r="F2813" t="s">
        <v>2</v>
      </c>
      <c r="G2813">
        <v>6002095.9766477644</v>
      </c>
      <c r="H2813" t="str">
        <f>VLOOKUP(tblData[[#This Row],[Nominal value]],tblRank[],2,TRUE)&amp;"-"&amp;VLOOKUP(tblData[[#This Row],[Nominal value]],tblRank[],3,TRUE)</f>
        <v>4-Senior Manager</v>
      </c>
    </row>
    <row r="2814" spans="1:8" x14ac:dyDescent="0.45">
      <c r="A2814" s="1">
        <v>44483</v>
      </c>
      <c r="B2814">
        <f>YEAR(tblData[[#This Row],[Business date]])</f>
        <v>2021</v>
      </c>
      <c r="C2814" t="str">
        <f>TEXT(tblData[[#This Row],[Business date]],"mmmm")</f>
        <v>outubro</v>
      </c>
      <c r="D2814" s="1" t="str">
        <f>"Qtr"&amp;ROUNDUP(MONTH(tblData[[#This Row],[Business date]])/3,0)</f>
        <v>Qtr4</v>
      </c>
      <c r="E2814" t="s">
        <v>4</v>
      </c>
      <c r="F2814" t="s">
        <v>2</v>
      </c>
      <c r="G2814">
        <v>13850.882835639501</v>
      </c>
      <c r="H2814" t="str">
        <f>VLOOKUP(tblData[[#This Row],[Nominal value]],tblRank[],2,TRUE)&amp;"-"&amp;VLOOKUP(tblData[[#This Row],[Nominal value]],tblRank[],3,TRUE)</f>
        <v>1-Junior clerk</v>
      </c>
    </row>
    <row r="2815" spans="1:8" x14ac:dyDescent="0.45">
      <c r="A2815" s="1">
        <v>44483</v>
      </c>
      <c r="B2815">
        <f>YEAR(tblData[[#This Row],[Business date]])</f>
        <v>2021</v>
      </c>
      <c r="C2815" t="str">
        <f>TEXT(tblData[[#This Row],[Business date]],"mmmm")</f>
        <v>outubro</v>
      </c>
      <c r="D2815" s="1" t="str">
        <f>"Qtr"&amp;ROUNDUP(MONTH(tblData[[#This Row],[Business date]])/3,0)</f>
        <v>Qtr4</v>
      </c>
      <c r="E2815" t="s">
        <v>4</v>
      </c>
      <c r="F2815" t="s">
        <v>1</v>
      </c>
      <c r="G2815">
        <v>93146.635358163257</v>
      </c>
      <c r="H2815" t="str">
        <f>VLOOKUP(tblData[[#This Row],[Nominal value]],tblRank[],2,TRUE)&amp;"-"&amp;VLOOKUP(tblData[[#This Row],[Nominal value]],tblRank[],3,TRUE)</f>
        <v>1-Junior clerk</v>
      </c>
    </row>
    <row r="2816" spans="1:8" x14ac:dyDescent="0.45">
      <c r="A2816" s="1">
        <v>44484</v>
      </c>
      <c r="B2816">
        <f>YEAR(tblData[[#This Row],[Business date]])</f>
        <v>2021</v>
      </c>
      <c r="C2816" t="str">
        <f>TEXT(tblData[[#This Row],[Business date]],"mmmm")</f>
        <v>outubro</v>
      </c>
      <c r="D2816" s="1" t="str">
        <f>"Qtr"&amp;ROUNDUP(MONTH(tblData[[#This Row],[Business date]])/3,0)</f>
        <v>Qtr4</v>
      </c>
      <c r="E2816" t="s">
        <v>4</v>
      </c>
      <c r="F2816" t="s">
        <v>1</v>
      </c>
      <c r="G2816">
        <v>7847648.5227613244</v>
      </c>
      <c r="H2816" t="str">
        <f>VLOOKUP(tblData[[#This Row],[Nominal value]],tblRank[],2,TRUE)&amp;"-"&amp;VLOOKUP(tblData[[#This Row],[Nominal value]],tblRank[],3,TRUE)</f>
        <v>4-Senior Manager</v>
      </c>
    </row>
    <row r="2817" spans="1:8" x14ac:dyDescent="0.45">
      <c r="A2817" s="1">
        <v>44484</v>
      </c>
      <c r="B2817">
        <f>YEAR(tblData[[#This Row],[Business date]])</f>
        <v>2021</v>
      </c>
      <c r="C2817" t="str">
        <f>TEXT(tblData[[#This Row],[Business date]],"mmmm")</f>
        <v>outubro</v>
      </c>
      <c r="D2817" s="1" t="str">
        <f>"Qtr"&amp;ROUNDUP(MONTH(tblData[[#This Row],[Business date]])/3,0)</f>
        <v>Qtr4</v>
      </c>
      <c r="E2817" t="s">
        <v>4</v>
      </c>
      <c r="F2817" t="s">
        <v>2</v>
      </c>
      <c r="G2817">
        <v>88777.199238555055</v>
      </c>
      <c r="H2817" t="str">
        <f>VLOOKUP(tblData[[#This Row],[Nominal value]],tblRank[],2,TRUE)&amp;"-"&amp;VLOOKUP(tblData[[#This Row],[Nominal value]],tblRank[],3,TRUE)</f>
        <v>1-Junior clerk</v>
      </c>
    </row>
    <row r="2818" spans="1:8" x14ac:dyDescent="0.45">
      <c r="A2818" s="1">
        <v>44484</v>
      </c>
      <c r="B2818">
        <f>YEAR(tblData[[#This Row],[Business date]])</f>
        <v>2021</v>
      </c>
      <c r="C2818" t="str">
        <f>TEXT(tblData[[#This Row],[Business date]],"mmmm")</f>
        <v>outubro</v>
      </c>
      <c r="D2818" s="1" t="str">
        <f>"Qtr"&amp;ROUNDUP(MONTH(tblData[[#This Row],[Business date]])/3,0)</f>
        <v>Qtr4</v>
      </c>
      <c r="E2818" t="s">
        <v>5</v>
      </c>
      <c r="F2818" t="s">
        <v>2</v>
      </c>
      <c r="G2818">
        <v>72764.267586213871</v>
      </c>
      <c r="H2818" t="str">
        <f>VLOOKUP(tblData[[#This Row],[Nominal value]],tblRank[],2,TRUE)&amp;"-"&amp;VLOOKUP(tblData[[#This Row],[Nominal value]],tblRank[],3,TRUE)</f>
        <v>1-Junior clerk</v>
      </c>
    </row>
    <row r="2819" spans="1:8" x14ac:dyDescent="0.45">
      <c r="A2819" s="1">
        <v>44485</v>
      </c>
      <c r="B2819">
        <f>YEAR(tblData[[#This Row],[Business date]])</f>
        <v>2021</v>
      </c>
      <c r="C2819" t="str">
        <f>TEXT(tblData[[#This Row],[Business date]],"mmmm")</f>
        <v>outubro</v>
      </c>
      <c r="D2819" s="1" t="str">
        <f>"Qtr"&amp;ROUNDUP(MONTH(tblData[[#This Row],[Business date]])/3,0)</f>
        <v>Qtr4</v>
      </c>
      <c r="E2819" t="s">
        <v>4</v>
      </c>
      <c r="F2819" t="s">
        <v>2</v>
      </c>
      <c r="G2819">
        <v>2511056.0197805963</v>
      </c>
      <c r="H2819" t="str">
        <f>VLOOKUP(tblData[[#This Row],[Nominal value]],tblRank[],2,TRUE)&amp;"-"&amp;VLOOKUP(tblData[[#This Row],[Nominal value]],tblRank[],3,TRUE)</f>
        <v>3-Director</v>
      </c>
    </row>
    <row r="2820" spans="1:8" x14ac:dyDescent="0.45">
      <c r="A2820" s="1">
        <v>44485</v>
      </c>
      <c r="B2820">
        <f>YEAR(tblData[[#This Row],[Business date]])</f>
        <v>2021</v>
      </c>
      <c r="C2820" t="str">
        <f>TEXT(tblData[[#This Row],[Business date]],"mmmm")</f>
        <v>outubro</v>
      </c>
      <c r="D2820" s="1" t="str">
        <f>"Qtr"&amp;ROUNDUP(MONTH(tblData[[#This Row],[Business date]])/3,0)</f>
        <v>Qtr4</v>
      </c>
      <c r="E2820" t="s">
        <v>5</v>
      </c>
      <c r="F2820" t="s">
        <v>1</v>
      </c>
      <c r="G2820">
        <v>171603.79607344291</v>
      </c>
      <c r="H2820" t="str">
        <f>VLOOKUP(tblData[[#This Row],[Nominal value]],tblRank[],2,TRUE)&amp;"-"&amp;VLOOKUP(tblData[[#This Row],[Nominal value]],tblRank[],3,TRUE)</f>
        <v>2-Clerk</v>
      </c>
    </row>
    <row r="2821" spans="1:8" x14ac:dyDescent="0.45">
      <c r="A2821" s="1">
        <v>44485</v>
      </c>
      <c r="B2821">
        <f>YEAR(tblData[[#This Row],[Business date]])</f>
        <v>2021</v>
      </c>
      <c r="C2821" t="str">
        <f>TEXT(tblData[[#This Row],[Business date]],"mmmm")</f>
        <v>outubro</v>
      </c>
      <c r="D2821" s="1" t="str">
        <f>"Qtr"&amp;ROUNDUP(MONTH(tblData[[#This Row],[Business date]])/3,0)</f>
        <v>Qtr4</v>
      </c>
      <c r="E2821" t="s">
        <v>4</v>
      </c>
      <c r="F2821" t="s">
        <v>3</v>
      </c>
      <c r="G2821">
        <v>20531.04880703126</v>
      </c>
      <c r="H2821" t="str">
        <f>VLOOKUP(tblData[[#This Row],[Nominal value]],tblRank[],2,TRUE)&amp;"-"&amp;VLOOKUP(tblData[[#This Row],[Nominal value]],tblRank[],3,TRUE)</f>
        <v>1-Junior clerk</v>
      </c>
    </row>
    <row r="2822" spans="1:8" x14ac:dyDescent="0.45">
      <c r="A2822" s="1">
        <v>44486</v>
      </c>
      <c r="B2822">
        <f>YEAR(tblData[[#This Row],[Business date]])</f>
        <v>2021</v>
      </c>
      <c r="C2822" t="str">
        <f>TEXT(tblData[[#This Row],[Business date]],"mmmm")</f>
        <v>outubro</v>
      </c>
      <c r="D2822" s="1" t="str">
        <f>"Qtr"&amp;ROUNDUP(MONTH(tblData[[#This Row],[Business date]])/3,0)</f>
        <v>Qtr4</v>
      </c>
      <c r="E2822" t="s">
        <v>4</v>
      </c>
      <c r="F2822" t="s">
        <v>2</v>
      </c>
      <c r="G2822">
        <v>4011785.068994218</v>
      </c>
      <c r="H2822" t="str">
        <f>VLOOKUP(tblData[[#This Row],[Nominal value]],tblRank[],2,TRUE)&amp;"-"&amp;VLOOKUP(tblData[[#This Row],[Nominal value]],tblRank[],3,TRUE)</f>
        <v>3-Director</v>
      </c>
    </row>
    <row r="2823" spans="1:8" x14ac:dyDescent="0.45">
      <c r="A2823" s="1">
        <v>44486</v>
      </c>
      <c r="B2823">
        <f>YEAR(tblData[[#This Row],[Business date]])</f>
        <v>2021</v>
      </c>
      <c r="C2823" t="str">
        <f>TEXT(tblData[[#This Row],[Business date]],"mmmm")</f>
        <v>outubro</v>
      </c>
      <c r="D2823" s="1" t="str">
        <f>"Qtr"&amp;ROUNDUP(MONTH(tblData[[#This Row],[Business date]])/3,0)</f>
        <v>Qtr4</v>
      </c>
      <c r="E2823" t="s">
        <v>4</v>
      </c>
      <c r="F2823" t="s">
        <v>3</v>
      </c>
      <c r="G2823">
        <v>58328.870391231212</v>
      </c>
      <c r="H2823" t="str">
        <f>VLOOKUP(tblData[[#This Row],[Nominal value]],tblRank[],2,TRUE)&amp;"-"&amp;VLOOKUP(tblData[[#This Row],[Nominal value]],tblRank[],3,TRUE)</f>
        <v>1-Junior clerk</v>
      </c>
    </row>
    <row r="2824" spans="1:8" x14ac:dyDescent="0.45">
      <c r="A2824" s="1">
        <v>44486</v>
      </c>
      <c r="B2824">
        <f>YEAR(tblData[[#This Row],[Business date]])</f>
        <v>2021</v>
      </c>
      <c r="C2824" t="str">
        <f>TEXT(tblData[[#This Row],[Business date]],"mmmm")</f>
        <v>outubro</v>
      </c>
      <c r="D2824" s="1" t="str">
        <f>"Qtr"&amp;ROUNDUP(MONTH(tblData[[#This Row],[Business date]])/3,0)</f>
        <v>Qtr4</v>
      </c>
      <c r="E2824" t="s">
        <v>5</v>
      </c>
      <c r="F2824" t="s">
        <v>2</v>
      </c>
      <c r="G2824">
        <v>52016.09552806482</v>
      </c>
      <c r="H2824" t="str">
        <f>VLOOKUP(tblData[[#This Row],[Nominal value]],tblRank[],2,TRUE)&amp;"-"&amp;VLOOKUP(tblData[[#This Row],[Nominal value]],tblRank[],3,TRUE)</f>
        <v>1-Junior clerk</v>
      </c>
    </row>
    <row r="2825" spans="1:8" x14ac:dyDescent="0.45">
      <c r="A2825" s="1">
        <v>44487</v>
      </c>
      <c r="B2825">
        <f>YEAR(tblData[[#This Row],[Business date]])</f>
        <v>2021</v>
      </c>
      <c r="C2825" t="str">
        <f>TEXT(tblData[[#This Row],[Business date]],"mmmm")</f>
        <v>outubro</v>
      </c>
      <c r="D2825" s="1" t="str">
        <f>"Qtr"&amp;ROUNDUP(MONTH(tblData[[#This Row],[Business date]])/3,0)</f>
        <v>Qtr4</v>
      </c>
      <c r="E2825" t="s">
        <v>5</v>
      </c>
      <c r="F2825" t="s">
        <v>1</v>
      </c>
      <c r="G2825">
        <v>7373790.1939552752</v>
      </c>
      <c r="H2825" t="str">
        <f>VLOOKUP(tblData[[#This Row],[Nominal value]],tblRank[],2,TRUE)&amp;"-"&amp;VLOOKUP(tblData[[#This Row],[Nominal value]],tblRank[],3,TRUE)</f>
        <v>4-Senior Manager</v>
      </c>
    </row>
    <row r="2826" spans="1:8" x14ac:dyDescent="0.45">
      <c r="A2826" s="1">
        <v>44487</v>
      </c>
      <c r="B2826">
        <f>YEAR(tblData[[#This Row],[Business date]])</f>
        <v>2021</v>
      </c>
      <c r="C2826" t="str">
        <f>TEXT(tblData[[#This Row],[Business date]],"mmmm")</f>
        <v>outubro</v>
      </c>
      <c r="D2826" s="1" t="str">
        <f>"Qtr"&amp;ROUNDUP(MONTH(tblData[[#This Row],[Business date]])/3,0)</f>
        <v>Qtr4</v>
      </c>
      <c r="E2826" t="s">
        <v>4</v>
      </c>
      <c r="F2826" t="s">
        <v>3</v>
      </c>
      <c r="G2826">
        <v>1378.7730726920188</v>
      </c>
      <c r="H2826" t="str">
        <f>VLOOKUP(tblData[[#This Row],[Nominal value]],tblRank[],2,TRUE)&amp;"-"&amp;VLOOKUP(tblData[[#This Row],[Nominal value]],tblRank[],3,TRUE)</f>
        <v>1-Junior clerk</v>
      </c>
    </row>
    <row r="2827" spans="1:8" x14ac:dyDescent="0.45">
      <c r="A2827" s="1">
        <v>44487</v>
      </c>
      <c r="B2827">
        <f>YEAR(tblData[[#This Row],[Business date]])</f>
        <v>2021</v>
      </c>
      <c r="C2827" t="str">
        <f>TEXT(tblData[[#This Row],[Business date]],"mmmm")</f>
        <v>outubro</v>
      </c>
      <c r="D2827" s="1" t="str">
        <f>"Qtr"&amp;ROUNDUP(MONTH(tblData[[#This Row],[Business date]])/3,0)</f>
        <v>Qtr4</v>
      </c>
      <c r="E2827" t="s">
        <v>5</v>
      </c>
      <c r="F2827" t="s">
        <v>3</v>
      </c>
      <c r="G2827">
        <v>90198.796542557568</v>
      </c>
      <c r="H2827" t="str">
        <f>VLOOKUP(tblData[[#This Row],[Nominal value]],tblRank[],2,TRUE)&amp;"-"&amp;VLOOKUP(tblData[[#This Row],[Nominal value]],tblRank[],3,TRUE)</f>
        <v>1-Junior clerk</v>
      </c>
    </row>
    <row r="2828" spans="1:8" x14ac:dyDescent="0.45">
      <c r="A2828" s="1">
        <v>44488</v>
      </c>
      <c r="B2828">
        <f>YEAR(tblData[[#This Row],[Business date]])</f>
        <v>2021</v>
      </c>
      <c r="C2828" t="str">
        <f>TEXT(tblData[[#This Row],[Business date]],"mmmm")</f>
        <v>outubro</v>
      </c>
      <c r="D2828" s="1" t="str">
        <f>"Qtr"&amp;ROUNDUP(MONTH(tblData[[#This Row],[Business date]])/3,0)</f>
        <v>Qtr4</v>
      </c>
      <c r="E2828" t="s">
        <v>4</v>
      </c>
      <c r="F2828" t="s">
        <v>1</v>
      </c>
      <c r="G2828">
        <v>32266.597702583367</v>
      </c>
      <c r="H2828" t="str">
        <f>VLOOKUP(tblData[[#This Row],[Nominal value]],tblRank[],2,TRUE)&amp;"-"&amp;VLOOKUP(tblData[[#This Row],[Nominal value]],tblRank[],3,TRUE)</f>
        <v>1-Junior clerk</v>
      </c>
    </row>
    <row r="2829" spans="1:8" x14ac:dyDescent="0.45">
      <c r="A2829" s="1">
        <v>44488</v>
      </c>
      <c r="B2829">
        <f>YEAR(tblData[[#This Row],[Business date]])</f>
        <v>2021</v>
      </c>
      <c r="C2829" t="str">
        <f>TEXT(tblData[[#This Row],[Business date]],"mmmm")</f>
        <v>outubro</v>
      </c>
      <c r="D2829" s="1" t="str">
        <f>"Qtr"&amp;ROUNDUP(MONTH(tblData[[#This Row],[Business date]])/3,0)</f>
        <v>Qtr4</v>
      </c>
      <c r="E2829" t="s">
        <v>4</v>
      </c>
      <c r="F2829" t="s">
        <v>2</v>
      </c>
      <c r="G2829">
        <v>93545.014254164038</v>
      </c>
      <c r="H2829" t="str">
        <f>VLOOKUP(tblData[[#This Row],[Nominal value]],tblRank[],2,TRUE)&amp;"-"&amp;VLOOKUP(tblData[[#This Row],[Nominal value]],tblRank[],3,TRUE)</f>
        <v>1-Junior clerk</v>
      </c>
    </row>
    <row r="2830" spans="1:8" x14ac:dyDescent="0.45">
      <c r="A2830" s="1">
        <v>44488</v>
      </c>
      <c r="B2830">
        <f>YEAR(tblData[[#This Row],[Business date]])</f>
        <v>2021</v>
      </c>
      <c r="C2830" t="str">
        <f>TEXT(tblData[[#This Row],[Business date]],"mmmm")</f>
        <v>outubro</v>
      </c>
      <c r="D2830" s="1" t="str">
        <f>"Qtr"&amp;ROUNDUP(MONTH(tblData[[#This Row],[Business date]])/3,0)</f>
        <v>Qtr4</v>
      </c>
      <c r="E2830" t="s">
        <v>4</v>
      </c>
      <c r="F2830" t="s">
        <v>0</v>
      </c>
      <c r="G2830">
        <v>10432.173634739594</v>
      </c>
      <c r="H2830" t="str">
        <f>VLOOKUP(tblData[[#This Row],[Nominal value]],tblRank[],2,TRUE)&amp;"-"&amp;VLOOKUP(tblData[[#This Row],[Nominal value]],tblRank[],3,TRUE)</f>
        <v>1-Junior clerk</v>
      </c>
    </row>
    <row r="2831" spans="1:8" x14ac:dyDescent="0.45">
      <c r="A2831" s="1">
        <v>44489</v>
      </c>
      <c r="B2831">
        <f>YEAR(tblData[[#This Row],[Business date]])</f>
        <v>2021</v>
      </c>
      <c r="C2831" t="str">
        <f>TEXT(tblData[[#This Row],[Business date]],"mmmm")</f>
        <v>outubro</v>
      </c>
      <c r="D2831" s="1" t="str">
        <f>"Qtr"&amp;ROUNDUP(MONTH(tblData[[#This Row],[Business date]])/3,0)</f>
        <v>Qtr4</v>
      </c>
      <c r="E2831" t="s">
        <v>4</v>
      </c>
      <c r="F2831" t="s">
        <v>1</v>
      </c>
      <c r="G2831">
        <v>2927095.1839028224</v>
      </c>
      <c r="H2831" t="str">
        <f>VLOOKUP(tblData[[#This Row],[Nominal value]],tblRank[],2,TRUE)&amp;"-"&amp;VLOOKUP(tblData[[#This Row],[Nominal value]],tblRank[],3,TRUE)</f>
        <v>3-Director</v>
      </c>
    </row>
    <row r="2832" spans="1:8" x14ac:dyDescent="0.45">
      <c r="A2832" s="1">
        <v>44489</v>
      </c>
      <c r="B2832">
        <f>YEAR(tblData[[#This Row],[Business date]])</f>
        <v>2021</v>
      </c>
      <c r="C2832" t="str">
        <f>TEXT(tblData[[#This Row],[Business date]],"mmmm")</f>
        <v>outubro</v>
      </c>
      <c r="D2832" s="1" t="str">
        <f>"Qtr"&amp;ROUNDUP(MONTH(tblData[[#This Row],[Business date]])/3,0)</f>
        <v>Qtr4</v>
      </c>
      <c r="E2832" t="s">
        <v>5</v>
      </c>
      <c r="F2832" t="s">
        <v>0</v>
      </c>
      <c r="G2832">
        <v>5378.6226621393207</v>
      </c>
      <c r="H2832" t="str">
        <f>VLOOKUP(tblData[[#This Row],[Nominal value]],tblRank[],2,TRUE)&amp;"-"&amp;VLOOKUP(tblData[[#This Row],[Nominal value]],tblRank[],3,TRUE)</f>
        <v>1-Junior clerk</v>
      </c>
    </row>
    <row r="2833" spans="1:8" x14ac:dyDescent="0.45">
      <c r="A2833" s="1">
        <v>44489</v>
      </c>
      <c r="B2833">
        <f>YEAR(tblData[[#This Row],[Business date]])</f>
        <v>2021</v>
      </c>
      <c r="C2833" t="str">
        <f>TEXT(tblData[[#This Row],[Business date]],"mmmm")</f>
        <v>outubro</v>
      </c>
      <c r="D2833" s="1" t="str">
        <f>"Qtr"&amp;ROUNDUP(MONTH(tblData[[#This Row],[Business date]])/3,0)</f>
        <v>Qtr4</v>
      </c>
      <c r="E2833" t="s">
        <v>5</v>
      </c>
      <c r="F2833" t="s">
        <v>0</v>
      </c>
      <c r="G2833">
        <v>2364.0884109288772</v>
      </c>
      <c r="H2833" t="str">
        <f>VLOOKUP(tblData[[#This Row],[Nominal value]],tblRank[],2,TRUE)&amp;"-"&amp;VLOOKUP(tblData[[#This Row],[Nominal value]],tblRank[],3,TRUE)</f>
        <v>1-Junior clerk</v>
      </c>
    </row>
    <row r="2834" spans="1:8" x14ac:dyDescent="0.45">
      <c r="A2834" s="1">
        <v>44490</v>
      </c>
      <c r="B2834">
        <f>YEAR(tblData[[#This Row],[Business date]])</f>
        <v>2021</v>
      </c>
      <c r="C2834" t="str">
        <f>TEXT(tblData[[#This Row],[Business date]],"mmmm")</f>
        <v>outubro</v>
      </c>
      <c r="D2834" s="1" t="str">
        <f>"Qtr"&amp;ROUNDUP(MONTH(tblData[[#This Row],[Business date]])/3,0)</f>
        <v>Qtr4</v>
      </c>
      <c r="E2834" t="s">
        <v>5</v>
      </c>
      <c r="F2834" t="s">
        <v>1</v>
      </c>
      <c r="G2834">
        <v>5526009.2449478703</v>
      </c>
      <c r="H2834" t="str">
        <f>VLOOKUP(tblData[[#This Row],[Nominal value]],tblRank[],2,TRUE)&amp;"-"&amp;VLOOKUP(tblData[[#This Row],[Nominal value]],tblRank[],3,TRUE)</f>
        <v>4-Senior Manager</v>
      </c>
    </row>
    <row r="2835" spans="1:8" x14ac:dyDescent="0.45">
      <c r="A2835" s="1">
        <v>44490</v>
      </c>
      <c r="B2835">
        <f>YEAR(tblData[[#This Row],[Business date]])</f>
        <v>2021</v>
      </c>
      <c r="C2835" t="str">
        <f>TEXT(tblData[[#This Row],[Business date]],"mmmm")</f>
        <v>outubro</v>
      </c>
      <c r="D2835" s="1" t="str">
        <f>"Qtr"&amp;ROUNDUP(MONTH(tblData[[#This Row],[Business date]])/3,0)</f>
        <v>Qtr4</v>
      </c>
      <c r="E2835" t="s">
        <v>4</v>
      </c>
      <c r="F2835" t="s">
        <v>3</v>
      </c>
      <c r="G2835">
        <v>3197.4170205323117</v>
      </c>
      <c r="H2835" t="str">
        <f>VLOOKUP(tblData[[#This Row],[Nominal value]],tblRank[],2,TRUE)&amp;"-"&amp;VLOOKUP(tblData[[#This Row],[Nominal value]],tblRank[],3,TRUE)</f>
        <v>1-Junior clerk</v>
      </c>
    </row>
    <row r="2836" spans="1:8" x14ac:dyDescent="0.45">
      <c r="A2836" s="1">
        <v>44490</v>
      </c>
      <c r="B2836">
        <f>YEAR(tblData[[#This Row],[Business date]])</f>
        <v>2021</v>
      </c>
      <c r="C2836" t="str">
        <f>TEXT(tblData[[#This Row],[Business date]],"mmmm")</f>
        <v>outubro</v>
      </c>
      <c r="D2836" s="1" t="str">
        <f>"Qtr"&amp;ROUNDUP(MONTH(tblData[[#This Row],[Business date]])/3,0)</f>
        <v>Qtr4</v>
      </c>
      <c r="E2836" t="s">
        <v>4</v>
      </c>
      <c r="F2836" t="s">
        <v>2</v>
      </c>
      <c r="G2836">
        <v>533.33900273022653</v>
      </c>
      <c r="H2836" t="str">
        <f>VLOOKUP(tblData[[#This Row],[Nominal value]],tblRank[],2,TRUE)&amp;"-"&amp;VLOOKUP(tblData[[#This Row],[Nominal value]],tblRank[],3,TRUE)</f>
        <v>1-Junior clerk</v>
      </c>
    </row>
    <row r="2837" spans="1:8" x14ac:dyDescent="0.45">
      <c r="A2837" s="1">
        <v>44491</v>
      </c>
      <c r="B2837">
        <f>YEAR(tblData[[#This Row],[Business date]])</f>
        <v>2021</v>
      </c>
      <c r="C2837" t="str">
        <f>TEXT(tblData[[#This Row],[Business date]],"mmmm")</f>
        <v>outubro</v>
      </c>
      <c r="D2837" s="1" t="str">
        <f>"Qtr"&amp;ROUNDUP(MONTH(tblData[[#This Row],[Business date]])/3,0)</f>
        <v>Qtr4</v>
      </c>
      <c r="E2837" t="s">
        <v>4</v>
      </c>
      <c r="F2837" t="s">
        <v>3</v>
      </c>
      <c r="G2837">
        <v>1440208.5876905201</v>
      </c>
      <c r="H2837" t="str">
        <f>VLOOKUP(tblData[[#This Row],[Nominal value]],tblRank[],2,TRUE)&amp;"-"&amp;VLOOKUP(tblData[[#This Row],[Nominal value]],tblRank[],3,TRUE)</f>
        <v>3-Director</v>
      </c>
    </row>
    <row r="2838" spans="1:8" x14ac:dyDescent="0.45">
      <c r="A2838" s="1">
        <v>44491</v>
      </c>
      <c r="B2838">
        <f>YEAR(tblData[[#This Row],[Business date]])</f>
        <v>2021</v>
      </c>
      <c r="C2838" t="str">
        <f>TEXT(tblData[[#This Row],[Business date]],"mmmm")</f>
        <v>outubro</v>
      </c>
      <c r="D2838" s="1" t="str">
        <f>"Qtr"&amp;ROUNDUP(MONTH(tblData[[#This Row],[Business date]])/3,0)</f>
        <v>Qtr4</v>
      </c>
      <c r="E2838" t="s">
        <v>5</v>
      </c>
      <c r="F2838" t="s">
        <v>1</v>
      </c>
      <c r="G2838">
        <v>4477814.9131441871</v>
      </c>
      <c r="H2838" t="str">
        <f>VLOOKUP(tblData[[#This Row],[Nominal value]],tblRank[],2,TRUE)&amp;"-"&amp;VLOOKUP(tblData[[#This Row],[Nominal value]],tblRank[],3,TRUE)</f>
        <v>3-Director</v>
      </c>
    </row>
    <row r="2839" spans="1:8" x14ac:dyDescent="0.45">
      <c r="A2839" s="1">
        <v>44491</v>
      </c>
      <c r="B2839">
        <f>YEAR(tblData[[#This Row],[Business date]])</f>
        <v>2021</v>
      </c>
      <c r="C2839" t="str">
        <f>TEXT(tblData[[#This Row],[Business date]],"mmmm")</f>
        <v>outubro</v>
      </c>
      <c r="D2839" s="1" t="str">
        <f>"Qtr"&amp;ROUNDUP(MONTH(tblData[[#This Row],[Business date]])/3,0)</f>
        <v>Qtr4</v>
      </c>
      <c r="E2839" t="s">
        <v>4</v>
      </c>
      <c r="F2839" t="s">
        <v>3</v>
      </c>
      <c r="G2839">
        <v>24899.610977111621</v>
      </c>
      <c r="H2839" t="str">
        <f>VLOOKUP(tblData[[#This Row],[Nominal value]],tblRank[],2,TRUE)&amp;"-"&amp;VLOOKUP(tblData[[#This Row],[Nominal value]],tblRank[],3,TRUE)</f>
        <v>1-Junior clerk</v>
      </c>
    </row>
    <row r="2840" spans="1:8" x14ac:dyDescent="0.45">
      <c r="A2840" s="1">
        <v>44492</v>
      </c>
      <c r="B2840">
        <f>YEAR(tblData[[#This Row],[Business date]])</f>
        <v>2021</v>
      </c>
      <c r="C2840" t="str">
        <f>TEXT(tblData[[#This Row],[Business date]],"mmmm")</f>
        <v>outubro</v>
      </c>
      <c r="D2840" s="1" t="str">
        <f>"Qtr"&amp;ROUNDUP(MONTH(tblData[[#This Row],[Business date]])/3,0)</f>
        <v>Qtr4</v>
      </c>
      <c r="E2840" t="s">
        <v>4</v>
      </c>
      <c r="F2840" t="s">
        <v>1</v>
      </c>
      <c r="G2840">
        <v>1574992.8955561155</v>
      </c>
      <c r="H2840" t="str">
        <f>VLOOKUP(tblData[[#This Row],[Nominal value]],tblRank[],2,TRUE)&amp;"-"&amp;VLOOKUP(tblData[[#This Row],[Nominal value]],tblRank[],3,TRUE)</f>
        <v>3-Director</v>
      </c>
    </row>
    <row r="2841" spans="1:8" x14ac:dyDescent="0.45">
      <c r="A2841" s="1">
        <v>44492</v>
      </c>
      <c r="B2841">
        <f>YEAR(tblData[[#This Row],[Business date]])</f>
        <v>2021</v>
      </c>
      <c r="C2841" t="str">
        <f>TEXT(tblData[[#This Row],[Business date]],"mmmm")</f>
        <v>outubro</v>
      </c>
      <c r="D2841" s="1" t="str">
        <f>"Qtr"&amp;ROUNDUP(MONTH(tblData[[#This Row],[Business date]])/3,0)</f>
        <v>Qtr4</v>
      </c>
      <c r="E2841" t="s">
        <v>5</v>
      </c>
      <c r="F2841" t="s">
        <v>2</v>
      </c>
      <c r="G2841">
        <v>68176.078175272676</v>
      </c>
      <c r="H2841" t="str">
        <f>VLOOKUP(tblData[[#This Row],[Nominal value]],tblRank[],2,TRUE)&amp;"-"&amp;VLOOKUP(tblData[[#This Row],[Nominal value]],tblRank[],3,TRUE)</f>
        <v>1-Junior clerk</v>
      </c>
    </row>
    <row r="2842" spans="1:8" x14ac:dyDescent="0.45">
      <c r="A2842" s="1">
        <v>44492</v>
      </c>
      <c r="B2842">
        <f>YEAR(tblData[[#This Row],[Business date]])</f>
        <v>2021</v>
      </c>
      <c r="C2842" t="str">
        <f>TEXT(tblData[[#This Row],[Business date]],"mmmm")</f>
        <v>outubro</v>
      </c>
      <c r="D2842" s="1" t="str">
        <f>"Qtr"&amp;ROUNDUP(MONTH(tblData[[#This Row],[Business date]])/3,0)</f>
        <v>Qtr4</v>
      </c>
      <c r="E2842" t="s">
        <v>5</v>
      </c>
      <c r="F2842" t="s">
        <v>0</v>
      </c>
      <c r="G2842">
        <v>97894.152427542474</v>
      </c>
      <c r="H2842" t="str">
        <f>VLOOKUP(tblData[[#This Row],[Nominal value]],tblRank[],2,TRUE)&amp;"-"&amp;VLOOKUP(tblData[[#This Row],[Nominal value]],tblRank[],3,TRUE)</f>
        <v>1-Junior clerk</v>
      </c>
    </row>
    <row r="2843" spans="1:8" x14ac:dyDescent="0.45">
      <c r="A2843" s="1">
        <v>44493</v>
      </c>
      <c r="B2843">
        <f>YEAR(tblData[[#This Row],[Business date]])</f>
        <v>2021</v>
      </c>
      <c r="C2843" t="str">
        <f>TEXT(tblData[[#This Row],[Business date]],"mmmm")</f>
        <v>outubro</v>
      </c>
      <c r="D2843" s="1" t="str">
        <f>"Qtr"&amp;ROUNDUP(MONTH(tblData[[#This Row],[Business date]])/3,0)</f>
        <v>Qtr4</v>
      </c>
      <c r="E2843" t="s">
        <v>4</v>
      </c>
      <c r="F2843" t="s">
        <v>2</v>
      </c>
      <c r="G2843">
        <v>3648748.4469657373</v>
      </c>
      <c r="H2843" t="str">
        <f>VLOOKUP(tblData[[#This Row],[Nominal value]],tblRank[],2,TRUE)&amp;"-"&amp;VLOOKUP(tblData[[#This Row],[Nominal value]],tblRank[],3,TRUE)</f>
        <v>3-Director</v>
      </c>
    </row>
    <row r="2844" spans="1:8" x14ac:dyDescent="0.45">
      <c r="A2844" s="1">
        <v>44493</v>
      </c>
      <c r="B2844">
        <f>YEAR(tblData[[#This Row],[Business date]])</f>
        <v>2021</v>
      </c>
      <c r="C2844" t="str">
        <f>TEXT(tblData[[#This Row],[Business date]],"mmmm")</f>
        <v>outubro</v>
      </c>
      <c r="D2844" s="1" t="str">
        <f>"Qtr"&amp;ROUNDUP(MONTH(tblData[[#This Row],[Business date]])/3,0)</f>
        <v>Qtr4</v>
      </c>
      <c r="E2844" t="s">
        <v>4</v>
      </c>
      <c r="F2844" t="s">
        <v>2</v>
      </c>
      <c r="G2844">
        <v>6034529.7767713172</v>
      </c>
      <c r="H2844" t="str">
        <f>VLOOKUP(tblData[[#This Row],[Nominal value]],tblRank[],2,TRUE)&amp;"-"&amp;VLOOKUP(tblData[[#This Row],[Nominal value]],tblRank[],3,TRUE)</f>
        <v>4-Senior Manager</v>
      </c>
    </row>
    <row r="2845" spans="1:8" x14ac:dyDescent="0.45">
      <c r="A2845" s="1">
        <v>44493</v>
      </c>
      <c r="B2845">
        <f>YEAR(tblData[[#This Row],[Business date]])</f>
        <v>2021</v>
      </c>
      <c r="C2845" t="str">
        <f>TEXT(tblData[[#This Row],[Business date]],"mmmm")</f>
        <v>outubro</v>
      </c>
      <c r="D2845" s="1" t="str">
        <f>"Qtr"&amp;ROUNDUP(MONTH(tblData[[#This Row],[Business date]])/3,0)</f>
        <v>Qtr4</v>
      </c>
      <c r="E2845" t="s">
        <v>5</v>
      </c>
      <c r="F2845" t="s">
        <v>0</v>
      </c>
      <c r="G2845">
        <v>24872.279571393919</v>
      </c>
      <c r="H2845" t="str">
        <f>VLOOKUP(tblData[[#This Row],[Nominal value]],tblRank[],2,TRUE)&amp;"-"&amp;VLOOKUP(tblData[[#This Row],[Nominal value]],tblRank[],3,TRUE)</f>
        <v>1-Junior clerk</v>
      </c>
    </row>
    <row r="2846" spans="1:8" x14ac:dyDescent="0.45">
      <c r="A2846" s="1">
        <v>44494</v>
      </c>
      <c r="B2846">
        <f>YEAR(tblData[[#This Row],[Business date]])</f>
        <v>2021</v>
      </c>
      <c r="C2846" t="str">
        <f>TEXT(tblData[[#This Row],[Business date]],"mmmm")</f>
        <v>outubro</v>
      </c>
      <c r="D2846" s="1" t="str">
        <f>"Qtr"&amp;ROUNDUP(MONTH(tblData[[#This Row],[Business date]])/3,0)</f>
        <v>Qtr4</v>
      </c>
      <c r="E2846" t="s">
        <v>4</v>
      </c>
      <c r="F2846" t="s">
        <v>2</v>
      </c>
      <c r="G2846">
        <v>3798593.3839935446</v>
      </c>
      <c r="H2846" t="str">
        <f>VLOOKUP(tblData[[#This Row],[Nominal value]],tblRank[],2,TRUE)&amp;"-"&amp;VLOOKUP(tblData[[#This Row],[Nominal value]],tblRank[],3,TRUE)</f>
        <v>3-Director</v>
      </c>
    </row>
    <row r="2847" spans="1:8" x14ac:dyDescent="0.45">
      <c r="A2847" s="1">
        <v>44494</v>
      </c>
      <c r="B2847">
        <f>YEAR(tblData[[#This Row],[Business date]])</f>
        <v>2021</v>
      </c>
      <c r="C2847" t="str">
        <f>TEXT(tblData[[#This Row],[Business date]],"mmmm")</f>
        <v>outubro</v>
      </c>
      <c r="D2847" s="1" t="str">
        <f>"Qtr"&amp;ROUNDUP(MONTH(tblData[[#This Row],[Business date]])/3,0)</f>
        <v>Qtr4</v>
      </c>
      <c r="E2847" t="s">
        <v>5</v>
      </c>
      <c r="F2847" t="s">
        <v>2</v>
      </c>
      <c r="G2847">
        <v>7056127.9058072716</v>
      </c>
      <c r="H2847" t="str">
        <f>VLOOKUP(tblData[[#This Row],[Nominal value]],tblRank[],2,TRUE)&amp;"-"&amp;VLOOKUP(tblData[[#This Row],[Nominal value]],tblRank[],3,TRUE)</f>
        <v>4-Senior Manager</v>
      </c>
    </row>
    <row r="2848" spans="1:8" x14ac:dyDescent="0.45">
      <c r="A2848" s="1">
        <v>44494</v>
      </c>
      <c r="B2848">
        <f>YEAR(tblData[[#This Row],[Business date]])</f>
        <v>2021</v>
      </c>
      <c r="C2848" t="str">
        <f>TEXT(tblData[[#This Row],[Business date]],"mmmm")</f>
        <v>outubro</v>
      </c>
      <c r="D2848" s="1" t="str">
        <f>"Qtr"&amp;ROUNDUP(MONTH(tblData[[#This Row],[Business date]])/3,0)</f>
        <v>Qtr4</v>
      </c>
      <c r="E2848" t="s">
        <v>4</v>
      </c>
      <c r="F2848" t="s">
        <v>3</v>
      </c>
      <c r="G2848">
        <v>18285.264413821311</v>
      </c>
      <c r="H2848" t="str">
        <f>VLOOKUP(tblData[[#This Row],[Nominal value]],tblRank[],2,TRUE)&amp;"-"&amp;VLOOKUP(tblData[[#This Row],[Nominal value]],tblRank[],3,TRUE)</f>
        <v>1-Junior clerk</v>
      </c>
    </row>
    <row r="2849" spans="1:8" x14ac:dyDescent="0.45">
      <c r="A2849" s="1">
        <v>44495</v>
      </c>
      <c r="B2849">
        <f>YEAR(tblData[[#This Row],[Business date]])</f>
        <v>2021</v>
      </c>
      <c r="C2849" t="str">
        <f>TEXT(tblData[[#This Row],[Business date]],"mmmm")</f>
        <v>outubro</v>
      </c>
      <c r="D2849" s="1" t="str">
        <f>"Qtr"&amp;ROUNDUP(MONTH(tblData[[#This Row],[Business date]])/3,0)</f>
        <v>Qtr4</v>
      </c>
      <c r="E2849" t="s">
        <v>4</v>
      </c>
      <c r="F2849" t="s">
        <v>0</v>
      </c>
      <c r="G2849">
        <v>54641.648585727773</v>
      </c>
      <c r="H2849" t="str">
        <f>VLOOKUP(tblData[[#This Row],[Nominal value]],tblRank[],2,TRUE)&amp;"-"&amp;VLOOKUP(tblData[[#This Row],[Nominal value]],tblRank[],3,TRUE)</f>
        <v>1-Junior clerk</v>
      </c>
    </row>
    <row r="2850" spans="1:8" x14ac:dyDescent="0.45">
      <c r="A2850" s="1">
        <v>44495</v>
      </c>
      <c r="B2850">
        <f>YEAR(tblData[[#This Row],[Business date]])</f>
        <v>2021</v>
      </c>
      <c r="C2850" t="str">
        <f>TEXT(tblData[[#This Row],[Business date]],"mmmm")</f>
        <v>outubro</v>
      </c>
      <c r="D2850" s="1" t="str">
        <f>"Qtr"&amp;ROUNDUP(MONTH(tblData[[#This Row],[Business date]])/3,0)</f>
        <v>Qtr4</v>
      </c>
      <c r="E2850" t="s">
        <v>4</v>
      </c>
      <c r="F2850" t="s">
        <v>3</v>
      </c>
      <c r="G2850">
        <v>74736.323500196202</v>
      </c>
      <c r="H2850" t="str">
        <f>VLOOKUP(tblData[[#This Row],[Nominal value]],tblRank[],2,TRUE)&amp;"-"&amp;VLOOKUP(tblData[[#This Row],[Nominal value]],tblRank[],3,TRUE)</f>
        <v>1-Junior clerk</v>
      </c>
    </row>
    <row r="2851" spans="1:8" x14ac:dyDescent="0.45">
      <c r="A2851" s="1">
        <v>44495</v>
      </c>
      <c r="B2851">
        <f>YEAR(tblData[[#This Row],[Business date]])</f>
        <v>2021</v>
      </c>
      <c r="C2851" t="str">
        <f>TEXT(tblData[[#This Row],[Business date]],"mmmm")</f>
        <v>outubro</v>
      </c>
      <c r="D2851" s="1" t="str">
        <f>"Qtr"&amp;ROUNDUP(MONTH(tblData[[#This Row],[Business date]])/3,0)</f>
        <v>Qtr4</v>
      </c>
      <c r="E2851" t="s">
        <v>5</v>
      </c>
      <c r="F2851" t="s">
        <v>2</v>
      </c>
      <c r="G2851">
        <v>12782.956020838732</v>
      </c>
      <c r="H2851" t="str">
        <f>VLOOKUP(tblData[[#This Row],[Nominal value]],tblRank[],2,TRUE)&amp;"-"&amp;VLOOKUP(tblData[[#This Row],[Nominal value]],tblRank[],3,TRUE)</f>
        <v>1-Junior clerk</v>
      </c>
    </row>
    <row r="2852" spans="1:8" x14ac:dyDescent="0.45">
      <c r="A2852" s="1">
        <v>44496</v>
      </c>
      <c r="B2852">
        <f>YEAR(tblData[[#This Row],[Business date]])</f>
        <v>2021</v>
      </c>
      <c r="C2852" t="str">
        <f>TEXT(tblData[[#This Row],[Business date]],"mmmm")</f>
        <v>outubro</v>
      </c>
      <c r="D2852" s="1" t="str">
        <f>"Qtr"&amp;ROUNDUP(MONTH(tblData[[#This Row],[Business date]])/3,0)</f>
        <v>Qtr4</v>
      </c>
      <c r="E2852" t="s">
        <v>4</v>
      </c>
      <c r="F2852" t="s">
        <v>0</v>
      </c>
      <c r="G2852">
        <v>495961.01010952133</v>
      </c>
      <c r="H2852" t="str">
        <f>VLOOKUP(tblData[[#This Row],[Nominal value]],tblRank[],2,TRUE)&amp;"-"&amp;VLOOKUP(tblData[[#This Row],[Nominal value]],tblRank[],3,TRUE)</f>
        <v>2-Clerk</v>
      </c>
    </row>
    <row r="2853" spans="1:8" x14ac:dyDescent="0.45">
      <c r="A2853" s="1">
        <v>44496</v>
      </c>
      <c r="B2853">
        <f>YEAR(tblData[[#This Row],[Business date]])</f>
        <v>2021</v>
      </c>
      <c r="C2853" t="str">
        <f>TEXT(tblData[[#This Row],[Business date]],"mmmm")</f>
        <v>outubro</v>
      </c>
      <c r="D2853" s="1" t="str">
        <f>"Qtr"&amp;ROUNDUP(MONTH(tblData[[#This Row],[Business date]])/3,0)</f>
        <v>Qtr4</v>
      </c>
      <c r="E2853" t="s">
        <v>4</v>
      </c>
      <c r="F2853" t="s">
        <v>0</v>
      </c>
      <c r="G2853">
        <v>1581855.0749954397</v>
      </c>
      <c r="H2853" t="str">
        <f>VLOOKUP(tblData[[#This Row],[Nominal value]],tblRank[],2,TRUE)&amp;"-"&amp;VLOOKUP(tblData[[#This Row],[Nominal value]],tblRank[],3,TRUE)</f>
        <v>3-Director</v>
      </c>
    </row>
    <row r="2854" spans="1:8" x14ac:dyDescent="0.45">
      <c r="A2854" s="1">
        <v>44496</v>
      </c>
      <c r="B2854">
        <f>YEAR(tblData[[#This Row],[Business date]])</f>
        <v>2021</v>
      </c>
      <c r="C2854" t="str">
        <f>TEXT(tblData[[#This Row],[Business date]],"mmmm")</f>
        <v>outubro</v>
      </c>
      <c r="D2854" s="1" t="str">
        <f>"Qtr"&amp;ROUNDUP(MONTH(tblData[[#This Row],[Business date]])/3,0)</f>
        <v>Qtr4</v>
      </c>
      <c r="E2854" t="s">
        <v>4</v>
      </c>
      <c r="F2854" t="s">
        <v>2</v>
      </c>
      <c r="G2854">
        <v>31812.084721853727</v>
      </c>
      <c r="H2854" t="str">
        <f>VLOOKUP(tblData[[#This Row],[Nominal value]],tblRank[],2,TRUE)&amp;"-"&amp;VLOOKUP(tblData[[#This Row],[Nominal value]],tblRank[],3,TRUE)</f>
        <v>1-Junior clerk</v>
      </c>
    </row>
    <row r="2855" spans="1:8" x14ac:dyDescent="0.45">
      <c r="A2855" s="1">
        <v>44497</v>
      </c>
      <c r="B2855">
        <f>YEAR(tblData[[#This Row],[Business date]])</f>
        <v>2021</v>
      </c>
      <c r="C2855" t="str">
        <f>TEXT(tblData[[#This Row],[Business date]],"mmmm")</f>
        <v>outubro</v>
      </c>
      <c r="D2855" s="1" t="str">
        <f>"Qtr"&amp;ROUNDUP(MONTH(tblData[[#This Row],[Business date]])/3,0)</f>
        <v>Qtr4</v>
      </c>
      <c r="E2855" t="s">
        <v>5</v>
      </c>
      <c r="F2855" t="s">
        <v>0</v>
      </c>
      <c r="G2855">
        <v>63678.859634808607</v>
      </c>
      <c r="H2855" t="str">
        <f>VLOOKUP(tblData[[#This Row],[Nominal value]],tblRank[],2,TRUE)&amp;"-"&amp;VLOOKUP(tblData[[#This Row],[Nominal value]],tblRank[],3,TRUE)</f>
        <v>1-Junior clerk</v>
      </c>
    </row>
    <row r="2856" spans="1:8" x14ac:dyDescent="0.45">
      <c r="A2856" s="1">
        <v>44497</v>
      </c>
      <c r="B2856">
        <f>YEAR(tblData[[#This Row],[Business date]])</f>
        <v>2021</v>
      </c>
      <c r="C2856" t="str">
        <f>TEXT(tblData[[#This Row],[Business date]],"mmmm")</f>
        <v>outubro</v>
      </c>
      <c r="D2856" s="1" t="str">
        <f>"Qtr"&amp;ROUNDUP(MONTH(tblData[[#This Row],[Business date]])/3,0)</f>
        <v>Qtr4</v>
      </c>
      <c r="E2856" t="s">
        <v>4</v>
      </c>
      <c r="F2856" t="s">
        <v>0</v>
      </c>
      <c r="G2856">
        <v>86043.889399044274</v>
      </c>
      <c r="H2856" t="str">
        <f>VLOOKUP(tblData[[#This Row],[Nominal value]],tblRank[],2,TRUE)&amp;"-"&amp;VLOOKUP(tblData[[#This Row],[Nominal value]],tblRank[],3,TRUE)</f>
        <v>1-Junior clerk</v>
      </c>
    </row>
    <row r="2857" spans="1:8" x14ac:dyDescent="0.45">
      <c r="A2857" s="1">
        <v>44497</v>
      </c>
      <c r="B2857">
        <f>YEAR(tblData[[#This Row],[Business date]])</f>
        <v>2021</v>
      </c>
      <c r="C2857" t="str">
        <f>TEXT(tblData[[#This Row],[Business date]],"mmmm")</f>
        <v>outubro</v>
      </c>
      <c r="D2857" s="1" t="str">
        <f>"Qtr"&amp;ROUNDUP(MONTH(tblData[[#This Row],[Business date]])/3,0)</f>
        <v>Qtr4</v>
      </c>
      <c r="E2857" t="s">
        <v>5</v>
      </c>
      <c r="F2857" t="s">
        <v>0</v>
      </c>
      <c r="G2857">
        <v>89048.210554326404</v>
      </c>
      <c r="H2857" t="str">
        <f>VLOOKUP(tblData[[#This Row],[Nominal value]],tblRank[],2,TRUE)&amp;"-"&amp;VLOOKUP(tblData[[#This Row],[Nominal value]],tblRank[],3,TRUE)</f>
        <v>1-Junior clerk</v>
      </c>
    </row>
    <row r="2858" spans="1:8" x14ac:dyDescent="0.45">
      <c r="A2858" s="1">
        <v>44498</v>
      </c>
      <c r="B2858">
        <f>YEAR(tblData[[#This Row],[Business date]])</f>
        <v>2021</v>
      </c>
      <c r="C2858" t="str">
        <f>TEXT(tblData[[#This Row],[Business date]],"mmmm")</f>
        <v>outubro</v>
      </c>
      <c r="D2858" s="1" t="str">
        <f>"Qtr"&amp;ROUNDUP(MONTH(tblData[[#This Row],[Business date]])/3,0)</f>
        <v>Qtr4</v>
      </c>
      <c r="E2858" t="s">
        <v>5</v>
      </c>
      <c r="F2858" t="s">
        <v>1</v>
      </c>
      <c r="G2858">
        <v>6596110.5954572372</v>
      </c>
      <c r="H2858" t="str">
        <f>VLOOKUP(tblData[[#This Row],[Nominal value]],tblRank[],2,TRUE)&amp;"-"&amp;VLOOKUP(tblData[[#This Row],[Nominal value]],tblRank[],3,TRUE)</f>
        <v>4-Senior Manager</v>
      </c>
    </row>
    <row r="2859" spans="1:8" x14ac:dyDescent="0.45">
      <c r="A2859" s="1">
        <v>44498</v>
      </c>
      <c r="B2859">
        <f>YEAR(tblData[[#This Row],[Business date]])</f>
        <v>2021</v>
      </c>
      <c r="C2859" t="str">
        <f>TEXT(tblData[[#This Row],[Business date]],"mmmm")</f>
        <v>outubro</v>
      </c>
      <c r="D2859" s="1" t="str">
        <f>"Qtr"&amp;ROUNDUP(MONTH(tblData[[#This Row],[Business date]])/3,0)</f>
        <v>Qtr4</v>
      </c>
      <c r="E2859" t="s">
        <v>4</v>
      </c>
      <c r="F2859" t="s">
        <v>2</v>
      </c>
      <c r="G2859">
        <v>7258285.149682329</v>
      </c>
      <c r="H2859" t="str">
        <f>VLOOKUP(tblData[[#This Row],[Nominal value]],tblRank[],2,TRUE)&amp;"-"&amp;VLOOKUP(tblData[[#This Row],[Nominal value]],tblRank[],3,TRUE)</f>
        <v>4-Senior Manager</v>
      </c>
    </row>
    <row r="2860" spans="1:8" x14ac:dyDescent="0.45">
      <c r="A2860" s="1">
        <v>44498</v>
      </c>
      <c r="B2860">
        <f>YEAR(tblData[[#This Row],[Business date]])</f>
        <v>2021</v>
      </c>
      <c r="C2860" t="str">
        <f>TEXT(tblData[[#This Row],[Business date]],"mmmm")</f>
        <v>outubro</v>
      </c>
      <c r="D2860" s="1" t="str">
        <f>"Qtr"&amp;ROUNDUP(MONTH(tblData[[#This Row],[Business date]])/3,0)</f>
        <v>Qtr4</v>
      </c>
      <c r="E2860" t="s">
        <v>5</v>
      </c>
      <c r="F2860" t="s">
        <v>2</v>
      </c>
      <c r="G2860">
        <v>19874.341711857112</v>
      </c>
      <c r="H2860" t="str">
        <f>VLOOKUP(tblData[[#This Row],[Nominal value]],tblRank[],2,TRUE)&amp;"-"&amp;VLOOKUP(tblData[[#This Row],[Nominal value]],tblRank[],3,TRUE)</f>
        <v>1-Junior clerk</v>
      </c>
    </row>
    <row r="2861" spans="1:8" x14ac:dyDescent="0.45">
      <c r="A2861" s="1">
        <v>44499</v>
      </c>
      <c r="B2861">
        <f>YEAR(tblData[[#This Row],[Business date]])</f>
        <v>2021</v>
      </c>
      <c r="C2861" t="str">
        <f>TEXT(tblData[[#This Row],[Business date]],"mmmm")</f>
        <v>outubro</v>
      </c>
      <c r="D2861" s="1" t="str">
        <f>"Qtr"&amp;ROUNDUP(MONTH(tblData[[#This Row],[Business date]])/3,0)</f>
        <v>Qtr4</v>
      </c>
      <c r="E2861" t="s">
        <v>5</v>
      </c>
      <c r="F2861" t="s">
        <v>1</v>
      </c>
      <c r="G2861">
        <v>7184809.1081658639</v>
      </c>
      <c r="H2861" t="str">
        <f>VLOOKUP(tblData[[#This Row],[Nominal value]],tblRank[],2,TRUE)&amp;"-"&amp;VLOOKUP(tblData[[#This Row],[Nominal value]],tblRank[],3,TRUE)</f>
        <v>4-Senior Manager</v>
      </c>
    </row>
    <row r="2862" spans="1:8" x14ac:dyDescent="0.45">
      <c r="A2862" s="1">
        <v>44499</v>
      </c>
      <c r="B2862">
        <f>YEAR(tblData[[#This Row],[Business date]])</f>
        <v>2021</v>
      </c>
      <c r="C2862" t="str">
        <f>TEXT(tblData[[#This Row],[Business date]],"mmmm")</f>
        <v>outubro</v>
      </c>
      <c r="D2862" s="1" t="str">
        <f>"Qtr"&amp;ROUNDUP(MONTH(tblData[[#This Row],[Business date]])/3,0)</f>
        <v>Qtr4</v>
      </c>
      <c r="E2862" t="s">
        <v>5</v>
      </c>
      <c r="F2862" t="s">
        <v>0</v>
      </c>
      <c r="G2862">
        <v>25095.556223750747</v>
      </c>
      <c r="H2862" t="str">
        <f>VLOOKUP(tblData[[#This Row],[Nominal value]],tblRank[],2,TRUE)&amp;"-"&amp;VLOOKUP(tblData[[#This Row],[Nominal value]],tblRank[],3,TRUE)</f>
        <v>1-Junior clerk</v>
      </c>
    </row>
    <row r="2863" spans="1:8" x14ac:dyDescent="0.45">
      <c r="A2863" s="1">
        <v>44499</v>
      </c>
      <c r="B2863">
        <f>YEAR(tblData[[#This Row],[Business date]])</f>
        <v>2021</v>
      </c>
      <c r="C2863" t="str">
        <f>TEXT(tblData[[#This Row],[Business date]],"mmmm")</f>
        <v>outubro</v>
      </c>
      <c r="D2863" s="1" t="str">
        <f>"Qtr"&amp;ROUNDUP(MONTH(tblData[[#This Row],[Business date]])/3,0)</f>
        <v>Qtr4</v>
      </c>
      <c r="E2863" t="s">
        <v>4</v>
      </c>
      <c r="F2863" t="s">
        <v>3</v>
      </c>
      <c r="G2863">
        <v>20821.732325726694</v>
      </c>
      <c r="H2863" t="str">
        <f>VLOOKUP(tblData[[#This Row],[Nominal value]],tblRank[],2,TRUE)&amp;"-"&amp;VLOOKUP(tblData[[#This Row],[Nominal value]],tblRank[],3,TRUE)</f>
        <v>1-Junior clerk</v>
      </c>
    </row>
    <row r="2864" spans="1:8" x14ac:dyDescent="0.45">
      <c r="A2864" s="1">
        <v>44500</v>
      </c>
      <c r="B2864">
        <f>YEAR(tblData[[#This Row],[Business date]])</f>
        <v>2021</v>
      </c>
      <c r="C2864" t="str">
        <f>TEXT(tblData[[#This Row],[Business date]],"mmmm")</f>
        <v>outubro</v>
      </c>
      <c r="D2864" s="1" t="str">
        <f>"Qtr"&amp;ROUNDUP(MONTH(tblData[[#This Row],[Business date]])/3,0)</f>
        <v>Qtr4</v>
      </c>
      <c r="E2864" t="s">
        <v>5</v>
      </c>
      <c r="F2864" t="s">
        <v>2</v>
      </c>
      <c r="G2864">
        <v>2970653.4174888553</v>
      </c>
      <c r="H2864" t="str">
        <f>VLOOKUP(tblData[[#This Row],[Nominal value]],tblRank[],2,TRUE)&amp;"-"&amp;VLOOKUP(tblData[[#This Row],[Nominal value]],tblRank[],3,TRUE)</f>
        <v>3-Director</v>
      </c>
    </row>
    <row r="2865" spans="1:8" x14ac:dyDescent="0.45">
      <c r="A2865" s="1">
        <v>44500</v>
      </c>
      <c r="B2865">
        <f>YEAR(tblData[[#This Row],[Business date]])</f>
        <v>2021</v>
      </c>
      <c r="C2865" t="str">
        <f>TEXT(tblData[[#This Row],[Business date]],"mmmm")</f>
        <v>outubro</v>
      </c>
      <c r="D2865" s="1" t="str">
        <f>"Qtr"&amp;ROUNDUP(MONTH(tblData[[#This Row],[Business date]])/3,0)</f>
        <v>Qtr4</v>
      </c>
      <c r="E2865" t="s">
        <v>5</v>
      </c>
      <c r="F2865" t="s">
        <v>1</v>
      </c>
      <c r="G2865">
        <v>7925315.6965473946</v>
      </c>
      <c r="H2865" t="str">
        <f>VLOOKUP(tblData[[#This Row],[Nominal value]],tblRank[],2,TRUE)&amp;"-"&amp;VLOOKUP(tblData[[#This Row],[Nominal value]],tblRank[],3,TRUE)</f>
        <v>4-Senior Manager</v>
      </c>
    </row>
    <row r="2866" spans="1:8" x14ac:dyDescent="0.45">
      <c r="A2866" s="1">
        <v>44500</v>
      </c>
      <c r="B2866">
        <f>YEAR(tblData[[#This Row],[Business date]])</f>
        <v>2021</v>
      </c>
      <c r="C2866" t="str">
        <f>TEXT(tblData[[#This Row],[Business date]],"mmmm")</f>
        <v>outubro</v>
      </c>
      <c r="D2866" s="1" t="str">
        <f>"Qtr"&amp;ROUNDUP(MONTH(tblData[[#This Row],[Business date]])/3,0)</f>
        <v>Qtr4</v>
      </c>
      <c r="E2866" t="s">
        <v>4</v>
      </c>
      <c r="F2866" t="s">
        <v>3</v>
      </c>
      <c r="G2866">
        <v>2196.6296566938049</v>
      </c>
      <c r="H2866" t="str">
        <f>VLOOKUP(tblData[[#This Row],[Nominal value]],tblRank[],2,TRUE)&amp;"-"&amp;VLOOKUP(tblData[[#This Row],[Nominal value]],tblRank[],3,TRUE)</f>
        <v>1-Junior clerk</v>
      </c>
    </row>
    <row r="2867" spans="1:8" x14ac:dyDescent="0.45">
      <c r="A2867" s="1">
        <v>44501</v>
      </c>
      <c r="B2867">
        <f>YEAR(tblData[[#This Row],[Business date]])</f>
        <v>2021</v>
      </c>
      <c r="C2867" t="str">
        <f>TEXT(tblData[[#This Row],[Business date]],"mmmm")</f>
        <v>novembro</v>
      </c>
      <c r="D2867" s="1" t="str">
        <f>"Qtr"&amp;ROUNDUP(MONTH(tblData[[#This Row],[Business date]])/3,0)</f>
        <v>Qtr4</v>
      </c>
      <c r="E2867" t="s">
        <v>5</v>
      </c>
      <c r="F2867" t="s">
        <v>3</v>
      </c>
      <c r="G2867">
        <v>4704568.9332014732</v>
      </c>
      <c r="H2867" t="str">
        <f>VLOOKUP(tblData[[#This Row],[Nominal value]],tblRank[],2,TRUE)&amp;"-"&amp;VLOOKUP(tblData[[#This Row],[Nominal value]],tblRank[],3,TRUE)</f>
        <v>3-Director</v>
      </c>
    </row>
    <row r="2868" spans="1:8" x14ac:dyDescent="0.45">
      <c r="A2868" s="1">
        <v>44501</v>
      </c>
      <c r="B2868">
        <f>YEAR(tblData[[#This Row],[Business date]])</f>
        <v>2021</v>
      </c>
      <c r="C2868" t="str">
        <f>TEXT(tblData[[#This Row],[Business date]],"mmmm")</f>
        <v>novembro</v>
      </c>
      <c r="D2868" s="1" t="str">
        <f>"Qtr"&amp;ROUNDUP(MONTH(tblData[[#This Row],[Business date]])/3,0)</f>
        <v>Qtr4</v>
      </c>
      <c r="E2868" t="s">
        <v>5</v>
      </c>
      <c r="F2868" t="s">
        <v>1</v>
      </c>
      <c r="G2868">
        <v>6424899.7482467992</v>
      </c>
      <c r="H2868" t="str">
        <f>VLOOKUP(tblData[[#This Row],[Nominal value]],tblRank[],2,TRUE)&amp;"-"&amp;VLOOKUP(tblData[[#This Row],[Nominal value]],tblRank[],3,TRUE)</f>
        <v>4-Senior Manager</v>
      </c>
    </row>
    <row r="2869" spans="1:8" x14ac:dyDescent="0.45">
      <c r="A2869" s="1">
        <v>44501</v>
      </c>
      <c r="B2869">
        <f>YEAR(tblData[[#This Row],[Business date]])</f>
        <v>2021</v>
      </c>
      <c r="C2869" t="str">
        <f>TEXT(tblData[[#This Row],[Business date]],"mmmm")</f>
        <v>novembro</v>
      </c>
      <c r="D2869" s="1" t="str">
        <f>"Qtr"&amp;ROUNDUP(MONTH(tblData[[#This Row],[Business date]])/3,0)</f>
        <v>Qtr4</v>
      </c>
      <c r="E2869" t="s">
        <v>5</v>
      </c>
      <c r="F2869" t="s">
        <v>2</v>
      </c>
      <c r="G2869">
        <v>38586.125132992252</v>
      </c>
      <c r="H2869" t="str">
        <f>VLOOKUP(tblData[[#This Row],[Nominal value]],tblRank[],2,TRUE)&amp;"-"&amp;VLOOKUP(tblData[[#This Row],[Nominal value]],tblRank[],3,TRUE)</f>
        <v>1-Junior clerk</v>
      </c>
    </row>
    <row r="2870" spans="1:8" x14ac:dyDescent="0.45">
      <c r="A2870" s="1">
        <v>44502</v>
      </c>
      <c r="B2870">
        <f>YEAR(tblData[[#This Row],[Business date]])</f>
        <v>2021</v>
      </c>
      <c r="C2870" t="str">
        <f>TEXT(tblData[[#This Row],[Business date]],"mmmm")</f>
        <v>novembro</v>
      </c>
      <c r="D2870" s="1" t="str">
        <f>"Qtr"&amp;ROUNDUP(MONTH(tblData[[#This Row],[Business date]])/3,0)</f>
        <v>Qtr4</v>
      </c>
      <c r="E2870" t="s">
        <v>4</v>
      </c>
      <c r="F2870" t="s">
        <v>2</v>
      </c>
      <c r="G2870">
        <v>7030785.5522480337</v>
      </c>
      <c r="H2870" t="str">
        <f>VLOOKUP(tblData[[#This Row],[Nominal value]],tblRank[],2,TRUE)&amp;"-"&amp;VLOOKUP(tblData[[#This Row],[Nominal value]],tblRank[],3,TRUE)</f>
        <v>4-Senior Manager</v>
      </c>
    </row>
    <row r="2871" spans="1:8" x14ac:dyDescent="0.45">
      <c r="A2871" s="1">
        <v>44502</v>
      </c>
      <c r="B2871">
        <f>YEAR(tblData[[#This Row],[Business date]])</f>
        <v>2021</v>
      </c>
      <c r="C2871" t="str">
        <f>TEXT(tblData[[#This Row],[Business date]],"mmmm")</f>
        <v>novembro</v>
      </c>
      <c r="D2871" s="1" t="str">
        <f>"Qtr"&amp;ROUNDUP(MONTH(tblData[[#This Row],[Business date]])/3,0)</f>
        <v>Qtr4</v>
      </c>
      <c r="E2871" t="s">
        <v>5</v>
      </c>
      <c r="F2871" t="s">
        <v>1</v>
      </c>
      <c r="G2871">
        <v>20177.920228202551</v>
      </c>
      <c r="H2871" t="str">
        <f>VLOOKUP(tblData[[#This Row],[Nominal value]],tblRank[],2,TRUE)&amp;"-"&amp;VLOOKUP(tblData[[#This Row],[Nominal value]],tblRank[],3,TRUE)</f>
        <v>1-Junior clerk</v>
      </c>
    </row>
    <row r="2872" spans="1:8" x14ac:dyDescent="0.45">
      <c r="A2872" s="1">
        <v>44502</v>
      </c>
      <c r="B2872">
        <f>YEAR(tblData[[#This Row],[Business date]])</f>
        <v>2021</v>
      </c>
      <c r="C2872" t="str">
        <f>TEXT(tblData[[#This Row],[Business date]],"mmmm")</f>
        <v>novembro</v>
      </c>
      <c r="D2872" s="1" t="str">
        <f>"Qtr"&amp;ROUNDUP(MONTH(tblData[[#This Row],[Business date]])/3,0)</f>
        <v>Qtr4</v>
      </c>
      <c r="E2872" t="s">
        <v>4</v>
      </c>
      <c r="F2872" t="s">
        <v>2</v>
      </c>
      <c r="G2872">
        <v>80682.945090438414</v>
      </c>
      <c r="H2872" t="str">
        <f>VLOOKUP(tblData[[#This Row],[Nominal value]],tblRank[],2,TRUE)&amp;"-"&amp;VLOOKUP(tblData[[#This Row],[Nominal value]],tblRank[],3,TRUE)</f>
        <v>1-Junior clerk</v>
      </c>
    </row>
    <row r="2873" spans="1:8" x14ac:dyDescent="0.45">
      <c r="A2873" s="1">
        <v>44503</v>
      </c>
      <c r="B2873">
        <f>YEAR(tblData[[#This Row],[Business date]])</f>
        <v>2021</v>
      </c>
      <c r="C2873" t="str">
        <f>TEXT(tblData[[#This Row],[Business date]],"mmmm")</f>
        <v>novembro</v>
      </c>
      <c r="D2873" s="1" t="str">
        <f>"Qtr"&amp;ROUNDUP(MONTH(tblData[[#This Row],[Business date]])/3,0)</f>
        <v>Qtr4</v>
      </c>
      <c r="E2873" t="s">
        <v>5</v>
      </c>
      <c r="F2873" t="s">
        <v>3</v>
      </c>
      <c r="G2873">
        <v>61685.928610482522</v>
      </c>
      <c r="H2873" t="str">
        <f>VLOOKUP(tblData[[#This Row],[Nominal value]],tblRank[],2,TRUE)&amp;"-"&amp;VLOOKUP(tblData[[#This Row],[Nominal value]],tblRank[],3,TRUE)</f>
        <v>1-Junior clerk</v>
      </c>
    </row>
    <row r="2874" spans="1:8" x14ac:dyDescent="0.45">
      <c r="A2874" s="1">
        <v>44503</v>
      </c>
      <c r="B2874">
        <f>YEAR(tblData[[#This Row],[Business date]])</f>
        <v>2021</v>
      </c>
      <c r="C2874" t="str">
        <f>TEXT(tblData[[#This Row],[Business date]],"mmmm")</f>
        <v>novembro</v>
      </c>
      <c r="D2874" s="1" t="str">
        <f>"Qtr"&amp;ROUNDUP(MONTH(tblData[[#This Row],[Business date]])/3,0)</f>
        <v>Qtr4</v>
      </c>
      <c r="E2874" t="s">
        <v>4</v>
      </c>
      <c r="F2874" t="s">
        <v>2</v>
      </c>
      <c r="G2874">
        <v>33132.692311100276</v>
      </c>
      <c r="H2874" t="str">
        <f>VLOOKUP(tblData[[#This Row],[Nominal value]],tblRank[],2,TRUE)&amp;"-"&amp;VLOOKUP(tblData[[#This Row],[Nominal value]],tblRank[],3,TRUE)</f>
        <v>1-Junior clerk</v>
      </c>
    </row>
    <row r="2875" spans="1:8" x14ac:dyDescent="0.45">
      <c r="A2875" s="1">
        <v>44503</v>
      </c>
      <c r="B2875">
        <f>YEAR(tblData[[#This Row],[Business date]])</f>
        <v>2021</v>
      </c>
      <c r="C2875" t="str">
        <f>TEXT(tblData[[#This Row],[Business date]],"mmmm")</f>
        <v>novembro</v>
      </c>
      <c r="D2875" s="1" t="str">
        <f>"Qtr"&amp;ROUNDUP(MONTH(tblData[[#This Row],[Business date]])/3,0)</f>
        <v>Qtr4</v>
      </c>
      <c r="E2875" t="s">
        <v>5</v>
      </c>
      <c r="F2875" t="s">
        <v>1</v>
      </c>
      <c r="G2875">
        <v>91159.900477196396</v>
      </c>
      <c r="H2875" t="str">
        <f>VLOOKUP(tblData[[#This Row],[Nominal value]],tblRank[],2,TRUE)&amp;"-"&amp;VLOOKUP(tblData[[#This Row],[Nominal value]],tblRank[],3,TRUE)</f>
        <v>1-Junior clerk</v>
      </c>
    </row>
    <row r="2876" spans="1:8" x14ac:dyDescent="0.45">
      <c r="A2876" s="1">
        <v>44504</v>
      </c>
      <c r="B2876">
        <f>YEAR(tblData[[#This Row],[Business date]])</f>
        <v>2021</v>
      </c>
      <c r="C2876" t="str">
        <f>TEXT(tblData[[#This Row],[Business date]],"mmmm")</f>
        <v>novembro</v>
      </c>
      <c r="D2876" s="1" t="str">
        <f>"Qtr"&amp;ROUNDUP(MONTH(tblData[[#This Row],[Business date]])/3,0)</f>
        <v>Qtr4</v>
      </c>
      <c r="E2876" t="s">
        <v>4</v>
      </c>
      <c r="F2876" t="s">
        <v>0</v>
      </c>
      <c r="G2876">
        <v>9015884.5714342557</v>
      </c>
      <c r="H2876" t="str">
        <f>VLOOKUP(tblData[[#This Row],[Nominal value]],tblRank[],2,TRUE)&amp;"-"&amp;VLOOKUP(tblData[[#This Row],[Nominal value]],tblRank[],3,TRUE)</f>
        <v>4-Senior Manager</v>
      </c>
    </row>
    <row r="2877" spans="1:8" x14ac:dyDescent="0.45">
      <c r="A2877" s="1">
        <v>44504</v>
      </c>
      <c r="B2877">
        <f>YEAR(tblData[[#This Row],[Business date]])</f>
        <v>2021</v>
      </c>
      <c r="C2877" t="str">
        <f>TEXT(tblData[[#This Row],[Business date]],"mmmm")</f>
        <v>novembro</v>
      </c>
      <c r="D2877" s="1" t="str">
        <f>"Qtr"&amp;ROUNDUP(MONTH(tblData[[#This Row],[Business date]])/3,0)</f>
        <v>Qtr4</v>
      </c>
      <c r="E2877" t="s">
        <v>4</v>
      </c>
      <c r="F2877" t="s">
        <v>3</v>
      </c>
      <c r="G2877">
        <v>61653.591182897158</v>
      </c>
      <c r="H2877" t="str">
        <f>VLOOKUP(tblData[[#This Row],[Nominal value]],tblRank[],2,TRUE)&amp;"-"&amp;VLOOKUP(tblData[[#This Row],[Nominal value]],tblRank[],3,TRUE)</f>
        <v>1-Junior clerk</v>
      </c>
    </row>
    <row r="2878" spans="1:8" x14ac:dyDescent="0.45">
      <c r="A2878" s="1">
        <v>44504</v>
      </c>
      <c r="B2878">
        <f>YEAR(tblData[[#This Row],[Business date]])</f>
        <v>2021</v>
      </c>
      <c r="C2878" t="str">
        <f>TEXT(tblData[[#This Row],[Business date]],"mmmm")</f>
        <v>novembro</v>
      </c>
      <c r="D2878" s="1" t="str">
        <f>"Qtr"&amp;ROUNDUP(MONTH(tblData[[#This Row],[Business date]])/3,0)</f>
        <v>Qtr4</v>
      </c>
      <c r="E2878" t="s">
        <v>4</v>
      </c>
      <c r="F2878" t="s">
        <v>2</v>
      </c>
      <c r="G2878">
        <v>36359.45321531182</v>
      </c>
      <c r="H2878" t="str">
        <f>VLOOKUP(tblData[[#This Row],[Nominal value]],tblRank[],2,TRUE)&amp;"-"&amp;VLOOKUP(tblData[[#This Row],[Nominal value]],tblRank[],3,TRUE)</f>
        <v>1-Junior clerk</v>
      </c>
    </row>
    <row r="2879" spans="1:8" x14ac:dyDescent="0.45">
      <c r="A2879" s="1">
        <v>44505</v>
      </c>
      <c r="B2879">
        <f>YEAR(tblData[[#This Row],[Business date]])</f>
        <v>2021</v>
      </c>
      <c r="C2879" t="str">
        <f>TEXT(tblData[[#This Row],[Business date]],"mmmm")</f>
        <v>novembro</v>
      </c>
      <c r="D2879" s="1" t="str">
        <f>"Qtr"&amp;ROUNDUP(MONTH(tblData[[#This Row],[Business date]])/3,0)</f>
        <v>Qtr4</v>
      </c>
      <c r="E2879" t="s">
        <v>4</v>
      </c>
      <c r="F2879" t="s">
        <v>1</v>
      </c>
      <c r="G2879">
        <v>4831795.7625854025</v>
      </c>
      <c r="H2879" t="str">
        <f>VLOOKUP(tblData[[#This Row],[Nominal value]],tblRank[],2,TRUE)&amp;"-"&amp;VLOOKUP(tblData[[#This Row],[Nominal value]],tblRank[],3,TRUE)</f>
        <v>3-Director</v>
      </c>
    </row>
    <row r="2880" spans="1:8" x14ac:dyDescent="0.45">
      <c r="A2880" s="1">
        <v>44505</v>
      </c>
      <c r="B2880">
        <f>YEAR(tblData[[#This Row],[Business date]])</f>
        <v>2021</v>
      </c>
      <c r="C2880" t="str">
        <f>TEXT(tblData[[#This Row],[Business date]],"mmmm")</f>
        <v>novembro</v>
      </c>
      <c r="D2880" s="1" t="str">
        <f>"Qtr"&amp;ROUNDUP(MONTH(tblData[[#This Row],[Business date]])/3,0)</f>
        <v>Qtr4</v>
      </c>
      <c r="E2880" t="s">
        <v>5</v>
      </c>
      <c r="F2880" t="s">
        <v>1</v>
      </c>
      <c r="G2880">
        <v>55265.898024813599</v>
      </c>
      <c r="H2880" t="str">
        <f>VLOOKUP(tblData[[#This Row],[Nominal value]],tblRank[],2,TRUE)&amp;"-"&amp;VLOOKUP(tblData[[#This Row],[Nominal value]],tblRank[],3,TRUE)</f>
        <v>1-Junior clerk</v>
      </c>
    </row>
    <row r="2881" spans="1:8" x14ac:dyDescent="0.45">
      <c r="A2881" s="1">
        <v>44505</v>
      </c>
      <c r="B2881">
        <f>YEAR(tblData[[#This Row],[Business date]])</f>
        <v>2021</v>
      </c>
      <c r="C2881" t="str">
        <f>TEXT(tblData[[#This Row],[Business date]],"mmmm")</f>
        <v>novembro</v>
      </c>
      <c r="D2881" s="1" t="str">
        <f>"Qtr"&amp;ROUNDUP(MONTH(tblData[[#This Row],[Business date]])/3,0)</f>
        <v>Qtr4</v>
      </c>
      <c r="E2881" t="s">
        <v>4</v>
      </c>
      <c r="F2881" t="s">
        <v>2</v>
      </c>
      <c r="G2881">
        <v>19068.107762987296</v>
      </c>
      <c r="H2881" t="str">
        <f>VLOOKUP(tblData[[#This Row],[Nominal value]],tblRank[],2,TRUE)&amp;"-"&amp;VLOOKUP(tblData[[#This Row],[Nominal value]],tblRank[],3,TRUE)</f>
        <v>1-Junior clerk</v>
      </c>
    </row>
    <row r="2882" spans="1:8" x14ac:dyDescent="0.45">
      <c r="A2882" s="1">
        <v>44506</v>
      </c>
      <c r="B2882">
        <f>YEAR(tblData[[#This Row],[Business date]])</f>
        <v>2021</v>
      </c>
      <c r="C2882" t="str">
        <f>TEXT(tblData[[#This Row],[Business date]],"mmmm")</f>
        <v>novembro</v>
      </c>
      <c r="D2882" s="1" t="str">
        <f>"Qtr"&amp;ROUNDUP(MONTH(tblData[[#This Row],[Business date]])/3,0)</f>
        <v>Qtr4</v>
      </c>
      <c r="E2882" t="s">
        <v>5</v>
      </c>
      <c r="F2882" t="s">
        <v>0</v>
      </c>
      <c r="G2882">
        <v>9828401.0653648861</v>
      </c>
      <c r="H2882" t="str">
        <f>VLOOKUP(tblData[[#This Row],[Nominal value]],tblRank[],2,TRUE)&amp;"-"&amp;VLOOKUP(tblData[[#This Row],[Nominal value]],tblRank[],3,TRUE)</f>
        <v>4-Senior Manager</v>
      </c>
    </row>
    <row r="2883" spans="1:8" x14ac:dyDescent="0.45">
      <c r="A2883" s="1">
        <v>44506</v>
      </c>
      <c r="B2883">
        <f>YEAR(tblData[[#This Row],[Business date]])</f>
        <v>2021</v>
      </c>
      <c r="C2883" t="str">
        <f>TEXT(tblData[[#This Row],[Business date]],"mmmm")</f>
        <v>novembro</v>
      </c>
      <c r="D2883" s="1" t="str">
        <f>"Qtr"&amp;ROUNDUP(MONTH(tblData[[#This Row],[Business date]])/3,0)</f>
        <v>Qtr4</v>
      </c>
      <c r="E2883" t="s">
        <v>5</v>
      </c>
      <c r="F2883" t="s">
        <v>2</v>
      </c>
      <c r="G2883">
        <v>20822.602652504986</v>
      </c>
      <c r="H2883" t="str">
        <f>VLOOKUP(tblData[[#This Row],[Nominal value]],tblRank[],2,TRUE)&amp;"-"&amp;VLOOKUP(tblData[[#This Row],[Nominal value]],tblRank[],3,TRUE)</f>
        <v>1-Junior clerk</v>
      </c>
    </row>
    <row r="2884" spans="1:8" x14ac:dyDescent="0.45">
      <c r="A2884" s="1">
        <v>44506</v>
      </c>
      <c r="B2884">
        <f>YEAR(tblData[[#This Row],[Business date]])</f>
        <v>2021</v>
      </c>
      <c r="C2884" t="str">
        <f>TEXT(tblData[[#This Row],[Business date]],"mmmm")</f>
        <v>novembro</v>
      </c>
      <c r="D2884" s="1" t="str">
        <f>"Qtr"&amp;ROUNDUP(MONTH(tblData[[#This Row],[Business date]])/3,0)</f>
        <v>Qtr4</v>
      </c>
      <c r="E2884" t="s">
        <v>5</v>
      </c>
      <c r="F2884" t="s">
        <v>1</v>
      </c>
      <c r="G2884">
        <v>13149.665587316451</v>
      </c>
      <c r="H2884" t="str">
        <f>VLOOKUP(tblData[[#This Row],[Nominal value]],tblRank[],2,TRUE)&amp;"-"&amp;VLOOKUP(tblData[[#This Row],[Nominal value]],tblRank[],3,TRUE)</f>
        <v>1-Junior clerk</v>
      </c>
    </row>
    <row r="2885" spans="1:8" x14ac:dyDescent="0.45">
      <c r="A2885" s="1">
        <v>44507</v>
      </c>
      <c r="B2885">
        <f>YEAR(tblData[[#This Row],[Business date]])</f>
        <v>2021</v>
      </c>
      <c r="C2885" t="str">
        <f>TEXT(tblData[[#This Row],[Business date]],"mmmm")</f>
        <v>novembro</v>
      </c>
      <c r="D2885" s="1" t="str">
        <f>"Qtr"&amp;ROUNDUP(MONTH(tblData[[#This Row],[Business date]])/3,0)</f>
        <v>Qtr4</v>
      </c>
      <c r="E2885" t="s">
        <v>5</v>
      </c>
      <c r="F2885" t="s">
        <v>0</v>
      </c>
      <c r="G2885">
        <v>7445939.9770315913</v>
      </c>
      <c r="H2885" t="str">
        <f>VLOOKUP(tblData[[#This Row],[Nominal value]],tblRank[],2,TRUE)&amp;"-"&amp;VLOOKUP(tblData[[#This Row],[Nominal value]],tblRank[],3,TRUE)</f>
        <v>4-Senior Manager</v>
      </c>
    </row>
    <row r="2886" spans="1:8" x14ac:dyDescent="0.45">
      <c r="A2886" s="1">
        <v>44507</v>
      </c>
      <c r="B2886">
        <f>YEAR(tblData[[#This Row],[Business date]])</f>
        <v>2021</v>
      </c>
      <c r="C2886" t="str">
        <f>TEXT(tblData[[#This Row],[Business date]],"mmmm")</f>
        <v>novembro</v>
      </c>
      <c r="D2886" s="1" t="str">
        <f>"Qtr"&amp;ROUNDUP(MONTH(tblData[[#This Row],[Business date]])/3,0)</f>
        <v>Qtr4</v>
      </c>
      <c r="E2886" t="s">
        <v>4</v>
      </c>
      <c r="F2886" t="s">
        <v>0</v>
      </c>
      <c r="G2886">
        <v>66924.405717211979</v>
      </c>
      <c r="H2886" t="str">
        <f>VLOOKUP(tblData[[#This Row],[Nominal value]],tblRank[],2,TRUE)&amp;"-"&amp;VLOOKUP(tblData[[#This Row],[Nominal value]],tblRank[],3,TRUE)</f>
        <v>1-Junior clerk</v>
      </c>
    </row>
    <row r="2887" spans="1:8" x14ac:dyDescent="0.45">
      <c r="A2887" s="1">
        <v>44507</v>
      </c>
      <c r="B2887">
        <f>YEAR(tblData[[#This Row],[Business date]])</f>
        <v>2021</v>
      </c>
      <c r="C2887" t="str">
        <f>TEXT(tblData[[#This Row],[Business date]],"mmmm")</f>
        <v>novembro</v>
      </c>
      <c r="D2887" s="1" t="str">
        <f>"Qtr"&amp;ROUNDUP(MONTH(tblData[[#This Row],[Business date]])/3,0)</f>
        <v>Qtr4</v>
      </c>
      <c r="E2887" t="s">
        <v>5</v>
      </c>
      <c r="F2887" t="s">
        <v>1</v>
      </c>
      <c r="G2887">
        <v>77011.343859258675</v>
      </c>
      <c r="H2887" t="str">
        <f>VLOOKUP(tblData[[#This Row],[Nominal value]],tblRank[],2,TRUE)&amp;"-"&amp;VLOOKUP(tblData[[#This Row],[Nominal value]],tblRank[],3,TRUE)</f>
        <v>1-Junior clerk</v>
      </c>
    </row>
    <row r="2888" spans="1:8" x14ac:dyDescent="0.45">
      <c r="A2888" s="1">
        <v>44508</v>
      </c>
      <c r="B2888">
        <f>YEAR(tblData[[#This Row],[Business date]])</f>
        <v>2021</v>
      </c>
      <c r="C2888" t="str">
        <f>TEXT(tblData[[#This Row],[Business date]],"mmmm")</f>
        <v>novembro</v>
      </c>
      <c r="D2888" s="1" t="str">
        <f>"Qtr"&amp;ROUNDUP(MONTH(tblData[[#This Row],[Business date]])/3,0)</f>
        <v>Qtr4</v>
      </c>
      <c r="E2888" t="s">
        <v>5</v>
      </c>
      <c r="F2888" t="s">
        <v>0</v>
      </c>
      <c r="G2888">
        <v>1217604.8859673382</v>
      </c>
      <c r="H2888" t="str">
        <f>VLOOKUP(tblData[[#This Row],[Nominal value]],tblRank[],2,TRUE)&amp;"-"&amp;VLOOKUP(tblData[[#This Row],[Nominal value]],tblRank[],3,TRUE)</f>
        <v>3-Director</v>
      </c>
    </row>
    <row r="2889" spans="1:8" x14ac:dyDescent="0.45">
      <c r="A2889" s="1">
        <v>44508</v>
      </c>
      <c r="B2889">
        <f>YEAR(tblData[[#This Row],[Business date]])</f>
        <v>2021</v>
      </c>
      <c r="C2889" t="str">
        <f>TEXT(tblData[[#This Row],[Business date]],"mmmm")</f>
        <v>novembro</v>
      </c>
      <c r="D2889" s="1" t="str">
        <f>"Qtr"&amp;ROUNDUP(MONTH(tblData[[#This Row],[Business date]])/3,0)</f>
        <v>Qtr4</v>
      </c>
      <c r="E2889" t="s">
        <v>5</v>
      </c>
      <c r="F2889" t="s">
        <v>0</v>
      </c>
      <c r="G2889">
        <v>4501679.1146559706</v>
      </c>
      <c r="H2889" t="str">
        <f>VLOOKUP(tblData[[#This Row],[Nominal value]],tblRank[],2,TRUE)&amp;"-"&amp;VLOOKUP(tblData[[#This Row],[Nominal value]],tblRank[],3,TRUE)</f>
        <v>3-Director</v>
      </c>
    </row>
    <row r="2890" spans="1:8" x14ac:dyDescent="0.45">
      <c r="A2890" s="1">
        <v>44508</v>
      </c>
      <c r="B2890">
        <f>YEAR(tblData[[#This Row],[Business date]])</f>
        <v>2021</v>
      </c>
      <c r="C2890" t="str">
        <f>TEXT(tblData[[#This Row],[Business date]],"mmmm")</f>
        <v>novembro</v>
      </c>
      <c r="D2890" s="1" t="str">
        <f>"Qtr"&amp;ROUNDUP(MONTH(tblData[[#This Row],[Business date]])/3,0)</f>
        <v>Qtr4</v>
      </c>
      <c r="E2890" t="s">
        <v>4</v>
      </c>
      <c r="F2890" t="s">
        <v>1</v>
      </c>
      <c r="G2890">
        <v>76469.909310463801</v>
      </c>
      <c r="H2890" t="str">
        <f>VLOOKUP(tblData[[#This Row],[Nominal value]],tblRank[],2,TRUE)&amp;"-"&amp;VLOOKUP(tblData[[#This Row],[Nominal value]],tblRank[],3,TRUE)</f>
        <v>1-Junior clerk</v>
      </c>
    </row>
    <row r="2891" spans="1:8" x14ac:dyDescent="0.45">
      <c r="A2891" s="1">
        <v>44509</v>
      </c>
      <c r="B2891">
        <f>YEAR(tblData[[#This Row],[Business date]])</f>
        <v>2021</v>
      </c>
      <c r="C2891" t="str">
        <f>TEXT(tblData[[#This Row],[Business date]],"mmmm")</f>
        <v>novembro</v>
      </c>
      <c r="D2891" s="1" t="str">
        <f>"Qtr"&amp;ROUNDUP(MONTH(tblData[[#This Row],[Business date]])/3,0)</f>
        <v>Qtr4</v>
      </c>
      <c r="E2891" t="s">
        <v>4</v>
      </c>
      <c r="F2891" t="s">
        <v>2</v>
      </c>
      <c r="G2891">
        <v>3775852.7449145294</v>
      </c>
      <c r="H2891" t="str">
        <f>VLOOKUP(tblData[[#This Row],[Nominal value]],tblRank[],2,TRUE)&amp;"-"&amp;VLOOKUP(tblData[[#This Row],[Nominal value]],tblRank[],3,TRUE)</f>
        <v>3-Director</v>
      </c>
    </row>
    <row r="2892" spans="1:8" x14ac:dyDescent="0.45">
      <c r="A2892" s="1">
        <v>44509</v>
      </c>
      <c r="B2892">
        <f>YEAR(tblData[[#This Row],[Business date]])</f>
        <v>2021</v>
      </c>
      <c r="C2892" t="str">
        <f>TEXT(tblData[[#This Row],[Business date]],"mmmm")</f>
        <v>novembro</v>
      </c>
      <c r="D2892" s="1" t="str">
        <f>"Qtr"&amp;ROUNDUP(MONTH(tblData[[#This Row],[Business date]])/3,0)</f>
        <v>Qtr4</v>
      </c>
      <c r="E2892" t="s">
        <v>5</v>
      </c>
      <c r="F2892" t="s">
        <v>1</v>
      </c>
      <c r="G2892">
        <v>66169.163455040616</v>
      </c>
      <c r="H2892" t="str">
        <f>VLOOKUP(tblData[[#This Row],[Nominal value]],tblRank[],2,TRUE)&amp;"-"&amp;VLOOKUP(tblData[[#This Row],[Nominal value]],tblRank[],3,TRUE)</f>
        <v>1-Junior clerk</v>
      </c>
    </row>
    <row r="2893" spans="1:8" x14ac:dyDescent="0.45">
      <c r="A2893" s="1">
        <v>44509</v>
      </c>
      <c r="B2893">
        <f>YEAR(tblData[[#This Row],[Business date]])</f>
        <v>2021</v>
      </c>
      <c r="C2893" t="str">
        <f>TEXT(tblData[[#This Row],[Business date]],"mmmm")</f>
        <v>novembro</v>
      </c>
      <c r="D2893" s="1" t="str">
        <f>"Qtr"&amp;ROUNDUP(MONTH(tblData[[#This Row],[Business date]])/3,0)</f>
        <v>Qtr4</v>
      </c>
      <c r="E2893" t="s">
        <v>5</v>
      </c>
      <c r="F2893" t="s">
        <v>3</v>
      </c>
      <c r="G2893">
        <v>85329.946446930539</v>
      </c>
      <c r="H2893" t="str">
        <f>VLOOKUP(tblData[[#This Row],[Nominal value]],tblRank[],2,TRUE)&amp;"-"&amp;VLOOKUP(tblData[[#This Row],[Nominal value]],tblRank[],3,TRUE)</f>
        <v>1-Junior clerk</v>
      </c>
    </row>
    <row r="2894" spans="1:8" x14ac:dyDescent="0.45">
      <c r="A2894" s="1">
        <v>44510</v>
      </c>
      <c r="B2894">
        <f>YEAR(tblData[[#This Row],[Business date]])</f>
        <v>2021</v>
      </c>
      <c r="C2894" t="str">
        <f>TEXT(tblData[[#This Row],[Business date]],"mmmm")</f>
        <v>novembro</v>
      </c>
      <c r="D2894" s="1" t="str">
        <f>"Qtr"&amp;ROUNDUP(MONTH(tblData[[#This Row],[Business date]])/3,0)</f>
        <v>Qtr4</v>
      </c>
      <c r="E2894" t="s">
        <v>4</v>
      </c>
      <c r="F2894" t="s">
        <v>0</v>
      </c>
      <c r="G2894">
        <v>89237.394886934868</v>
      </c>
      <c r="H2894" t="str">
        <f>VLOOKUP(tblData[[#This Row],[Nominal value]],tblRank[],2,TRUE)&amp;"-"&amp;VLOOKUP(tblData[[#This Row],[Nominal value]],tblRank[],3,TRUE)</f>
        <v>1-Junior clerk</v>
      </c>
    </row>
    <row r="2895" spans="1:8" x14ac:dyDescent="0.45">
      <c r="A2895" s="1">
        <v>44510</v>
      </c>
      <c r="B2895">
        <f>YEAR(tblData[[#This Row],[Business date]])</f>
        <v>2021</v>
      </c>
      <c r="C2895" t="str">
        <f>TEXT(tblData[[#This Row],[Business date]],"mmmm")</f>
        <v>novembro</v>
      </c>
      <c r="D2895" s="1" t="str">
        <f>"Qtr"&amp;ROUNDUP(MONTH(tblData[[#This Row],[Business date]])/3,0)</f>
        <v>Qtr4</v>
      </c>
      <c r="E2895" t="s">
        <v>5</v>
      </c>
      <c r="F2895" t="s">
        <v>3</v>
      </c>
      <c r="G2895">
        <v>52596.457120890671</v>
      </c>
      <c r="H2895" t="str">
        <f>VLOOKUP(tblData[[#This Row],[Nominal value]],tblRank[],2,TRUE)&amp;"-"&amp;VLOOKUP(tblData[[#This Row],[Nominal value]],tblRank[],3,TRUE)</f>
        <v>1-Junior clerk</v>
      </c>
    </row>
    <row r="2896" spans="1:8" x14ac:dyDescent="0.45">
      <c r="A2896" s="1">
        <v>44510</v>
      </c>
      <c r="B2896">
        <f>YEAR(tblData[[#This Row],[Business date]])</f>
        <v>2021</v>
      </c>
      <c r="C2896" t="str">
        <f>TEXT(tblData[[#This Row],[Business date]],"mmmm")</f>
        <v>novembro</v>
      </c>
      <c r="D2896" s="1" t="str">
        <f>"Qtr"&amp;ROUNDUP(MONTH(tblData[[#This Row],[Business date]])/3,0)</f>
        <v>Qtr4</v>
      </c>
      <c r="E2896" t="s">
        <v>5</v>
      </c>
      <c r="F2896" t="s">
        <v>0</v>
      </c>
      <c r="G2896">
        <v>63156.224102887034</v>
      </c>
      <c r="H2896" t="str">
        <f>VLOOKUP(tblData[[#This Row],[Nominal value]],tblRank[],2,TRUE)&amp;"-"&amp;VLOOKUP(tblData[[#This Row],[Nominal value]],tblRank[],3,TRUE)</f>
        <v>1-Junior clerk</v>
      </c>
    </row>
    <row r="2897" spans="1:8" x14ac:dyDescent="0.45">
      <c r="A2897" s="1">
        <v>44511</v>
      </c>
      <c r="B2897">
        <f>YEAR(tblData[[#This Row],[Business date]])</f>
        <v>2021</v>
      </c>
      <c r="C2897" t="str">
        <f>TEXT(tblData[[#This Row],[Business date]],"mmmm")</f>
        <v>novembro</v>
      </c>
      <c r="D2897" s="1" t="str">
        <f>"Qtr"&amp;ROUNDUP(MONTH(tblData[[#This Row],[Business date]])/3,0)</f>
        <v>Qtr4</v>
      </c>
      <c r="E2897" t="s">
        <v>4</v>
      </c>
      <c r="F2897" t="s">
        <v>3</v>
      </c>
      <c r="G2897">
        <v>9071721.3646373246</v>
      </c>
      <c r="H2897" t="str">
        <f>VLOOKUP(tblData[[#This Row],[Nominal value]],tblRank[],2,TRUE)&amp;"-"&amp;VLOOKUP(tblData[[#This Row],[Nominal value]],tblRank[],3,TRUE)</f>
        <v>4-Senior Manager</v>
      </c>
    </row>
    <row r="2898" spans="1:8" x14ac:dyDescent="0.45">
      <c r="A2898" s="1">
        <v>44511</v>
      </c>
      <c r="B2898">
        <f>YEAR(tblData[[#This Row],[Business date]])</f>
        <v>2021</v>
      </c>
      <c r="C2898" t="str">
        <f>TEXT(tblData[[#This Row],[Business date]],"mmmm")</f>
        <v>novembro</v>
      </c>
      <c r="D2898" s="1" t="str">
        <f>"Qtr"&amp;ROUNDUP(MONTH(tblData[[#This Row],[Business date]])/3,0)</f>
        <v>Qtr4</v>
      </c>
      <c r="E2898" t="s">
        <v>4</v>
      </c>
      <c r="F2898" t="s">
        <v>2</v>
      </c>
      <c r="G2898">
        <v>60134.500157711554</v>
      </c>
      <c r="H2898" t="str">
        <f>VLOOKUP(tblData[[#This Row],[Nominal value]],tblRank[],2,TRUE)&amp;"-"&amp;VLOOKUP(tblData[[#This Row],[Nominal value]],tblRank[],3,TRUE)</f>
        <v>1-Junior clerk</v>
      </c>
    </row>
    <row r="2899" spans="1:8" x14ac:dyDescent="0.45">
      <c r="A2899" s="1">
        <v>44511</v>
      </c>
      <c r="B2899">
        <f>YEAR(tblData[[#This Row],[Business date]])</f>
        <v>2021</v>
      </c>
      <c r="C2899" t="str">
        <f>TEXT(tblData[[#This Row],[Business date]],"mmmm")</f>
        <v>novembro</v>
      </c>
      <c r="D2899" s="1" t="str">
        <f>"Qtr"&amp;ROUNDUP(MONTH(tblData[[#This Row],[Business date]])/3,0)</f>
        <v>Qtr4</v>
      </c>
      <c r="E2899" t="s">
        <v>4</v>
      </c>
      <c r="F2899" t="s">
        <v>0</v>
      </c>
      <c r="G2899">
        <v>80171.934154854665</v>
      </c>
      <c r="H2899" t="str">
        <f>VLOOKUP(tblData[[#This Row],[Nominal value]],tblRank[],2,TRUE)&amp;"-"&amp;VLOOKUP(tblData[[#This Row],[Nominal value]],tblRank[],3,TRUE)</f>
        <v>1-Junior clerk</v>
      </c>
    </row>
    <row r="2900" spans="1:8" x14ac:dyDescent="0.45">
      <c r="A2900" s="1">
        <v>44512</v>
      </c>
      <c r="B2900">
        <f>YEAR(tblData[[#This Row],[Business date]])</f>
        <v>2021</v>
      </c>
      <c r="C2900" t="str">
        <f>TEXT(tblData[[#This Row],[Business date]],"mmmm")</f>
        <v>novembro</v>
      </c>
      <c r="D2900" s="1" t="str">
        <f>"Qtr"&amp;ROUNDUP(MONTH(tblData[[#This Row],[Business date]])/3,0)</f>
        <v>Qtr4</v>
      </c>
      <c r="E2900" t="s">
        <v>5</v>
      </c>
      <c r="F2900" t="s">
        <v>1</v>
      </c>
      <c r="G2900">
        <v>51936.721332643298</v>
      </c>
      <c r="H2900" t="str">
        <f>VLOOKUP(tblData[[#This Row],[Nominal value]],tblRank[],2,TRUE)&amp;"-"&amp;VLOOKUP(tblData[[#This Row],[Nominal value]],tblRank[],3,TRUE)</f>
        <v>1-Junior clerk</v>
      </c>
    </row>
    <row r="2901" spans="1:8" x14ac:dyDescent="0.45">
      <c r="A2901" s="1">
        <v>44512</v>
      </c>
      <c r="B2901">
        <f>YEAR(tblData[[#This Row],[Business date]])</f>
        <v>2021</v>
      </c>
      <c r="C2901" t="str">
        <f>TEXT(tblData[[#This Row],[Business date]],"mmmm")</f>
        <v>novembro</v>
      </c>
      <c r="D2901" s="1" t="str">
        <f>"Qtr"&amp;ROUNDUP(MONTH(tblData[[#This Row],[Business date]])/3,0)</f>
        <v>Qtr4</v>
      </c>
      <c r="E2901" t="s">
        <v>4</v>
      </c>
      <c r="F2901" t="s">
        <v>2</v>
      </c>
      <c r="G2901">
        <v>59228.815729981943</v>
      </c>
      <c r="H2901" t="str">
        <f>VLOOKUP(tblData[[#This Row],[Nominal value]],tblRank[],2,TRUE)&amp;"-"&amp;VLOOKUP(tblData[[#This Row],[Nominal value]],tblRank[],3,TRUE)</f>
        <v>1-Junior clerk</v>
      </c>
    </row>
    <row r="2902" spans="1:8" x14ac:dyDescent="0.45">
      <c r="A2902" s="1">
        <v>44512</v>
      </c>
      <c r="B2902">
        <f>YEAR(tblData[[#This Row],[Business date]])</f>
        <v>2021</v>
      </c>
      <c r="C2902" t="str">
        <f>TEXT(tblData[[#This Row],[Business date]],"mmmm")</f>
        <v>novembro</v>
      </c>
      <c r="D2902" s="1" t="str">
        <f>"Qtr"&amp;ROUNDUP(MONTH(tblData[[#This Row],[Business date]])/3,0)</f>
        <v>Qtr4</v>
      </c>
      <c r="E2902" t="s">
        <v>5</v>
      </c>
      <c r="F2902" t="s">
        <v>2</v>
      </c>
      <c r="G2902">
        <v>42582.519907252434</v>
      </c>
      <c r="H2902" t="str">
        <f>VLOOKUP(tblData[[#This Row],[Nominal value]],tblRank[],2,TRUE)&amp;"-"&amp;VLOOKUP(tblData[[#This Row],[Nominal value]],tblRank[],3,TRUE)</f>
        <v>1-Junior clerk</v>
      </c>
    </row>
    <row r="2903" spans="1:8" x14ac:dyDescent="0.45">
      <c r="A2903" s="1">
        <v>44513</v>
      </c>
      <c r="B2903">
        <f>YEAR(tblData[[#This Row],[Business date]])</f>
        <v>2021</v>
      </c>
      <c r="C2903" t="str">
        <f>TEXT(tblData[[#This Row],[Business date]],"mmmm")</f>
        <v>novembro</v>
      </c>
      <c r="D2903" s="1" t="str">
        <f>"Qtr"&amp;ROUNDUP(MONTH(tblData[[#This Row],[Business date]])/3,0)</f>
        <v>Qtr4</v>
      </c>
      <c r="E2903" t="s">
        <v>4</v>
      </c>
      <c r="F2903" t="s">
        <v>2</v>
      </c>
      <c r="G2903">
        <v>19827.099925466297</v>
      </c>
      <c r="H2903" t="str">
        <f>VLOOKUP(tblData[[#This Row],[Nominal value]],tblRank[],2,TRUE)&amp;"-"&amp;VLOOKUP(tblData[[#This Row],[Nominal value]],tblRank[],3,TRUE)</f>
        <v>1-Junior clerk</v>
      </c>
    </row>
    <row r="2904" spans="1:8" x14ac:dyDescent="0.45">
      <c r="A2904" s="1">
        <v>44513</v>
      </c>
      <c r="B2904">
        <f>YEAR(tblData[[#This Row],[Business date]])</f>
        <v>2021</v>
      </c>
      <c r="C2904" t="str">
        <f>TEXT(tblData[[#This Row],[Business date]],"mmmm")</f>
        <v>novembro</v>
      </c>
      <c r="D2904" s="1" t="str">
        <f>"Qtr"&amp;ROUNDUP(MONTH(tblData[[#This Row],[Business date]])/3,0)</f>
        <v>Qtr4</v>
      </c>
      <c r="E2904" t="s">
        <v>5</v>
      </c>
      <c r="F2904" t="s">
        <v>3</v>
      </c>
      <c r="G2904">
        <v>62702.964283968729</v>
      </c>
      <c r="H2904" t="str">
        <f>VLOOKUP(tblData[[#This Row],[Nominal value]],tblRank[],2,TRUE)&amp;"-"&amp;VLOOKUP(tblData[[#This Row],[Nominal value]],tblRank[],3,TRUE)</f>
        <v>1-Junior clerk</v>
      </c>
    </row>
    <row r="2905" spans="1:8" x14ac:dyDescent="0.45">
      <c r="A2905" s="1">
        <v>44513</v>
      </c>
      <c r="B2905">
        <f>YEAR(tblData[[#This Row],[Business date]])</f>
        <v>2021</v>
      </c>
      <c r="C2905" t="str">
        <f>TEXT(tblData[[#This Row],[Business date]],"mmmm")</f>
        <v>novembro</v>
      </c>
      <c r="D2905" s="1" t="str">
        <f>"Qtr"&amp;ROUNDUP(MONTH(tblData[[#This Row],[Business date]])/3,0)</f>
        <v>Qtr4</v>
      </c>
      <c r="E2905" t="s">
        <v>4</v>
      </c>
      <c r="F2905" t="s">
        <v>0</v>
      </c>
      <c r="G2905">
        <v>14409.32856704693</v>
      </c>
      <c r="H2905" t="str">
        <f>VLOOKUP(tblData[[#This Row],[Nominal value]],tblRank[],2,TRUE)&amp;"-"&amp;VLOOKUP(tblData[[#This Row],[Nominal value]],tblRank[],3,TRUE)</f>
        <v>1-Junior clerk</v>
      </c>
    </row>
    <row r="2906" spans="1:8" x14ac:dyDescent="0.45">
      <c r="A2906" s="1">
        <v>44514</v>
      </c>
      <c r="B2906">
        <f>YEAR(tblData[[#This Row],[Business date]])</f>
        <v>2021</v>
      </c>
      <c r="C2906" t="str">
        <f>TEXT(tblData[[#This Row],[Business date]],"mmmm")</f>
        <v>novembro</v>
      </c>
      <c r="D2906" s="1" t="str">
        <f>"Qtr"&amp;ROUNDUP(MONTH(tblData[[#This Row],[Business date]])/3,0)</f>
        <v>Qtr4</v>
      </c>
      <c r="E2906" t="s">
        <v>4</v>
      </c>
      <c r="F2906" t="s">
        <v>2</v>
      </c>
      <c r="G2906">
        <v>2282754.6287713819</v>
      </c>
      <c r="H2906" t="str">
        <f>VLOOKUP(tblData[[#This Row],[Nominal value]],tblRank[],2,TRUE)&amp;"-"&amp;VLOOKUP(tblData[[#This Row],[Nominal value]],tblRank[],3,TRUE)</f>
        <v>3-Director</v>
      </c>
    </row>
    <row r="2907" spans="1:8" x14ac:dyDescent="0.45">
      <c r="A2907" s="1">
        <v>44514</v>
      </c>
      <c r="B2907">
        <f>YEAR(tblData[[#This Row],[Business date]])</f>
        <v>2021</v>
      </c>
      <c r="C2907" t="str">
        <f>TEXT(tblData[[#This Row],[Business date]],"mmmm")</f>
        <v>novembro</v>
      </c>
      <c r="D2907" s="1" t="str">
        <f>"Qtr"&amp;ROUNDUP(MONTH(tblData[[#This Row],[Business date]])/3,0)</f>
        <v>Qtr4</v>
      </c>
      <c r="E2907" t="s">
        <v>5</v>
      </c>
      <c r="F2907" t="s">
        <v>2</v>
      </c>
      <c r="G2907">
        <v>9529356.6256612055</v>
      </c>
      <c r="H2907" t="str">
        <f>VLOOKUP(tblData[[#This Row],[Nominal value]],tblRank[],2,TRUE)&amp;"-"&amp;VLOOKUP(tblData[[#This Row],[Nominal value]],tblRank[],3,TRUE)</f>
        <v>4-Senior Manager</v>
      </c>
    </row>
    <row r="2908" spans="1:8" x14ac:dyDescent="0.45">
      <c r="A2908" s="1">
        <v>44514</v>
      </c>
      <c r="B2908">
        <f>YEAR(tblData[[#This Row],[Business date]])</f>
        <v>2021</v>
      </c>
      <c r="C2908" t="str">
        <f>TEXT(tblData[[#This Row],[Business date]],"mmmm")</f>
        <v>novembro</v>
      </c>
      <c r="D2908" s="1" t="str">
        <f>"Qtr"&amp;ROUNDUP(MONTH(tblData[[#This Row],[Business date]])/3,0)</f>
        <v>Qtr4</v>
      </c>
      <c r="E2908" t="s">
        <v>5</v>
      </c>
      <c r="F2908" t="s">
        <v>2</v>
      </c>
      <c r="G2908">
        <v>5741443.6525539663</v>
      </c>
      <c r="H2908" t="str">
        <f>VLOOKUP(tblData[[#This Row],[Nominal value]],tblRank[],2,TRUE)&amp;"-"&amp;VLOOKUP(tblData[[#This Row],[Nominal value]],tblRank[],3,TRUE)</f>
        <v>4-Senior Manager</v>
      </c>
    </row>
    <row r="2909" spans="1:8" x14ac:dyDescent="0.45">
      <c r="A2909" s="1">
        <v>44515</v>
      </c>
      <c r="B2909">
        <f>YEAR(tblData[[#This Row],[Business date]])</f>
        <v>2021</v>
      </c>
      <c r="C2909" t="str">
        <f>TEXT(tblData[[#This Row],[Business date]],"mmmm")</f>
        <v>novembro</v>
      </c>
      <c r="D2909" s="1" t="str">
        <f>"Qtr"&amp;ROUNDUP(MONTH(tblData[[#This Row],[Business date]])/3,0)</f>
        <v>Qtr4</v>
      </c>
      <c r="E2909" t="s">
        <v>5</v>
      </c>
      <c r="F2909" t="s">
        <v>1</v>
      </c>
      <c r="G2909">
        <v>2736810.2497385228</v>
      </c>
      <c r="H2909" t="str">
        <f>VLOOKUP(tblData[[#This Row],[Nominal value]],tblRank[],2,TRUE)&amp;"-"&amp;VLOOKUP(tblData[[#This Row],[Nominal value]],tblRank[],3,TRUE)</f>
        <v>3-Director</v>
      </c>
    </row>
    <row r="2910" spans="1:8" x14ac:dyDescent="0.45">
      <c r="A2910" s="1">
        <v>44515</v>
      </c>
      <c r="B2910">
        <f>YEAR(tblData[[#This Row],[Business date]])</f>
        <v>2021</v>
      </c>
      <c r="C2910" t="str">
        <f>TEXT(tblData[[#This Row],[Business date]],"mmmm")</f>
        <v>novembro</v>
      </c>
      <c r="D2910" s="1" t="str">
        <f>"Qtr"&amp;ROUNDUP(MONTH(tblData[[#This Row],[Business date]])/3,0)</f>
        <v>Qtr4</v>
      </c>
      <c r="E2910" t="s">
        <v>4</v>
      </c>
      <c r="F2910" t="s">
        <v>3</v>
      </c>
      <c r="G2910">
        <v>34749.401448262463</v>
      </c>
      <c r="H2910" t="str">
        <f>VLOOKUP(tblData[[#This Row],[Nominal value]],tblRank[],2,TRUE)&amp;"-"&amp;VLOOKUP(tblData[[#This Row],[Nominal value]],tblRank[],3,TRUE)</f>
        <v>1-Junior clerk</v>
      </c>
    </row>
    <row r="2911" spans="1:8" x14ac:dyDescent="0.45">
      <c r="A2911" s="1">
        <v>44515</v>
      </c>
      <c r="B2911">
        <f>YEAR(tblData[[#This Row],[Business date]])</f>
        <v>2021</v>
      </c>
      <c r="C2911" t="str">
        <f>TEXT(tblData[[#This Row],[Business date]],"mmmm")</f>
        <v>novembro</v>
      </c>
      <c r="D2911" s="1" t="str">
        <f>"Qtr"&amp;ROUNDUP(MONTH(tblData[[#This Row],[Business date]])/3,0)</f>
        <v>Qtr4</v>
      </c>
      <c r="E2911" t="s">
        <v>4</v>
      </c>
      <c r="F2911" t="s">
        <v>3</v>
      </c>
      <c r="G2911">
        <v>96630.104169159385</v>
      </c>
      <c r="H2911" t="str">
        <f>VLOOKUP(tblData[[#This Row],[Nominal value]],tblRank[],2,TRUE)&amp;"-"&amp;VLOOKUP(tblData[[#This Row],[Nominal value]],tblRank[],3,TRUE)</f>
        <v>1-Junior clerk</v>
      </c>
    </row>
    <row r="2912" spans="1:8" x14ac:dyDescent="0.45">
      <c r="A2912" s="1">
        <v>44516</v>
      </c>
      <c r="B2912">
        <f>YEAR(tblData[[#This Row],[Business date]])</f>
        <v>2021</v>
      </c>
      <c r="C2912" t="str">
        <f>TEXT(tblData[[#This Row],[Business date]],"mmmm")</f>
        <v>novembro</v>
      </c>
      <c r="D2912" s="1" t="str">
        <f>"Qtr"&amp;ROUNDUP(MONTH(tblData[[#This Row],[Business date]])/3,0)</f>
        <v>Qtr4</v>
      </c>
      <c r="E2912" t="s">
        <v>4</v>
      </c>
      <c r="F2912" t="s">
        <v>0</v>
      </c>
      <c r="G2912">
        <v>6839730.3707133438</v>
      </c>
      <c r="H2912" t="str">
        <f>VLOOKUP(tblData[[#This Row],[Nominal value]],tblRank[],2,TRUE)&amp;"-"&amp;VLOOKUP(tblData[[#This Row],[Nominal value]],tblRank[],3,TRUE)</f>
        <v>4-Senior Manager</v>
      </c>
    </row>
    <row r="2913" spans="1:8" x14ac:dyDescent="0.45">
      <c r="A2913" s="1">
        <v>44516</v>
      </c>
      <c r="B2913">
        <f>YEAR(tblData[[#This Row],[Business date]])</f>
        <v>2021</v>
      </c>
      <c r="C2913" t="str">
        <f>TEXT(tblData[[#This Row],[Business date]],"mmmm")</f>
        <v>novembro</v>
      </c>
      <c r="D2913" s="1" t="str">
        <f>"Qtr"&amp;ROUNDUP(MONTH(tblData[[#This Row],[Business date]])/3,0)</f>
        <v>Qtr4</v>
      </c>
      <c r="E2913" t="s">
        <v>4</v>
      </c>
      <c r="F2913" t="s">
        <v>2</v>
      </c>
      <c r="G2913">
        <v>79511.535661755101</v>
      </c>
      <c r="H2913" t="str">
        <f>VLOOKUP(tblData[[#This Row],[Nominal value]],tblRank[],2,TRUE)&amp;"-"&amp;VLOOKUP(tblData[[#This Row],[Nominal value]],tblRank[],3,TRUE)</f>
        <v>1-Junior clerk</v>
      </c>
    </row>
    <row r="2914" spans="1:8" x14ac:dyDescent="0.45">
      <c r="A2914" s="1">
        <v>44516</v>
      </c>
      <c r="B2914">
        <f>YEAR(tblData[[#This Row],[Business date]])</f>
        <v>2021</v>
      </c>
      <c r="C2914" t="str">
        <f>TEXT(tblData[[#This Row],[Business date]],"mmmm")</f>
        <v>novembro</v>
      </c>
      <c r="D2914" s="1" t="str">
        <f>"Qtr"&amp;ROUNDUP(MONTH(tblData[[#This Row],[Business date]])/3,0)</f>
        <v>Qtr4</v>
      </c>
      <c r="E2914" t="s">
        <v>4</v>
      </c>
      <c r="F2914" t="s">
        <v>3</v>
      </c>
      <c r="G2914">
        <v>27822.569807395692</v>
      </c>
      <c r="H2914" t="str">
        <f>VLOOKUP(tblData[[#This Row],[Nominal value]],tblRank[],2,TRUE)&amp;"-"&amp;VLOOKUP(tblData[[#This Row],[Nominal value]],tblRank[],3,TRUE)</f>
        <v>1-Junior clerk</v>
      </c>
    </row>
    <row r="2915" spans="1:8" x14ac:dyDescent="0.45">
      <c r="A2915" s="1">
        <v>44517</v>
      </c>
      <c r="B2915">
        <f>YEAR(tblData[[#This Row],[Business date]])</f>
        <v>2021</v>
      </c>
      <c r="C2915" t="str">
        <f>TEXT(tblData[[#This Row],[Business date]],"mmmm")</f>
        <v>novembro</v>
      </c>
      <c r="D2915" s="1" t="str">
        <f>"Qtr"&amp;ROUNDUP(MONTH(tblData[[#This Row],[Business date]])/3,0)</f>
        <v>Qtr4</v>
      </c>
      <c r="E2915" t="s">
        <v>5</v>
      </c>
      <c r="F2915" t="s">
        <v>2</v>
      </c>
      <c r="G2915">
        <v>91342.04145809343</v>
      </c>
      <c r="H2915" t="str">
        <f>VLOOKUP(tblData[[#This Row],[Nominal value]],tblRank[],2,TRUE)&amp;"-"&amp;VLOOKUP(tblData[[#This Row],[Nominal value]],tblRank[],3,TRUE)</f>
        <v>1-Junior clerk</v>
      </c>
    </row>
    <row r="2916" spans="1:8" x14ac:dyDescent="0.45">
      <c r="A2916" s="1">
        <v>44517</v>
      </c>
      <c r="B2916">
        <f>YEAR(tblData[[#This Row],[Business date]])</f>
        <v>2021</v>
      </c>
      <c r="C2916" t="str">
        <f>TEXT(tblData[[#This Row],[Business date]],"mmmm")</f>
        <v>novembro</v>
      </c>
      <c r="D2916" s="1" t="str">
        <f>"Qtr"&amp;ROUNDUP(MONTH(tblData[[#This Row],[Business date]])/3,0)</f>
        <v>Qtr4</v>
      </c>
      <c r="E2916" t="s">
        <v>5</v>
      </c>
      <c r="F2916" t="s">
        <v>2</v>
      </c>
      <c r="G2916">
        <v>12474.331732796729</v>
      </c>
      <c r="H2916" t="str">
        <f>VLOOKUP(tblData[[#This Row],[Nominal value]],tblRank[],2,TRUE)&amp;"-"&amp;VLOOKUP(tblData[[#This Row],[Nominal value]],tblRank[],3,TRUE)</f>
        <v>1-Junior clerk</v>
      </c>
    </row>
    <row r="2917" spans="1:8" x14ac:dyDescent="0.45">
      <c r="A2917" s="1">
        <v>44517</v>
      </c>
      <c r="B2917">
        <f>YEAR(tblData[[#This Row],[Business date]])</f>
        <v>2021</v>
      </c>
      <c r="C2917" t="str">
        <f>TEXT(tblData[[#This Row],[Business date]],"mmmm")</f>
        <v>novembro</v>
      </c>
      <c r="D2917" s="1" t="str">
        <f>"Qtr"&amp;ROUNDUP(MONTH(tblData[[#This Row],[Business date]])/3,0)</f>
        <v>Qtr4</v>
      </c>
      <c r="E2917" t="s">
        <v>4</v>
      </c>
      <c r="F2917" t="s">
        <v>0</v>
      </c>
      <c r="G2917">
        <v>15201.386421840734</v>
      </c>
      <c r="H2917" t="str">
        <f>VLOOKUP(tblData[[#This Row],[Nominal value]],tblRank[],2,TRUE)&amp;"-"&amp;VLOOKUP(tblData[[#This Row],[Nominal value]],tblRank[],3,TRUE)</f>
        <v>1-Junior clerk</v>
      </c>
    </row>
    <row r="2918" spans="1:8" x14ac:dyDescent="0.45">
      <c r="A2918" s="1">
        <v>44518</v>
      </c>
      <c r="B2918">
        <f>YEAR(tblData[[#This Row],[Business date]])</f>
        <v>2021</v>
      </c>
      <c r="C2918" t="str">
        <f>TEXT(tblData[[#This Row],[Business date]],"mmmm")</f>
        <v>novembro</v>
      </c>
      <c r="D2918" s="1" t="str">
        <f>"Qtr"&amp;ROUNDUP(MONTH(tblData[[#This Row],[Business date]])/3,0)</f>
        <v>Qtr4</v>
      </c>
      <c r="E2918" t="s">
        <v>4</v>
      </c>
      <c r="F2918" t="s">
        <v>0</v>
      </c>
      <c r="G2918">
        <v>5671173.6400381643</v>
      </c>
      <c r="H2918" t="str">
        <f>VLOOKUP(tblData[[#This Row],[Nominal value]],tblRank[],2,TRUE)&amp;"-"&amp;VLOOKUP(tblData[[#This Row],[Nominal value]],tblRank[],3,TRUE)</f>
        <v>4-Senior Manager</v>
      </c>
    </row>
    <row r="2919" spans="1:8" x14ac:dyDescent="0.45">
      <c r="A2919" s="1">
        <v>44518</v>
      </c>
      <c r="B2919">
        <f>YEAR(tblData[[#This Row],[Business date]])</f>
        <v>2021</v>
      </c>
      <c r="C2919" t="str">
        <f>TEXT(tblData[[#This Row],[Business date]],"mmmm")</f>
        <v>novembro</v>
      </c>
      <c r="D2919" s="1" t="str">
        <f>"Qtr"&amp;ROUNDUP(MONTH(tblData[[#This Row],[Business date]])/3,0)</f>
        <v>Qtr4</v>
      </c>
      <c r="E2919" t="s">
        <v>5</v>
      </c>
      <c r="F2919" t="s">
        <v>1</v>
      </c>
      <c r="G2919">
        <v>10385.978113647987</v>
      </c>
      <c r="H2919" t="str">
        <f>VLOOKUP(tblData[[#This Row],[Nominal value]],tblRank[],2,TRUE)&amp;"-"&amp;VLOOKUP(tblData[[#This Row],[Nominal value]],tblRank[],3,TRUE)</f>
        <v>1-Junior clerk</v>
      </c>
    </row>
    <row r="2920" spans="1:8" x14ac:dyDescent="0.45">
      <c r="A2920" s="1">
        <v>44518</v>
      </c>
      <c r="B2920">
        <f>YEAR(tblData[[#This Row],[Business date]])</f>
        <v>2021</v>
      </c>
      <c r="C2920" t="str">
        <f>TEXT(tblData[[#This Row],[Business date]],"mmmm")</f>
        <v>novembro</v>
      </c>
      <c r="D2920" s="1" t="str">
        <f>"Qtr"&amp;ROUNDUP(MONTH(tblData[[#This Row],[Business date]])/3,0)</f>
        <v>Qtr4</v>
      </c>
      <c r="E2920" t="s">
        <v>5</v>
      </c>
      <c r="F2920" t="s">
        <v>0</v>
      </c>
      <c r="G2920">
        <v>26475.441180076832</v>
      </c>
      <c r="H2920" t="str">
        <f>VLOOKUP(tblData[[#This Row],[Nominal value]],tblRank[],2,TRUE)&amp;"-"&amp;VLOOKUP(tblData[[#This Row],[Nominal value]],tblRank[],3,TRUE)</f>
        <v>1-Junior clerk</v>
      </c>
    </row>
    <row r="2921" spans="1:8" x14ac:dyDescent="0.45">
      <c r="A2921" s="1">
        <v>44519</v>
      </c>
      <c r="B2921">
        <f>YEAR(tblData[[#This Row],[Business date]])</f>
        <v>2021</v>
      </c>
      <c r="C2921" t="str">
        <f>TEXT(tblData[[#This Row],[Business date]],"mmmm")</f>
        <v>novembro</v>
      </c>
      <c r="D2921" s="1" t="str">
        <f>"Qtr"&amp;ROUNDUP(MONTH(tblData[[#This Row],[Business date]])/3,0)</f>
        <v>Qtr4</v>
      </c>
      <c r="E2921" t="s">
        <v>4</v>
      </c>
      <c r="F2921" t="s">
        <v>3</v>
      </c>
      <c r="G2921">
        <v>3322792.0346094598</v>
      </c>
      <c r="H2921" t="str">
        <f>VLOOKUP(tblData[[#This Row],[Nominal value]],tblRank[],2,TRUE)&amp;"-"&amp;VLOOKUP(tblData[[#This Row],[Nominal value]],tblRank[],3,TRUE)</f>
        <v>3-Director</v>
      </c>
    </row>
    <row r="2922" spans="1:8" x14ac:dyDescent="0.45">
      <c r="A2922" s="1">
        <v>44519</v>
      </c>
      <c r="B2922">
        <f>YEAR(tblData[[#This Row],[Business date]])</f>
        <v>2021</v>
      </c>
      <c r="C2922" t="str">
        <f>TEXT(tblData[[#This Row],[Business date]],"mmmm")</f>
        <v>novembro</v>
      </c>
      <c r="D2922" s="1" t="str">
        <f>"Qtr"&amp;ROUNDUP(MONTH(tblData[[#This Row],[Business date]])/3,0)</f>
        <v>Qtr4</v>
      </c>
      <c r="E2922" t="s">
        <v>4</v>
      </c>
      <c r="F2922" t="s">
        <v>3</v>
      </c>
      <c r="G2922">
        <v>68043.707933345751</v>
      </c>
      <c r="H2922" t="str">
        <f>VLOOKUP(tblData[[#This Row],[Nominal value]],tblRank[],2,TRUE)&amp;"-"&amp;VLOOKUP(tblData[[#This Row],[Nominal value]],tblRank[],3,TRUE)</f>
        <v>1-Junior clerk</v>
      </c>
    </row>
    <row r="2923" spans="1:8" x14ac:dyDescent="0.45">
      <c r="A2923" s="1">
        <v>44519</v>
      </c>
      <c r="B2923">
        <f>YEAR(tblData[[#This Row],[Business date]])</f>
        <v>2021</v>
      </c>
      <c r="C2923" t="str">
        <f>TEXT(tblData[[#This Row],[Business date]],"mmmm")</f>
        <v>novembro</v>
      </c>
      <c r="D2923" s="1" t="str">
        <f>"Qtr"&amp;ROUNDUP(MONTH(tblData[[#This Row],[Business date]])/3,0)</f>
        <v>Qtr4</v>
      </c>
      <c r="E2923" t="s">
        <v>4</v>
      </c>
      <c r="F2923" t="s">
        <v>1</v>
      </c>
      <c r="G2923">
        <v>7108.0390167583382</v>
      </c>
      <c r="H2923" t="str">
        <f>VLOOKUP(tblData[[#This Row],[Nominal value]],tblRank[],2,TRUE)&amp;"-"&amp;VLOOKUP(tblData[[#This Row],[Nominal value]],tblRank[],3,TRUE)</f>
        <v>1-Junior clerk</v>
      </c>
    </row>
    <row r="2924" spans="1:8" x14ac:dyDescent="0.45">
      <c r="A2924" s="1">
        <v>44520</v>
      </c>
      <c r="B2924">
        <f>YEAR(tblData[[#This Row],[Business date]])</f>
        <v>2021</v>
      </c>
      <c r="C2924" t="str">
        <f>TEXT(tblData[[#This Row],[Business date]],"mmmm")</f>
        <v>novembro</v>
      </c>
      <c r="D2924" s="1" t="str">
        <f>"Qtr"&amp;ROUNDUP(MONTH(tblData[[#This Row],[Business date]])/3,0)</f>
        <v>Qtr4</v>
      </c>
      <c r="E2924" t="s">
        <v>5</v>
      </c>
      <c r="F2924" t="s">
        <v>2</v>
      </c>
      <c r="G2924">
        <v>536284.24440861354</v>
      </c>
      <c r="H2924" t="str">
        <f>VLOOKUP(tblData[[#This Row],[Nominal value]],tblRank[],2,TRUE)&amp;"-"&amp;VLOOKUP(tblData[[#This Row],[Nominal value]],tblRank[],3,TRUE)</f>
        <v>2-Clerk</v>
      </c>
    </row>
    <row r="2925" spans="1:8" x14ac:dyDescent="0.45">
      <c r="A2925" s="1">
        <v>44520</v>
      </c>
      <c r="B2925">
        <f>YEAR(tblData[[#This Row],[Business date]])</f>
        <v>2021</v>
      </c>
      <c r="C2925" t="str">
        <f>TEXT(tblData[[#This Row],[Business date]],"mmmm")</f>
        <v>novembro</v>
      </c>
      <c r="D2925" s="1" t="str">
        <f>"Qtr"&amp;ROUNDUP(MONTH(tblData[[#This Row],[Business date]])/3,0)</f>
        <v>Qtr4</v>
      </c>
      <c r="E2925" t="s">
        <v>5</v>
      </c>
      <c r="F2925" t="s">
        <v>3</v>
      </c>
      <c r="G2925">
        <v>14279.092099233314</v>
      </c>
      <c r="H2925" t="str">
        <f>VLOOKUP(tblData[[#This Row],[Nominal value]],tblRank[],2,TRUE)&amp;"-"&amp;VLOOKUP(tblData[[#This Row],[Nominal value]],tblRank[],3,TRUE)</f>
        <v>1-Junior clerk</v>
      </c>
    </row>
    <row r="2926" spans="1:8" x14ac:dyDescent="0.45">
      <c r="A2926" s="1">
        <v>44520</v>
      </c>
      <c r="B2926">
        <f>YEAR(tblData[[#This Row],[Business date]])</f>
        <v>2021</v>
      </c>
      <c r="C2926" t="str">
        <f>TEXT(tblData[[#This Row],[Business date]],"mmmm")</f>
        <v>novembro</v>
      </c>
      <c r="D2926" s="1" t="str">
        <f>"Qtr"&amp;ROUNDUP(MONTH(tblData[[#This Row],[Business date]])/3,0)</f>
        <v>Qtr4</v>
      </c>
      <c r="E2926" t="s">
        <v>4</v>
      </c>
      <c r="F2926" t="s">
        <v>2</v>
      </c>
      <c r="G2926">
        <v>89840.481292092081</v>
      </c>
      <c r="H2926" t="str">
        <f>VLOOKUP(tblData[[#This Row],[Nominal value]],tblRank[],2,TRUE)&amp;"-"&amp;VLOOKUP(tblData[[#This Row],[Nominal value]],tblRank[],3,TRUE)</f>
        <v>1-Junior clerk</v>
      </c>
    </row>
    <row r="2927" spans="1:8" x14ac:dyDescent="0.45">
      <c r="A2927" s="1">
        <v>44521</v>
      </c>
      <c r="B2927">
        <f>YEAR(tblData[[#This Row],[Business date]])</f>
        <v>2021</v>
      </c>
      <c r="C2927" t="str">
        <f>TEXT(tblData[[#This Row],[Business date]],"mmmm")</f>
        <v>novembro</v>
      </c>
      <c r="D2927" s="1" t="str">
        <f>"Qtr"&amp;ROUNDUP(MONTH(tblData[[#This Row],[Business date]])/3,0)</f>
        <v>Qtr4</v>
      </c>
      <c r="E2927" t="s">
        <v>4</v>
      </c>
      <c r="F2927" t="s">
        <v>2</v>
      </c>
      <c r="G2927">
        <v>4690377.9534935476</v>
      </c>
      <c r="H2927" t="str">
        <f>VLOOKUP(tblData[[#This Row],[Nominal value]],tblRank[],2,TRUE)&amp;"-"&amp;VLOOKUP(tblData[[#This Row],[Nominal value]],tblRank[],3,TRUE)</f>
        <v>3-Director</v>
      </c>
    </row>
    <row r="2928" spans="1:8" x14ac:dyDescent="0.45">
      <c r="A2928" s="1">
        <v>44521</v>
      </c>
      <c r="B2928">
        <f>YEAR(tblData[[#This Row],[Business date]])</f>
        <v>2021</v>
      </c>
      <c r="C2928" t="str">
        <f>TEXT(tblData[[#This Row],[Business date]],"mmmm")</f>
        <v>novembro</v>
      </c>
      <c r="D2928" s="1" t="str">
        <f>"Qtr"&amp;ROUNDUP(MONTH(tblData[[#This Row],[Business date]])/3,0)</f>
        <v>Qtr4</v>
      </c>
      <c r="E2928" t="s">
        <v>4</v>
      </c>
      <c r="F2928" t="s">
        <v>2</v>
      </c>
      <c r="G2928">
        <v>86465.393536872682</v>
      </c>
      <c r="H2928" t="str">
        <f>VLOOKUP(tblData[[#This Row],[Nominal value]],tblRank[],2,TRUE)&amp;"-"&amp;VLOOKUP(tblData[[#This Row],[Nominal value]],tblRank[],3,TRUE)</f>
        <v>1-Junior clerk</v>
      </c>
    </row>
    <row r="2929" spans="1:8" x14ac:dyDescent="0.45">
      <c r="A2929" s="1">
        <v>44521</v>
      </c>
      <c r="B2929">
        <f>YEAR(tblData[[#This Row],[Business date]])</f>
        <v>2021</v>
      </c>
      <c r="C2929" t="str">
        <f>TEXT(tblData[[#This Row],[Business date]],"mmmm")</f>
        <v>novembro</v>
      </c>
      <c r="D2929" s="1" t="str">
        <f>"Qtr"&amp;ROUNDUP(MONTH(tblData[[#This Row],[Business date]])/3,0)</f>
        <v>Qtr4</v>
      </c>
      <c r="E2929" t="s">
        <v>4</v>
      </c>
      <c r="F2929" t="s">
        <v>3</v>
      </c>
      <c r="G2929">
        <v>1648.4191858192721</v>
      </c>
      <c r="H2929" t="str">
        <f>VLOOKUP(tblData[[#This Row],[Nominal value]],tblRank[],2,TRUE)&amp;"-"&amp;VLOOKUP(tblData[[#This Row],[Nominal value]],tblRank[],3,TRUE)</f>
        <v>1-Junior clerk</v>
      </c>
    </row>
    <row r="2930" spans="1:8" x14ac:dyDescent="0.45">
      <c r="A2930" s="1">
        <v>44522</v>
      </c>
      <c r="B2930">
        <f>YEAR(tblData[[#This Row],[Business date]])</f>
        <v>2021</v>
      </c>
      <c r="C2930" t="str">
        <f>TEXT(tblData[[#This Row],[Business date]],"mmmm")</f>
        <v>novembro</v>
      </c>
      <c r="D2930" s="1" t="str">
        <f>"Qtr"&amp;ROUNDUP(MONTH(tblData[[#This Row],[Business date]])/3,0)</f>
        <v>Qtr4</v>
      </c>
      <c r="E2930" t="s">
        <v>5</v>
      </c>
      <c r="F2930" t="s">
        <v>0</v>
      </c>
      <c r="G2930">
        <v>7303928.4828129439</v>
      </c>
      <c r="H2930" t="str">
        <f>VLOOKUP(tblData[[#This Row],[Nominal value]],tblRank[],2,TRUE)&amp;"-"&amp;VLOOKUP(tblData[[#This Row],[Nominal value]],tblRank[],3,TRUE)</f>
        <v>4-Senior Manager</v>
      </c>
    </row>
    <row r="2931" spans="1:8" x14ac:dyDescent="0.45">
      <c r="A2931" s="1">
        <v>44522</v>
      </c>
      <c r="B2931">
        <f>YEAR(tblData[[#This Row],[Business date]])</f>
        <v>2021</v>
      </c>
      <c r="C2931" t="str">
        <f>TEXT(tblData[[#This Row],[Business date]],"mmmm")</f>
        <v>novembro</v>
      </c>
      <c r="D2931" s="1" t="str">
        <f>"Qtr"&amp;ROUNDUP(MONTH(tblData[[#This Row],[Business date]])/3,0)</f>
        <v>Qtr4</v>
      </c>
      <c r="E2931" t="s">
        <v>4</v>
      </c>
      <c r="F2931" t="s">
        <v>0</v>
      </c>
      <c r="G2931">
        <v>7513429.2672157167</v>
      </c>
      <c r="H2931" t="str">
        <f>VLOOKUP(tblData[[#This Row],[Nominal value]],tblRank[],2,TRUE)&amp;"-"&amp;VLOOKUP(tblData[[#This Row],[Nominal value]],tblRank[],3,TRUE)</f>
        <v>4-Senior Manager</v>
      </c>
    </row>
    <row r="2932" spans="1:8" x14ac:dyDescent="0.45">
      <c r="A2932" s="1">
        <v>44522</v>
      </c>
      <c r="B2932">
        <f>YEAR(tblData[[#This Row],[Business date]])</f>
        <v>2021</v>
      </c>
      <c r="C2932" t="str">
        <f>TEXT(tblData[[#This Row],[Business date]],"mmmm")</f>
        <v>novembro</v>
      </c>
      <c r="D2932" s="1" t="str">
        <f>"Qtr"&amp;ROUNDUP(MONTH(tblData[[#This Row],[Business date]])/3,0)</f>
        <v>Qtr4</v>
      </c>
      <c r="E2932" t="s">
        <v>5</v>
      </c>
      <c r="F2932" t="s">
        <v>1</v>
      </c>
      <c r="G2932">
        <v>5475753.9765577679</v>
      </c>
      <c r="H2932" t="str">
        <f>VLOOKUP(tblData[[#This Row],[Nominal value]],tblRank[],2,TRUE)&amp;"-"&amp;VLOOKUP(tblData[[#This Row],[Nominal value]],tblRank[],3,TRUE)</f>
        <v>4-Senior Manager</v>
      </c>
    </row>
    <row r="2933" spans="1:8" x14ac:dyDescent="0.45">
      <c r="A2933" s="1">
        <v>44523</v>
      </c>
      <c r="B2933">
        <f>YEAR(tblData[[#This Row],[Business date]])</f>
        <v>2021</v>
      </c>
      <c r="C2933" t="str">
        <f>TEXT(tblData[[#This Row],[Business date]],"mmmm")</f>
        <v>novembro</v>
      </c>
      <c r="D2933" s="1" t="str">
        <f>"Qtr"&amp;ROUNDUP(MONTH(tblData[[#This Row],[Business date]])/3,0)</f>
        <v>Qtr4</v>
      </c>
      <c r="E2933" t="s">
        <v>4</v>
      </c>
      <c r="F2933" t="s">
        <v>1</v>
      </c>
      <c r="G2933">
        <v>1516329.4238371539</v>
      </c>
      <c r="H2933" t="str">
        <f>VLOOKUP(tblData[[#This Row],[Nominal value]],tblRank[],2,TRUE)&amp;"-"&amp;VLOOKUP(tblData[[#This Row],[Nominal value]],tblRank[],3,TRUE)</f>
        <v>3-Director</v>
      </c>
    </row>
    <row r="2934" spans="1:8" x14ac:dyDescent="0.45">
      <c r="A2934" s="1">
        <v>44523</v>
      </c>
      <c r="B2934">
        <f>YEAR(tblData[[#This Row],[Business date]])</f>
        <v>2021</v>
      </c>
      <c r="C2934" t="str">
        <f>TEXT(tblData[[#This Row],[Business date]],"mmmm")</f>
        <v>novembro</v>
      </c>
      <c r="D2934" s="1" t="str">
        <f>"Qtr"&amp;ROUNDUP(MONTH(tblData[[#This Row],[Business date]])/3,0)</f>
        <v>Qtr4</v>
      </c>
      <c r="E2934" t="s">
        <v>4</v>
      </c>
      <c r="F2934" t="s">
        <v>3</v>
      </c>
      <c r="G2934">
        <v>8685110.8853958361</v>
      </c>
      <c r="H2934" t="str">
        <f>VLOOKUP(tblData[[#This Row],[Nominal value]],tblRank[],2,TRUE)&amp;"-"&amp;VLOOKUP(tblData[[#This Row],[Nominal value]],tblRank[],3,TRUE)</f>
        <v>4-Senior Manager</v>
      </c>
    </row>
    <row r="2935" spans="1:8" x14ac:dyDescent="0.45">
      <c r="A2935" s="1">
        <v>44523</v>
      </c>
      <c r="B2935">
        <f>YEAR(tblData[[#This Row],[Business date]])</f>
        <v>2021</v>
      </c>
      <c r="C2935" t="str">
        <f>TEXT(tblData[[#This Row],[Business date]],"mmmm")</f>
        <v>novembro</v>
      </c>
      <c r="D2935" s="1" t="str">
        <f>"Qtr"&amp;ROUNDUP(MONTH(tblData[[#This Row],[Business date]])/3,0)</f>
        <v>Qtr4</v>
      </c>
      <c r="E2935" t="s">
        <v>5</v>
      </c>
      <c r="F2935" t="s">
        <v>3</v>
      </c>
      <c r="G2935">
        <v>57362.004017060295</v>
      </c>
      <c r="H2935" t="str">
        <f>VLOOKUP(tblData[[#This Row],[Nominal value]],tblRank[],2,TRUE)&amp;"-"&amp;VLOOKUP(tblData[[#This Row],[Nominal value]],tblRank[],3,TRUE)</f>
        <v>1-Junior clerk</v>
      </c>
    </row>
    <row r="2936" spans="1:8" x14ac:dyDescent="0.45">
      <c r="A2936" s="1">
        <v>44524</v>
      </c>
      <c r="B2936">
        <f>YEAR(tblData[[#This Row],[Business date]])</f>
        <v>2021</v>
      </c>
      <c r="C2936" t="str">
        <f>TEXT(tblData[[#This Row],[Business date]],"mmmm")</f>
        <v>novembro</v>
      </c>
      <c r="D2936" s="1" t="str">
        <f>"Qtr"&amp;ROUNDUP(MONTH(tblData[[#This Row],[Business date]])/3,0)</f>
        <v>Qtr4</v>
      </c>
      <c r="E2936" t="s">
        <v>4</v>
      </c>
      <c r="F2936" t="s">
        <v>1</v>
      </c>
      <c r="G2936">
        <v>1246968.0096288128</v>
      </c>
      <c r="H2936" t="str">
        <f>VLOOKUP(tblData[[#This Row],[Nominal value]],tblRank[],2,TRUE)&amp;"-"&amp;VLOOKUP(tblData[[#This Row],[Nominal value]],tblRank[],3,TRUE)</f>
        <v>3-Director</v>
      </c>
    </row>
    <row r="2937" spans="1:8" x14ac:dyDescent="0.45">
      <c r="A2937" s="1">
        <v>44524</v>
      </c>
      <c r="B2937">
        <f>YEAR(tblData[[#This Row],[Business date]])</f>
        <v>2021</v>
      </c>
      <c r="C2937" t="str">
        <f>TEXT(tblData[[#This Row],[Business date]],"mmmm")</f>
        <v>novembro</v>
      </c>
      <c r="D2937" s="1" t="str">
        <f>"Qtr"&amp;ROUNDUP(MONTH(tblData[[#This Row],[Business date]])/3,0)</f>
        <v>Qtr4</v>
      </c>
      <c r="E2937" t="s">
        <v>4</v>
      </c>
      <c r="F2937" t="s">
        <v>0</v>
      </c>
      <c r="G2937">
        <v>40694.723584848689</v>
      </c>
      <c r="H2937" t="str">
        <f>VLOOKUP(tblData[[#This Row],[Nominal value]],tblRank[],2,TRUE)&amp;"-"&amp;VLOOKUP(tblData[[#This Row],[Nominal value]],tblRank[],3,TRUE)</f>
        <v>1-Junior clerk</v>
      </c>
    </row>
    <row r="2938" spans="1:8" x14ac:dyDescent="0.45">
      <c r="A2938" s="1">
        <v>44524</v>
      </c>
      <c r="B2938">
        <f>YEAR(tblData[[#This Row],[Business date]])</f>
        <v>2021</v>
      </c>
      <c r="C2938" t="str">
        <f>TEXT(tblData[[#This Row],[Business date]],"mmmm")</f>
        <v>novembro</v>
      </c>
      <c r="D2938" s="1" t="str">
        <f>"Qtr"&amp;ROUNDUP(MONTH(tblData[[#This Row],[Business date]])/3,0)</f>
        <v>Qtr4</v>
      </c>
      <c r="E2938" t="s">
        <v>5</v>
      </c>
      <c r="F2938" t="s">
        <v>2</v>
      </c>
      <c r="G2938">
        <v>12862.844396749751</v>
      </c>
      <c r="H2938" t="str">
        <f>VLOOKUP(tblData[[#This Row],[Nominal value]],tblRank[],2,TRUE)&amp;"-"&amp;VLOOKUP(tblData[[#This Row],[Nominal value]],tblRank[],3,TRUE)</f>
        <v>1-Junior clerk</v>
      </c>
    </row>
    <row r="2939" spans="1:8" x14ac:dyDescent="0.45">
      <c r="A2939" s="1">
        <v>44525</v>
      </c>
      <c r="B2939">
        <f>YEAR(tblData[[#This Row],[Business date]])</f>
        <v>2021</v>
      </c>
      <c r="C2939" t="str">
        <f>TEXT(tblData[[#This Row],[Business date]],"mmmm")</f>
        <v>novembro</v>
      </c>
      <c r="D2939" s="1" t="str">
        <f>"Qtr"&amp;ROUNDUP(MONTH(tblData[[#This Row],[Business date]])/3,0)</f>
        <v>Qtr4</v>
      </c>
      <c r="E2939" t="s">
        <v>4</v>
      </c>
      <c r="F2939" t="s">
        <v>1</v>
      </c>
      <c r="G2939">
        <v>9756646.8229911588</v>
      </c>
      <c r="H2939" t="str">
        <f>VLOOKUP(tblData[[#This Row],[Nominal value]],tblRank[],2,TRUE)&amp;"-"&amp;VLOOKUP(tblData[[#This Row],[Nominal value]],tblRank[],3,TRUE)</f>
        <v>4-Senior Manager</v>
      </c>
    </row>
    <row r="2940" spans="1:8" x14ac:dyDescent="0.45">
      <c r="A2940" s="1">
        <v>44525</v>
      </c>
      <c r="B2940">
        <f>YEAR(tblData[[#This Row],[Business date]])</f>
        <v>2021</v>
      </c>
      <c r="C2940" t="str">
        <f>TEXT(tblData[[#This Row],[Business date]],"mmmm")</f>
        <v>novembro</v>
      </c>
      <c r="D2940" s="1" t="str">
        <f>"Qtr"&amp;ROUNDUP(MONTH(tblData[[#This Row],[Business date]])/3,0)</f>
        <v>Qtr4</v>
      </c>
      <c r="E2940" t="s">
        <v>5</v>
      </c>
      <c r="F2940" t="s">
        <v>3</v>
      </c>
      <c r="G2940">
        <v>44518.068096395378</v>
      </c>
      <c r="H2940" t="str">
        <f>VLOOKUP(tblData[[#This Row],[Nominal value]],tblRank[],2,TRUE)&amp;"-"&amp;VLOOKUP(tblData[[#This Row],[Nominal value]],tblRank[],3,TRUE)</f>
        <v>1-Junior clerk</v>
      </c>
    </row>
    <row r="2941" spans="1:8" x14ac:dyDescent="0.45">
      <c r="A2941" s="1">
        <v>44525</v>
      </c>
      <c r="B2941">
        <f>YEAR(tblData[[#This Row],[Business date]])</f>
        <v>2021</v>
      </c>
      <c r="C2941" t="str">
        <f>TEXT(tblData[[#This Row],[Business date]],"mmmm")</f>
        <v>novembro</v>
      </c>
      <c r="D2941" s="1" t="str">
        <f>"Qtr"&amp;ROUNDUP(MONTH(tblData[[#This Row],[Business date]])/3,0)</f>
        <v>Qtr4</v>
      </c>
      <c r="E2941" t="s">
        <v>5</v>
      </c>
      <c r="F2941" t="s">
        <v>0</v>
      </c>
      <c r="G2941">
        <v>30764.137420290892</v>
      </c>
      <c r="H2941" t="str">
        <f>VLOOKUP(tblData[[#This Row],[Nominal value]],tblRank[],2,TRUE)&amp;"-"&amp;VLOOKUP(tblData[[#This Row],[Nominal value]],tblRank[],3,TRUE)</f>
        <v>1-Junior clerk</v>
      </c>
    </row>
    <row r="2942" spans="1:8" x14ac:dyDescent="0.45">
      <c r="A2942" s="1">
        <v>44526</v>
      </c>
      <c r="B2942">
        <f>YEAR(tblData[[#This Row],[Business date]])</f>
        <v>2021</v>
      </c>
      <c r="C2942" t="str">
        <f>TEXT(tblData[[#This Row],[Business date]],"mmmm")</f>
        <v>novembro</v>
      </c>
      <c r="D2942" s="1" t="str">
        <f>"Qtr"&amp;ROUNDUP(MONTH(tblData[[#This Row],[Business date]])/3,0)</f>
        <v>Qtr4</v>
      </c>
      <c r="E2942" t="s">
        <v>4</v>
      </c>
      <c r="F2942" t="s">
        <v>3</v>
      </c>
      <c r="G2942">
        <v>9114302.2937461045</v>
      </c>
      <c r="H2942" t="str">
        <f>VLOOKUP(tblData[[#This Row],[Nominal value]],tblRank[],2,TRUE)&amp;"-"&amp;VLOOKUP(tblData[[#This Row],[Nominal value]],tblRank[],3,TRUE)</f>
        <v>4-Senior Manager</v>
      </c>
    </row>
    <row r="2943" spans="1:8" x14ac:dyDescent="0.45">
      <c r="A2943" s="1">
        <v>44526</v>
      </c>
      <c r="B2943">
        <f>YEAR(tblData[[#This Row],[Business date]])</f>
        <v>2021</v>
      </c>
      <c r="C2943" t="str">
        <f>TEXT(tblData[[#This Row],[Business date]],"mmmm")</f>
        <v>novembro</v>
      </c>
      <c r="D2943" s="1" t="str">
        <f>"Qtr"&amp;ROUNDUP(MONTH(tblData[[#This Row],[Business date]])/3,0)</f>
        <v>Qtr4</v>
      </c>
      <c r="E2943" t="s">
        <v>4</v>
      </c>
      <c r="F2943" t="s">
        <v>1</v>
      </c>
      <c r="G2943">
        <v>76982.611855122057</v>
      </c>
      <c r="H2943" t="str">
        <f>VLOOKUP(tblData[[#This Row],[Nominal value]],tblRank[],2,TRUE)&amp;"-"&amp;VLOOKUP(tblData[[#This Row],[Nominal value]],tblRank[],3,TRUE)</f>
        <v>1-Junior clerk</v>
      </c>
    </row>
    <row r="2944" spans="1:8" x14ac:dyDescent="0.45">
      <c r="A2944" s="1">
        <v>44526</v>
      </c>
      <c r="B2944">
        <f>YEAR(tblData[[#This Row],[Business date]])</f>
        <v>2021</v>
      </c>
      <c r="C2944" t="str">
        <f>TEXT(tblData[[#This Row],[Business date]],"mmmm")</f>
        <v>novembro</v>
      </c>
      <c r="D2944" s="1" t="str">
        <f>"Qtr"&amp;ROUNDUP(MONTH(tblData[[#This Row],[Business date]])/3,0)</f>
        <v>Qtr4</v>
      </c>
      <c r="E2944" t="s">
        <v>5</v>
      </c>
      <c r="F2944" t="s">
        <v>2</v>
      </c>
      <c r="G2944">
        <v>57645.233313370212</v>
      </c>
      <c r="H2944" t="str">
        <f>VLOOKUP(tblData[[#This Row],[Nominal value]],tblRank[],2,TRUE)&amp;"-"&amp;VLOOKUP(tblData[[#This Row],[Nominal value]],tblRank[],3,TRUE)</f>
        <v>1-Junior clerk</v>
      </c>
    </row>
    <row r="2945" spans="1:8" x14ac:dyDescent="0.45">
      <c r="A2945" s="1">
        <v>44527</v>
      </c>
      <c r="B2945">
        <f>YEAR(tblData[[#This Row],[Business date]])</f>
        <v>2021</v>
      </c>
      <c r="C2945" t="str">
        <f>TEXT(tblData[[#This Row],[Business date]],"mmmm")</f>
        <v>novembro</v>
      </c>
      <c r="D2945" s="1" t="str">
        <f>"Qtr"&amp;ROUNDUP(MONTH(tblData[[#This Row],[Business date]])/3,0)</f>
        <v>Qtr4</v>
      </c>
      <c r="E2945" t="s">
        <v>5</v>
      </c>
      <c r="F2945" t="s">
        <v>3</v>
      </c>
      <c r="G2945">
        <v>8440541.1166696008</v>
      </c>
      <c r="H2945" t="str">
        <f>VLOOKUP(tblData[[#This Row],[Nominal value]],tblRank[],2,TRUE)&amp;"-"&amp;VLOOKUP(tblData[[#This Row],[Nominal value]],tblRank[],3,TRUE)</f>
        <v>4-Senior Manager</v>
      </c>
    </row>
    <row r="2946" spans="1:8" x14ac:dyDescent="0.45">
      <c r="A2946" s="1">
        <v>44527</v>
      </c>
      <c r="B2946">
        <f>YEAR(tblData[[#This Row],[Business date]])</f>
        <v>2021</v>
      </c>
      <c r="C2946" t="str">
        <f>TEXT(tblData[[#This Row],[Business date]],"mmmm")</f>
        <v>novembro</v>
      </c>
      <c r="D2946" s="1" t="str">
        <f>"Qtr"&amp;ROUNDUP(MONTH(tblData[[#This Row],[Business date]])/3,0)</f>
        <v>Qtr4</v>
      </c>
      <c r="E2946" t="s">
        <v>4</v>
      </c>
      <c r="F2946" t="s">
        <v>2</v>
      </c>
      <c r="G2946">
        <v>74435.022733897684</v>
      </c>
      <c r="H2946" t="str">
        <f>VLOOKUP(tblData[[#This Row],[Nominal value]],tblRank[],2,TRUE)&amp;"-"&amp;VLOOKUP(tblData[[#This Row],[Nominal value]],tblRank[],3,TRUE)</f>
        <v>1-Junior clerk</v>
      </c>
    </row>
    <row r="2947" spans="1:8" x14ac:dyDescent="0.45">
      <c r="A2947" s="1">
        <v>44527</v>
      </c>
      <c r="B2947">
        <f>YEAR(tblData[[#This Row],[Business date]])</f>
        <v>2021</v>
      </c>
      <c r="C2947" t="str">
        <f>TEXT(tblData[[#This Row],[Business date]],"mmmm")</f>
        <v>novembro</v>
      </c>
      <c r="D2947" s="1" t="str">
        <f>"Qtr"&amp;ROUNDUP(MONTH(tblData[[#This Row],[Business date]])/3,0)</f>
        <v>Qtr4</v>
      </c>
      <c r="E2947" t="s">
        <v>4</v>
      </c>
      <c r="F2947" t="s">
        <v>3</v>
      </c>
      <c r="G2947">
        <v>69050.374210983136</v>
      </c>
      <c r="H2947" t="str">
        <f>VLOOKUP(tblData[[#This Row],[Nominal value]],tblRank[],2,TRUE)&amp;"-"&amp;VLOOKUP(tblData[[#This Row],[Nominal value]],tblRank[],3,TRUE)</f>
        <v>1-Junior clerk</v>
      </c>
    </row>
    <row r="2948" spans="1:8" x14ac:dyDescent="0.45">
      <c r="A2948" s="1">
        <v>44528</v>
      </c>
      <c r="B2948">
        <f>YEAR(tblData[[#This Row],[Business date]])</f>
        <v>2021</v>
      </c>
      <c r="C2948" t="str">
        <f>TEXT(tblData[[#This Row],[Business date]],"mmmm")</f>
        <v>novembro</v>
      </c>
      <c r="D2948" s="1" t="str">
        <f>"Qtr"&amp;ROUNDUP(MONTH(tblData[[#This Row],[Business date]])/3,0)</f>
        <v>Qtr4</v>
      </c>
      <c r="E2948" t="s">
        <v>5</v>
      </c>
      <c r="F2948" t="s">
        <v>3</v>
      </c>
      <c r="G2948">
        <v>4703982.1387913069</v>
      </c>
      <c r="H2948" t="str">
        <f>VLOOKUP(tblData[[#This Row],[Nominal value]],tblRank[],2,TRUE)&amp;"-"&amp;VLOOKUP(tblData[[#This Row],[Nominal value]],tblRank[],3,TRUE)</f>
        <v>3-Director</v>
      </c>
    </row>
    <row r="2949" spans="1:8" x14ac:dyDescent="0.45">
      <c r="A2949" s="1">
        <v>44528</v>
      </c>
      <c r="B2949">
        <f>YEAR(tblData[[#This Row],[Business date]])</f>
        <v>2021</v>
      </c>
      <c r="C2949" t="str">
        <f>TEXT(tblData[[#This Row],[Business date]],"mmmm")</f>
        <v>novembro</v>
      </c>
      <c r="D2949" s="1" t="str">
        <f>"Qtr"&amp;ROUNDUP(MONTH(tblData[[#This Row],[Business date]])/3,0)</f>
        <v>Qtr4</v>
      </c>
      <c r="E2949" t="s">
        <v>4</v>
      </c>
      <c r="F2949" t="s">
        <v>2</v>
      </c>
      <c r="G2949">
        <v>43786.307978637466</v>
      </c>
      <c r="H2949" t="str">
        <f>VLOOKUP(tblData[[#This Row],[Nominal value]],tblRank[],2,TRUE)&amp;"-"&amp;VLOOKUP(tblData[[#This Row],[Nominal value]],tblRank[],3,TRUE)</f>
        <v>1-Junior clerk</v>
      </c>
    </row>
    <row r="2950" spans="1:8" x14ac:dyDescent="0.45">
      <c r="A2950" s="1">
        <v>44528</v>
      </c>
      <c r="B2950">
        <f>YEAR(tblData[[#This Row],[Business date]])</f>
        <v>2021</v>
      </c>
      <c r="C2950" t="str">
        <f>TEXT(tblData[[#This Row],[Business date]],"mmmm")</f>
        <v>novembro</v>
      </c>
      <c r="D2950" s="1" t="str">
        <f>"Qtr"&amp;ROUNDUP(MONTH(tblData[[#This Row],[Business date]])/3,0)</f>
        <v>Qtr4</v>
      </c>
      <c r="E2950" t="s">
        <v>4</v>
      </c>
      <c r="F2950" t="s">
        <v>3</v>
      </c>
      <c r="G2950">
        <v>26338.299747320882</v>
      </c>
      <c r="H2950" t="str">
        <f>VLOOKUP(tblData[[#This Row],[Nominal value]],tblRank[],2,TRUE)&amp;"-"&amp;VLOOKUP(tblData[[#This Row],[Nominal value]],tblRank[],3,TRUE)</f>
        <v>1-Junior clerk</v>
      </c>
    </row>
    <row r="2951" spans="1:8" x14ac:dyDescent="0.45">
      <c r="A2951" s="1">
        <v>44529</v>
      </c>
      <c r="B2951">
        <f>YEAR(tblData[[#This Row],[Business date]])</f>
        <v>2021</v>
      </c>
      <c r="C2951" t="str">
        <f>TEXT(tblData[[#This Row],[Business date]],"mmmm")</f>
        <v>novembro</v>
      </c>
      <c r="D2951" s="1" t="str">
        <f>"Qtr"&amp;ROUNDUP(MONTH(tblData[[#This Row],[Business date]])/3,0)</f>
        <v>Qtr4</v>
      </c>
      <c r="E2951" t="s">
        <v>4</v>
      </c>
      <c r="F2951" t="s">
        <v>3</v>
      </c>
      <c r="G2951">
        <v>1647750.5674802961</v>
      </c>
      <c r="H2951" t="str">
        <f>VLOOKUP(tblData[[#This Row],[Nominal value]],tblRank[],2,TRUE)&amp;"-"&amp;VLOOKUP(tblData[[#This Row],[Nominal value]],tblRank[],3,TRUE)</f>
        <v>3-Director</v>
      </c>
    </row>
    <row r="2952" spans="1:8" x14ac:dyDescent="0.45">
      <c r="A2952" s="1">
        <v>44529</v>
      </c>
      <c r="B2952">
        <f>YEAR(tblData[[#This Row],[Business date]])</f>
        <v>2021</v>
      </c>
      <c r="C2952" t="str">
        <f>TEXT(tblData[[#This Row],[Business date]],"mmmm")</f>
        <v>novembro</v>
      </c>
      <c r="D2952" s="1" t="str">
        <f>"Qtr"&amp;ROUNDUP(MONTH(tblData[[#This Row],[Business date]])/3,0)</f>
        <v>Qtr4</v>
      </c>
      <c r="E2952" t="s">
        <v>5</v>
      </c>
      <c r="F2952" t="s">
        <v>1</v>
      </c>
      <c r="G2952">
        <v>3758710.2908654325</v>
      </c>
      <c r="H2952" t="str">
        <f>VLOOKUP(tblData[[#This Row],[Nominal value]],tblRank[],2,TRUE)&amp;"-"&amp;VLOOKUP(tblData[[#This Row],[Nominal value]],tblRank[],3,TRUE)</f>
        <v>3-Director</v>
      </c>
    </row>
    <row r="2953" spans="1:8" x14ac:dyDescent="0.45">
      <c r="A2953" s="1">
        <v>44529</v>
      </c>
      <c r="B2953">
        <f>YEAR(tblData[[#This Row],[Business date]])</f>
        <v>2021</v>
      </c>
      <c r="C2953" t="str">
        <f>TEXT(tblData[[#This Row],[Business date]],"mmmm")</f>
        <v>novembro</v>
      </c>
      <c r="D2953" s="1" t="str">
        <f>"Qtr"&amp;ROUNDUP(MONTH(tblData[[#This Row],[Business date]])/3,0)</f>
        <v>Qtr4</v>
      </c>
      <c r="E2953" t="s">
        <v>4</v>
      </c>
      <c r="F2953" t="s">
        <v>3</v>
      </c>
      <c r="G2953">
        <v>2619886.4831062118</v>
      </c>
      <c r="H2953" t="str">
        <f>VLOOKUP(tblData[[#This Row],[Nominal value]],tblRank[],2,TRUE)&amp;"-"&amp;VLOOKUP(tblData[[#This Row],[Nominal value]],tblRank[],3,TRUE)</f>
        <v>3-Director</v>
      </c>
    </row>
    <row r="2954" spans="1:8" x14ac:dyDescent="0.45">
      <c r="A2954" s="1">
        <v>44530</v>
      </c>
      <c r="B2954">
        <f>YEAR(tblData[[#This Row],[Business date]])</f>
        <v>2021</v>
      </c>
      <c r="C2954" t="str">
        <f>TEXT(tblData[[#This Row],[Business date]],"mmmm")</f>
        <v>novembro</v>
      </c>
      <c r="D2954" s="1" t="str">
        <f>"Qtr"&amp;ROUNDUP(MONTH(tblData[[#This Row],[Business date]])/3,0)</f>
        <v>Qtr4</v>
      </c>
      <c r="E2954" t="s">
        <v>4</v>
      </c>
      <c r="F2954" t="s">
        <v>1</v>
      </c>
      <c r="G2954">
        <v>9123209.4656238779</v>
      </c>
      <c r="H2954" t="str">
        <f>VLOOKUP(tblData[[#This Row],[Nominal value]],tblRank[],2,TRUE)&amp;"-"&amp;VLOOKUP(tblData[[#This Row],[Nominal value]],tblRank[],3,TRUE)</f>
        <v>4-Senior Manager</v>
      </c>
    </row>
    <row r="2955" spans="1:8" x14ac:dyDescent="0.45">
      <c r="A2955" s="1">
        <v>44530</v>
      </c>
      <c r="B2955">
        <f>YEAR(tblData[[#This Row],[Business date]])</f>
        <v>2021</v>
      </c>
      <c r="C2955" t="str">
        <f>TEXT(tblData[[#This Row],[Business date]],"mmmm")</f>
        <v>novembro</v>
      </c>
      <c r="D2955" s="1" t="str">
        <f>"Qtr"&amp;ROUNDUP(MONTH(tblData[[#This Row],[Business date]])/3,0)</f>
        <v>Qtr4</v>
      </c>
      <c r="E2955" t="s">
        <v>5</v>
      </c>
      <c r="F2955" t="s">
        <v>1</v>
      </c>
      <c r="G2955">
        <v>66484.4634455669</v>
      </c>
      <c r="H2955" t="str">
        <f>VLOOKUP(tblData[[#This Row],[Nominal value]],tblRank[],2,TRUE)&amp;"-"&amp;VLOOKUP(tblData[[#This Row],[Nominal value]],tblRank[],3,TRUE)</f>
        <v>1-Junior clerk</v>
      </c>
    </row>
    <row r="2956" spans="1:8" x14ac:dyDescent="0.45">
      <c r="A2956" s="1">
        <v>44530</v>
      </c>
      <c r="B2956">
        <f>YEAR(tblData[[#This Row],[Business date]])</f>
        <v>2021</v>
      </c>
      <c r="C2956" t="str">
        <f>TEXT(tblData[[#This Row],[Business date]],"mmmm")</f>
        <v>novembro</v>
      </c>
      <c r="D2956" s="1" t="str">
        <f>"Qtr"&amp;ROUNDUP(MONTH(tblData[[#This Row],[Business date]])/3,0)</f>
        <v>Qtr4</v>
      </c>
      <c r="E2956" t="s">
        <v>4</v>
      </c>
      <c r="F2956" t="s">
        <v>3</v>
      </c>
      <c r="G2956">
        <v>54704.370143531989</v>
      </c>
      <c r="H2956" t="str">
        <f>VLOOKUP(tblData[[#This Row],[Nominal value]],tblRank[],2,TRUE)&amp;"-"&amp;VLOOKUP(tblData[[#This Row],[Nominal value]],tblRank[],3,TRUE)</f>
        <v>1-Junior clerk</v>
      </c>
    </row>
    <row r="2957" spans="1:8" x14ac:dyDescent="0.45">
      <c r="A2957" s="1">
        <v>44531</v>
      </c>
      <c r="B2957">
        <f>YEAR(tblData[[#This Row],[Business date]])</f>
        <v>2021</v>
      </c>
      <c r="C2957" t="str">
        <f>TEXT(tblData[[#This Row],[Business date]],"mmmm")</f>
        <v>dezembro</v>
      </c>
      <c r="D2957" s="1" t="str">
        <f>"Qtr"&amp;ROUNDUP(MONTH(tblData[[#This Row],[Business date]])/3,0)</f>
        <v>Qtr4</v>
      </c>
      <c r="E2957" t="s">
        <v>5</v>
      </c>
      <c r="F2957" t="s">
        <v>0</v>
      </c>
      <c r="G2957">
        <v>75465.187252662174</v>
      </c>
      <c r="H2957" t="str">
        <f>VLOOKUP(tblData[[#This Row],[Nominal value]],tblRank[],2,TRUE)&amp;"-"&amp;VLOOKUP(tblData[[#This Row],[Nominal value]],tblRank[],3,TRUE)</f>
        <v>1-Junior clerk</v>
      </c>
    </row>
    <row r="2958" spans="1:8" x14ac:dyDescent="0.45">
      <c r="A2958" s="1">
        <v>44531</v>
      </c>
      <c r="B2958">
        <f>YEAR(tblData[[#This Row],[Business date]])</f>
        <v>2021</v>
      </c>
      <c r="C2958" t="str">
        <f>TEXT(tblData[[#This Row],[Business date]],"mmmm")</f>
        <v>dezembro</v>
      </c>
      <c r="D2958" s="1" t="str">
        <f>"Qtr"&amp;ROUNDUP(MONTH(tblData[[#This Row],[Business date]])/3,0)</f>
        <v>Qtr4</v>
      </c>
      <c r="E2958" t="s">
        <v>4</v>
      </c>
      <c r="F2958" t="s">
        <v>3</v>
      </c>
      <c r="G2958">
        <v>29656.70716220843</v>
      </c>
      <c r="H2958" t="str">
        <f>VLOOKUP(tblData[[#This Row],[Nominal value]],tblRank[],2,TRUE)&amp;"-"&amp;VLOOKUP(tblData[[#This Row],[Nominal value]],tblRank[],3,TRUE)</f>
        <v>1-Junior clerk</v>
      </c>
    </row>
    <row r="2959" spans="1:8" x14ac:dyDescent="0.45">
      <c r="A2959" s="1">
        <v>44531</v>
      </c>
      <c r="B2959">
        <f>YEAR(tblData[[#This Row],[Business date]])</f>
        <v>2021</v>
      </c>
      <c r="C2959" t="str">
        <f>TEXT(tblData[[#This Row],[Business date]],"mmmm")</f>
        <v>dezembro</v>
      </c>
      <c r="D2959" s="1" t="str">
        <f>"Qtr"&amp;ROUNDUP(MONTH(tblData[[#This Row],[Business date]])/3,0)</f>
        <v>Qtr4</v>
      </c>
      <c r="E2959" t="s">
        <v>4</v>
      </c>
      <c r="F2959" t="s">
        <v>1</v>
      </c>
      <c r="G2959">
        <v>72517.946258232463</v>
      </c>
      <c r="H2959" t="str">
        <f>VLOOKUP(tblData[[#This Row],[Nominal value]],tblRank[],2,TRUE)&amp;"-"&amp;VLOOKUP(tblData[[#This Row],[Nominal value]],tblRank[],3,TRUE)</f>
        <v>1-Junior clerk</v>
      </c>
    </row>
    <row r="2960" spans="1:8" x14ac:dyDescent="0.45">
      <c r="A2960" s="1">
        <v>44532</v>
      </c>
      <c r="B2960">
        <f>YEAR(tblData[[#This Row],[Business date]])</f>
        <v>2021</v>
      </c>
      <c r="C2960" t="str">
        <f>TEXT(tblData[[#This Row],[Business date]],"mmmm")</f>
        <v>dezembro</v>
      </c>
      <c r="D2960" s="1" t="str">
        <f>"Qtr"&amp;ROUNDUP(MONTH(tblData[[#This Row],[Business date]])/3,0)</f>
        <v>Qtr4</v>
      </c>
      <c r="E2960" t="s">
        <v>4</v>
      </c>
      <c r="F2960" t="s">
        <v>1</v>
      </c>
      <c r="G2960">
        <v>42532.691372857946</v>
      </c>
      <c r="H2960" t="str">
        <f>VLOOKUP(tblData[[#This Row],[Nominal value]],tblRank[],2,TRUE)&amp;"-"&amp;VLOOKUP(tblData[[#This Row],[Nominal value]],tblRank[],3,TRUE)</f>
        <v>1-Junior clerk</v>
      </c>
    </row>
    <row r="2961" spans="1:8" x14ac:dyDescent="0.45">
      <c r="A2961" s="1">
        <v>44532</v>
      </c>
      <c r="B2961">
        <f>YEAR(tblData[[#This Row],[Business date]])</f>
        <v>2021</v>
      </c>
      <c r="C2961" t="str">
        <f>TEXT(tblData[[#This Row],[Business date]],"mmmm")</f>
        <v>dezembro</v>
      </c>
      <c r="D2961" s="1" t="str">
        <f>"Qtr"&amp;ROUNDUP(MONTH(tblData[[#This Row],[Business date]])/3,0)</f>
        <v>Qtr4</v>
      </c>
      <c r="E2961" t="s">
        <v>4</v>
      </c>
      <c r="F2961" t="s">
        <v>0</v>
      </c>
      <c r="G2961">
        <v>57070.2440860508</v>
      </c>
      <c r="H2961" t="str">
        <f>VLOOKUP(tblData[[#This Row],[Nominal value]],tblRank[],2,TRUE)&amp;"-"&amp;VLOOKUP(tblData[[#This Row],[Nominal value]],tblRank[],3,TRUE)</f>
        <v>1-Junior clerk</v>
      </c>
    </row>
    <row r="2962" spans="1:8" x14ac:dyDescent="0.45">
      <c r="A2962" s="1">
        <v>44532</v>
      </c>
      <c r="B2962">
        <f>YEAR(tblData[[#This Row],[Business date]])</f>
        <v>2021</v>
      </c>
      <c r="C2962" t="str">
        <f>TEXT(tblData[[#This Row],[Business date]],"mmmm")</f>
        <v>dezembro</v>
      </c>
      <c r="D2962" s="1" t="str">
        <f>"Qtr"&amp;ROUNDUP(MONTH(tblData[[#This Row],[Business date]])/3,0)</f>
        <v>Qtr4</v>
      </c>
      <c r="E2962" t="s">
        <v>4</v>
      </c>
      <c r="F2962" t="s">
        <v>2</v>
      </c>
      <c r="G2962">
        <v>91305.508439829937</v>
      </c>
      <c r="H2962" t="str">
        <f>VLOOKUP(tblData[[#This Row],[Nominal value]],tblRank[],2,TRUE)&amp;"-"&amp;VLOOKUP(tblData[[#This Row],[Nominal value]],tblRank[],3,TRUE)</f>
        <v>1-Junior clerk</v>
      </c>
    </row>
    <row r="2963" spans="1:8" x14ac:dyDescent="0.45">
      <c r="A2963" s="1">
        <v>44533</v>
      </c>
      <c r="B2963">
        <f>YEAR(tblData[[#This Row],[Business date]])</f>
        <v>2021</v>
      </c>
      <c r="C2963" t="str">
        <f>TEXT(tblData[[#This Row],[Business date]],"mmmm")</f>
        <v>dezembro</v>
      </c>
      <c r="D2963" s="1" t="str">
        <f>"Qtr"&amp;ROUNDUP(MONTH(tblData[[#This Row],[Business date]])/3,0)</f>
        <v>Qtr4</v>
      </c>
      <c r="E2963" t="s">
        <v>5</v>
      </c>
      <c r="F2963" t="s">
        <v>1</v>
      </c>
      <c r="G2963">
        <v>4930862.9471615553</v>
      </c>
      <c r="H2963" t="str">
        <f>VLOOKUP(tblData[[#This Row],[Nominal value]],tblRank[],2,TRUE)&amp;"-"&amp;VLOOKUP(tblData[[#This Row],[Nominal value]],tblRank[],3,TRUE)</f>
        <v>3-Director</v>
      </c>
    </row>
    <row r="2964" spans="1:8" x14ac:dyDescent="0.45">
      <c r="A2964" s="1">
        <v>44533</v>
      </c>
      <c r="B2964">
        <f>YEAR(tblData[[#This Row],[Business date]])</f>
        <v>2021</v>
      </c>
      <c r="C2964" t="str">
        <f>TEXT(tblData[[#This Row],[Business date]],"mmmm")</f>
        <v>dezembro</v>
      </c>
      <c r="D2964" s="1" t="str">
        <f>"Qtr"&amp;ROUNDUP(MONTH(tblData[[#This Row],[Business date]])/3,0)</f>
        <v>Qtr4</v>
      </c>
      <c r="E2964" t="s">
        <v>5</v>
      </c>
      <c r="F2964" t="s">
        <v>0</v>
      </c>
      <c r="G2964">
        <v>2006501.3779416007</v>
      </c>
      <c r="H2964" t="str">
        <f>VLOOKUP(tblData[[#This Row],[Nominal value]],tblRank[],2,TRUE)&amp;"-"&amp;VLOOKUP(tblData[[#This Row],[Nominal value]],tblRank[],3,TRUE)</f>
        <v>3-Director</v>
      </c>
    </row>
    <row r="2965" spans="1:8" x14ac:dyDescent="0.45">
      <c r="A2965" s="1">
        <v>44533</v>
      </c>
      <c r="B2965">
        <f>YEAR(tblData[[#This Row],[Business date]])</f>
        <v>2021</v>
      </c>
      <c r="C2965" t="str">
        <f>TEXT(tblData[[#This Row],[Business date]],"mmmm")</f>
        <v>dezembro</v>
      </c>
      <c r="D2965" s="1" t="str">
        <f>"Qtr"&amp;ROUNDUP(MONTH(tblData[[#This Row],[Business date]])/3,0)</f>
        <v>Qtr4</v>
      </c>
      <c r="E2965" t="s">
        <v>5</v>
      </c>
      <c r="F2965" t="s">
        <v>1</v>
      </c>
      <c r="G2965">
        <v>60721.081883874758</v>
      </c>
      <c r="H2965" t="str">
        <f>VLOOKUP(tblData[[#This Row],[Nominal value]],tblRank[],2,TRUE)&amp;"-"&amp;VLOOKUP(tblData[[#This Row],[Nominal value]],tblRank[],3,TRUE)</f>
        <v>1-Junior clerk</v>
      </c>
    </row>
    <row r="2966" spans="1:8" x14ac:dyDescent="0.45">
      <c r="A2966" s="1">
        <v>44534</v>
      </c>
      <c r="B2966">
        <f>YEAR(tblData[[#This Row],[Business date]])</f>
        <v>2021</v>
      </c>
      <c r="C2966" t="str">
        <f>TEXT(tblData[[#This Row],[Business date]],"mmmm")</f>
        <v>dezembro</v>
      </c>
      <c r="D2966" s="1" t="str">
        <f>"Qtr"&amp;ROUNDUP(MONTH(tblData[[#This Row],[Business date]])/3,0)</f>
        <v>Qtr4</v>
      </c>
      <c r="E2966" t="s">
        <v>4</v>
      </c>
      <c r="F2966" t="s">
        <v>1</v>
      </c>
      <c r="G2966">
        <v>30804.294671413179</v>
      </c>
      <c r="H2966" t="str">
        <f>VLOOKUP(tblData[[#This Row],[Nominal value]],tblRank[],2,TRUE)&amp;"-"&amp;VLOOKUP(tblData[[#This Row],[Nominal value]],tblRank[],3,TRUE)</f>
        <v>1-Junior clerk</v>
      </c>
    </row>
    <row r="2967" spans="1:8" x14ac:dyDescent="0.45">
      <c r="A2967" s="1">
        <v>44534</v>
      </c>
      <c r="B2967">
        <f>YEAR(tblData[[#This Row],[Business date]])</f>
        <v>2021</v>
      </c>
      <c r="C2967" t="str">
        <f>TEXT(tblData[[#This Row],[Business date]],"mmmm")</f>
        <v>dezembro</v>
      </c>
      <c r="D2967" s="1" t="str">
        <f>"Qtr"&amp;ROUNDUP(MONTH(tblData[[#This Row],[Business date]])/3,0)</f>
        <v>Qtr4</v>
      </c>
      <c r="E2967" t="s">
        <v>5</v>
      </c>
      <c r="F2967" t="s">
        <v>2</v>
      </c>
      <c r="G2967">
        <v>39958.901402567084</v>
      </c>
      <c r="H2967" t="str">
        <f>VLOOKUP(tblData[[#This Row],[Nominal value]],tblRank[],2,TRUE)&amp;"-"&amp;VLOOKUP(tblData[[#This Row],[Nominal value]],tblRank[],3,TRUE)</f>
        <v>1-Junior clerk</v>
      </c>
    </row>
    <row r="2968" spans="1:8" x14ac:dyDescent="0.45">
      <c r="A2968" s="1">
        <v>44534</v>
      </c>
      <c r="B2968">
        <f>YEAR(tblData[[#This Row],[Business date]])</f>
        <v>2021</v>
      </c>
      <c r="C2968" t="str">
        <f>TEXT(tblData[[#This Row],[Business date]],"mmmm")</f>
        <v>dezembro</v>
      </c>
      <c r="D2968" s="1" t="str">
        <f>"Qtr"&amp;ROUNDUP(MONTH(tblData[[#This Row],[Business date]])/3,0)</f>
        <v>Qtr4</v>
      </c>
      <c r="E2968" t="s">
        <v>4</v>
      </c>
      <c r="F2968" t="s">
        <v>3</v>
      </c>
      <c r="G2968">
        <v>36191.863547312212</v>
      </c>
      <c r="H2968" t="str">
        <f>VLOOKUP(tblData[[#This Row],[Nominal value]],tblRank[],2,TRUE)&amp;"-"&amp;VLOOKUP(tblData[[#This Row],[Nominal value]],tblRank[],3,TRUE)</f>
        <v>1-Junior clerk</v>
      </c>
    </row>
    <row r="2969" spans="1:8" x14ac:dyDescent="0.45">
      <c r="A2969" s="1">
        <v>44535</v>
      </c>
      <c r="B2969">
        <f>YEAR(tblData[[#This Row],[Business date]])</f>
        <v>2021</v>
      </c>
      <c r="C2969" t="str">
        <f>TEXT(tblData[[#This Row],[Business date]],"mmmm")</f>
        <v>dezembro</v>
      </c>
      <c r="D2969" s="1" t="str">
        <f>"Qtr"&amp;ROUNDUP(MONTH(tblData[[#This Row],[Business date]])/3,0)</f>
        <v>Qtr4</v>
      </c>
      <c r="E2969" t="s">
        <v>5</v>
      </c>
      <c r="F2969" t="s">
        <v>2</v>
      </c>
      <c r="G2969">
        <v>36541.344960986222</v>
      </c>
      <c r="H2969" t="str">
        <f>VLOOKUP(tblData[[#This Row],[Nominal value]],tblRank[],2,TRUE)&amp;"-"&amp;VLOOKUP(tblData[[#This Row],[Nominal value]],tblRank[],3,TRUE)</f>
        <v>1-Junior clerk</v>
      </c>
    </row>
    <row r="2970" spans="1:8" x14ac:dyDescent="0.45">
      <c r="A2970" s="1">
        <v>44535</v>
      </c>
      <c r="B2970">
        <f>YEAR(tblData[[#This Row],[Business date]])</f>
        <v>2021</v>
      </c>
      <c r="C2970" t="str">
        <f>TEXT(tblData[[#This Row],[Business date]],"mmmm")</f>
        <v>dezembro</v>
      </c>
      <c r="D2970" s="1" t="str">
        <f>"Qtr"&amp;ROUNDUP(MONTH(tblData[[#This Row],[Business date]])/3,0)</f>
        <v>Qtr4</v>
      </c>
      <c r="E2970" t="s">
        <v>4</v>
      </c>
      <c r="F2970" t="s">
        <v>1</v>
      </c>
      <c r="G2970">
        <v>46836.123927544519</v>
      </c>
      <c r="H2970" t="str">
        <f>VLOOKUP(tblData[[#This Row],[Nominal value]],tblRank[],2,TRUE)&amp;"-"&amp;VLOOKUP(tblData[[#This Row],[Nominal value]],tblRank[],3,TRUE)</f>
        <v>1-Junior clerk</v>
      </c>
    </row>
    <row r="2971" spans="1:8" x14ac:dyDescent="0.45">
      <c r="A2971" s="1">
        <v>44535</v>
      </c>
      <c r="B2971">
        <f>YEAR(tblData[[#This Row],[Business date]])</f>
        <v>2021</v>
      </c>
      <c r="C2971" t="str">
        <f>TEXT(tblData[[#This Row],[Business date]],"mmmm")</f>
        <v>dezembro</v>
      </c>
      <c r="D2971" s="1" t="str">
        <f>"Qtr"&amp;ROUNDUP(MONTH(tblData[[#This Row],[Business date]])/3,0)</f>
        <v>Qtr4</v>
      </c>
      <c r="E2971" t="s">
        <v>5</v>
      </c>
      <c r="F2971" t="s">
        <v>1</v>
      </c>
      <c r="G2971">
        <v>28431.711333596642</v>
      </c>
      <c r="H2971" t="str">
        <f>VLOOKUP(tblData[[#This Row],[Nominal value]],tblRank[],2,TRUE)&amp;"-"&amp;VLOOKUP(tblData[[#This Row],[Nominal value]],tblRank[],3,TRUE)</f>
        <v>1-Junior clerk</v>
      </c>
    </row>
    <row r="2972" spans="1:8" x14ac:dyDescent="0.45">
      <c r="A2972" s="1">
        <v>44536</v>
      </c>
      <c r="B2972">
        <f>YEAR(tblData[[#This Row],[Business date]])</f>
        <v>2021</v>
      </c>
      <c r="C2972" t="str">
        <f>TEXT(tblData[[#This Row],[Business date]],"mmmm")</f>
        <v>dezembro</v>
      </c>
      <c r="D2972" s="1" t="str">
        <f>"Qtr"&amp;ROUNDUP(MONTH(tblData[[#This Row],[Business date]])/3,0)</f>
        <v>Qtr4</v>
      </c>
      <c r="E2972" t="s">
        <v>4</v>
      </c>
      <c r="F2972" t="s">
        <v>2</v>
      </c>
      <c r="G2972">
        <v>43468.397313208261</v>
      </c>
      <c r="H2972" t="str">
        <f>VLOOKUP(tblData[[#This Row],[Nominal value]],tblRank[],2,TRUE)&amp;"-"&amp;VLOOKUP(tblData[[#This Row],[Nominal value]],tblRank[],3,TRUE)</f>
        <v>1-Junior clerk</v>
      </c>
    </row>
    <row r="2973" spans="1:8" x14ac:dyDescent="0.45">
      <c r="A2973" s="1">
        <v>44536</v>
      </c>
      <c r="B2973">
        <f>YEAR(tblData[[#This Row],[Business date]])</f>
        <v>2021</v>
      </c>
      <c r="C2973" t="str">
        <f>TEXT(tblData[[#This Row],[Business date]],"mmmm")</f>
        <v>dezembro</v>
      </c>
      <c r="D2973" s="1" t="str">
        <f>"Qtr"&amp;ROUNDUP(MONTH(tblData[[#This Row],[Business date]])/3,0)</f>
        <v>Qtr4</v>
      </c>
      <c r="E2973" t="s">
        <v>4</v>
      </c>
      <c r="F2973" t="s">
        <v>2</v>
      </c>
      <c r="G2973">
        <v>71799.748055651973</v>
      </c>
      <c r="H2973" t="str">
        <f>VLOOKUP(tblData[[#This Row],[Nominal value]],tblRank[],2,TRUE)&amp;"-"&amp;VLOOKUP(tblData[[#This Row],[Nominal value]],tblRank[],3,TRUE)</f>
        <v>1-Junior clerk</v>
      </c>
    </row>
    <row r="2974" spans="1:8" x14ac:dyDescent="0.45">
      <c r="A2974" s="1">
        <v>44537</v>
      </c>
      <c r="B2974">
        <f>YEAR(tblData[[#This Row],[Business date]])</f>
        <v>2021</v>
      </c>
      <c r="C2974" t="str">
        <f>TEXT(tblData[[#This Row],[Business date]],"mmmm")</f>
        <v>dezembro</v>
      </c>
      <c r="D2974" s="1" t="str">
        <f>"Qtr"&amp;ROUNDUP(MONTH(tblData[[#This Row],[Business date]])/3,0)</f>
        <v>Qtr4</v>
      </c>
      <c r="E2974" t="s">
        <v>4</v>
      </c>
      <c r="F2974" t="s">
        <v>0</v>
      </c>
      <c r="G2974">
        <v>1416758.3927916673</v>
      </c>
      <c r="H2974" t="str">
        <f>VLOOKUP(tblData[[#This Row],[Nominal value]],tblRank[],2,TRUE)&amp;"-"&amp;VLOOKUP(tblData[[#This Row],[Nominal value]],tblRank[],3,TRUE)</f>
        <v>3-Director</v>
      </c>
    </row>
    <row r="2975" spans="1:8" x14ac:dyDescent="0.45">
      <c r="A2975" s="1">
        <v>44537</v>
      </c>
      <c r="B2975">
        <f>YEAR(tblData[[#This Row],[Business date]])</f>
        <v>2021</v>
      </c>
      <c r="C2975" t="str">
        <f>TEXT(tblData[[#This Row],[Business date]],"mmmm")</f>
        <v>dezembro</v>
      </c>
      <c r="D2975" s="1" t="str">
        <f>"Qtr"&amp;ROUNDUP(MONTH(tblData[[#This Row],[Business date]])/3,0)</f>
        <v>Qtr4</v>
      </c>
      <c r="E2975" t="s">
        <v>4</v>
      </c>
      <c r="F2975" t="s">
        <v>3</v>
      </c>
      <c r="G2975">
        <v>84332.131154166927</v>
      </c>
      <c r="H2975" t="str">
        <f>VLOOKUP(tblData[[#This Row],[Nominal value]],tblRank[],2,TRUE)&amp;"-"&amp;VLOOKUP(tblData[[#This Row],[Nominal value]],tblRank[],3,TRUE)</f>
        <v>1-Junior clerk</v>
      </c>
    </row>
    <row r="2976" spans="1:8" x14ac:dyDescent="0.45">
      <c r="A2976" s="1">
        <v>44538</v>
      </c>
      <c r="B2976">
        <f>YEAR(tblData[[#This Row],[Business date]])</f>
        <v>2021</v>
      </c>
      <c r="C2976" t="str">
        <f>TEXT(tblData[[#This Row],[Business date]],"mmmm")</f>
        <v>dezembro</v>
      </c>
      <c r="D2976" s="1" t="str">
        <f>"Qtr"&amp;ROUNDUP(MONTH(tblData[[#This Row],[Business date]])/3,0)</f>
        <v>Qtr4</v>
      </c>
      <c r="E2976" t="s">
        <v>4</v>
      </c>
      <c r="F2976" t="s">
        <v>0</v>
      </c>
      <c r="G2976">
        <v>4160185.1348040551</v>
      </c>
      <c r="H2976" t="str">
        <f>VLOOKUP(tblData[[#This Row],[Nominal value]],tblRank[],2,TRUE)&amp;"-"&amp;VLOOKUP(tblData[[#This Row],[Nominal value]],tblRank[],3,TRUE)</f>
        <v>3-Director</v>
      </c>
    </row>
    <row r="2977" spans="1:8" x14ac:dyDescent="0.45">
      <c r="A2977" s="1">
        <v>44538</v>
      </c>
      <c r="B2977">
        <f>YEAR(tblData[[#This Row],[Business date]])</f>
        <v>2021</v>
      </c>
      <c r="C2977" t="str">
        <f>TEXT(tblData[[#This Row],[Business date]],"mmmm")</f>
        <v>dezembro</v>
      </c>
      <c r="D2977" s="1" t="str">
        <f>"Qtr"&amp;ROUNDUP(MONTH(tblData[[#This Row],[Business date]])/3,0)</f>
        <v>Qtr4</v>
      </c>
      <c r="E2977" t="s">
        <v>5</v>
      </c>
      <c r="F2977" t="s">
        <v>0</v>
      </c>
      <c r="G2977">
        <v>86633.913439509284</v>
      </c>
      <c r="H2977" t="str">
        <f>VLOOKUP(tblData[[#This Row],[Nominal value]],tblRank[],2,TRUE)&amp;"-"&amp;VLOOKUP(tblData[[#This Row],[Nominal value]],tblRank[],3,TRUE)</f>
        <v>1-Junior clerk</v>
      </c>
    </row>
    <row r="2978" spans="1:8" x14ac:dyDescent="0.45">
      <c r="A2978" s="1">
        <v>44539</v>
      </c>
      <c r="B2978">
        <f>YEAR(tblData[[#This Row],[Business date]])</f>
        <v>2021</v>
      </c>
      <c r="C2978" t="str">
        <f>TEXT(tblData[[#This Row],[Business date]],"mmmm")</f>
        <v>dezembro</v>
      </c>
      <c r="D2978" s="1" t="str">
        <f>"Qtr"&amp;ROUNDUP(MONTH(tblData[[#This Row],[Business date]])/3,0)</f>
        <v>Qtr4</v>
      </c>
      <c r="E2978" t="s">
        <v>4</v>
      </c>
      <c r="F2978" t="s">
        <v>3</v>
      </c>
      <c r="G2978">
        <v>94832.616267939724</v>
      </c>
      <c r="H2978" t="str">
        <f>VLOOKUP(tblData[[#This Row],[Nominal value]],tblRank[],2,TRUE)&amp;"-"&amp;VLOOKUP(tblData[[#This Row],[Nominal value]],tblRank[],3,TRUE)</f>
        <v>1-Junior clerk</v>
      </c>
    </row>
    <row r="2979" spans="1:8" x14ac:dyDescent="0.45">
      <c r="A2979" s="1">
        <v>44540</v>
      </c>
      <c r="B2979">
        <f>YEAR(tblData[[#This Row],[Business date]])</f>
        <v>2021</v>
      </c>
      <c r="C2979" t="str">
        <f>TEXT(tblData[[#This Row],[Business date]],"mmmm")</f>
        <v>dezembro</v>
      </c>
      <c r="D2979" s="1" t="str">
        <f>"Qtr"&amp;ROUNDUP(MONTH(tblData[[#This Row],[Business date]])/3,0)</f>
        <v>Qtr4</v>
      </c>
      <c r="E2979" t="s">
        <v>4</v>
      </c>
      <c r="F2979" t="s">
        <v>1</v>
      </c>
      <c r="G2979">
        <v>51442.068772157079</v>
      </c>
      <c r="H2979" t="str">
        <f>VLOOKUP(tblData[[#This Row],[Nominal value]],tblRank[],2,TRUE)&amp;"-"&amp;VLOOKUP(tblData[[#This Row],[Nominal value]],tblRank[],3,TRUE)</f>
        <v>1-Junior clerk</v>
      </c>
    </row>
    <row r="2980" spans="1:8" x14ac:dyDescent="0.45">
      <c r="A2980" s="1">
        <v>44541</v>
      </c>
      <c r="B2980">
        <f>YEAR(tblData[[#This Row],[Business date]])</f>
        <v>2021</v>
      </c>
      <c r="C2980" t="str">
        <f>TEXT(tblData[[#This Row],[Business date]],"mmmm")</f>
        <v>dezembro</v>
      </c>
      <c r="D2980" s="1" t="str">
        <f>"Qtr"&amp;ROUNDUP(MONTH(tblData[[#This Row],[Business date]])/3,0)</f>
        <v>Qtr4</v>
      </c>
      <c r="E2980" t="s">
        <v>5</v>
      </c>
      <c r="F2980" t="s">
        <v>2</v>
      </c>
      <c r="G2980">
        <v>301332.43027176795</v>
      </c>
      <c r="H2980" t="str">
        <f>VLOOKUP(tblData[[#This Row],[Nominal value]],tblRank[],2,TRUE)&amp;"-"&amp;VLOOKUP(tblData[[#This Row],[Nominal value]],tblRank[],3,TRUE)</f>
        <v>2-Clerk</v>
      </c>
    </row>
    <row r="2981" spans="1:8" x14ac:dyDescent="0.45">
      <c r="A2981" s="1">
        <v>44542</v>
      </c>
      <c r="B2981">
        <f>YEAR(tblData[[#This Row],[Business date]])</f>
        <v>2021</v>
      </c>
      <c r="C2981" t="str">
        <f>TEXT(tblData[[#This Row],[Business date]],"mmmm")</f>
        <v>dezembro</v>
      </c>
      <c r="D2981" s="1" t="str">
        <f>"Qtr"&amp;ROUNDUP(MONTH(tblData[[#This Row],[Business date]])/3,0)</f>
        <v>Qtr4</v>
      </c>
      <c r="E2981" t="s">
        <v>5</v>
      </c>
      <c r="F2981" t="s">
        <v>3</v>
      </c>
      <c r="G2981">
        <v>452289.69356022944</v>
      </c>
      <c r="H2981" t="str">
        <f>VLOOKUP(tblData[[#This Row],[Nominal value]],tblRank[],2,TRUE)&amp;"-"&amp;VLOOKUP(tblData[[#This Row],[Nominal value]],tblRank[],3,TRUE)</f>
        <v>2-Clerk</v>
      </c>
    </row>
    <row r="2982" spans="1:8" x14ac:dyDescent="0.45">
      <c r="A2982" s="1">
        <v>44543</v>
      </c>
      <c r="B2982">
        <f>YEAR(tblData[[#This Row],[Business date]])</f>
        <v>2021</v>
      </c>
      <c r="C2982" t="str">
        <f>TEXT(tblData[[#This Row],[Business date]],"mmmm")</f>
        <v>dezembro</v>
      </c>
      <c r="D2982" s="1" t="str">
        <f>"Qtr"&amp;ROUNDUP(MONTH(tblData[[#This Row],[Business date]])/3,0)</f>
        <v>Qtr4</v>
      </c>
      <c r="E2982" t="s">
        <v>5</v>
      </c>
      <c r="F2982" t="s">
        <v>2</v>
      </c>
      <c r="G2982">
        <v>8386461.7206052262</v>
      </c>
      <c r="H2982" t="str">
        <f>VLOOKUP(tblData[[#This Row],[Nominal value]],tblRank[],2,TRUE)&amp;"-"&amp;VLOOKUP(tblData[[#This Row],[Nominal value]],tblRank[],3,TRUE)</f>
        <v>4-Senior Manager</v>
      </c>
    </row>
    <row r="2983" spans="1:8" x14ac:dyDescent="0.45">
      <c r="A2983" s="1">
        <v>44544</v>
      </c>
      <c r="B2983">
        <f>YEAR(tblData[[#This Row],[Business date]])</f>
        <v>2021</v>
      </c>
      <c r="C2983" t="str">
        <f>TEXT(tblData[[#This Row],[Business date]],"mmmm")</f>
        <v>dezembro</v>
      </c>
      <c r="D2983" s="1" t="str">
        <f>"Qtr"&amp;ROUNDUP(MONTH(tblData[[#This Row],[Business date]])/3,0)</f>
        <v>Qtr4</v>
      </c>
      <c r="E2983" t="s">
        <v>4</v>
      </c>
      <c r="F2983" t="s">
        <v>3</v>
      </c>
      <c r="G2983">
        <v>75179.54321104163</v>
      </c>
      <c r="H2983" t="str">
        <f>VLOOKUP(tblData[[#This Row],[Nominal value]],tblRank[],2,TRUE)&amp;"-"&amp;VLOOKUP(tblData[[#This Row],[Nominal value]],tblRank[],3,TRUE)</f>
        <v>1-Junior clerk</v>
      </c>
    </row>
    <row r="2984" spans="1:8" x14ac:dyDescent="0.45">
      <c r="A2984" s="1">
        <v>44545</v>
      </c>
      <c r="B2984">
        <f>YEAR(tblData[[#This Row],[Business date]])</f>
        <v>2021</v>
      </c>
      <c r="C2984" t="str">
        <f>TEXT(tblData[[#This Row],[Business date]],"mmmm")</f>
        <v>dezembro</v>
      </c>
      <c r="D2984" s="1" t="str">
        <f>"Qtr"&amp;ROUNDUP(MONTH(tblData[[#This Row],[Business date]])/3,0)</f>
        <v>Qtr4</v>
      </c>
      <c r="E2984" t="s">
        <v>5</v>
      </c>
      <c r="F2984" t="s">
        <v>2</v>
      </c>
      <c r="G2984">
        <v>63035.662439502048</v>
      </c>
      <c r="H2984" t="str">
        <f>VLOOKUP(tblData[[#This Row],[Nominal value]],tblRank[],2,TRUE)&amp;"-"&amp;VLOOKUP(tblData[[#This Row],[Nominal value]],tblRank[],3,TRUE)</f>
        <v>1-Junior clerk</v>
      </c>
    </row>
    <row r="2985" spans="1:8" x14ac:dyDescent="0.45">
      <c r="A2985" s="1">
        <v>44546</v>
      </c>
      <c r="B2985">
        <f>YEAR(tblData[[#This Row],[Business date]])</f>
        <v>2021</v>
      </c>
      <c r="C2985" t="str">
        <f>TEXT(tblData[[#This Row],[Business date]],"mmmm")</f>
        <v>dezembro</v>
      </c>
      <c r="D2985" s="1" t="str">
        <f>"Qtr"&amp;ROUNDUP(MONTH(tblData[[#This Row],[Business date]])/3,0)</f>
        <v>Qtr4</v>
      </c>
      <c r="E2985" t="s">
        <v>5</v>
      </c>
      <c r="F2985" t="s">
        <v>0</v>
      </c>
      <c r="G2985">
        <v>36081.576345656271</v>
      </c>
      <c r="H2985" t="str">
        <f>VLOOKUP(tblData[[#This Row],[Nominal value]],tblRank[],2,TRUE)&amp;"-"&amp;VLOOKUP(tblData[[#This Row],[Nominal value]],tblRank[],3,TRUE)</f>
        <v>1-Junior clerk</v>
      </c>
    </row>
    <row r="2986" spans="1:8" x14ac:dyDescent="0.45">
      <c r="A2986" s="1">
        <v>44547</v>
      </c>
      <c r="B2986">
        <f>YEAR(tblData[[#This Row],[Business date]])</f>
        <v>2021</v>
      </c>
      <c r="C2986" t="str">
        <f>TEXT(tblData[[#This Row],[Business date]],"mmmm")</f>
        <v>dezembro</v>
      </c>
      <c r="D2986" s="1" t="str">
        <f>"Qtr"&amp;ROUNDUP(MONTH(tblData[[#This Row],[Business date]])/3,0)</f>
        <v>Qtr4</v>
      </c>
      <c r="E2986" t="s">
        <v>5</v>
      </c>
      <c r="F2986" t="s">
        <v>2</v>
      </c>
      <c r="G2986">
        <v>83158.304708175914</v>
      </c>
      <c r="H2986" t="str">
        <f>VLOOKUP(tblData[[#This Row],[Nominal value]],tblRank[],2,TRUE)&amp;"-"&amp;VLOOKUP(tblData[[#This Row],[Nominal value]],tblRank[],3,TRUE)</f>
        <v>1-Junior clerk</v>
      </c>
    </row>
    <row r="2987" spans="1:8" x14ac:dyDescent="0.45">
      <c r="A2987" s="1">
        <v>44548</v>
      </c>
      <c r="B2987">
        <f>YEAR(tblData[[#This Row],[Business date]])</f>
        <v>2021</v>
      </c>
      <c r="C2987" t="str">
        <f>TEXT(tblData[[#This Row],[Business date]],"mmmm")</f>
        <v>dezembro</v>
      </c>
      <c r="D2987" s="1" t="str">
        <f>"Qtr"&amp;ROUNDUP(MONTH(tblData[[#This Row],[Business date]])/3,0)</f>
        <v>Qtr4</v>
      </c>
      <c r="E2987" t="s">
        <v>5</v>
      </c>
      <c r="F2987" t="s">
        <v>2</v>
      </c>
      <c r="G2987">
        <v>89424.078688286536</v>
      </c>
      <c r="H2987" t="str">
        <f>VLOOKUP(tblData[[#This Row],[Nominal value]],tblRank[],2,TRUE)&amp;"-"&amp;VLOOKUP(tblData[[#This Row],[Nominal value]],tblRank[],3,TRUE)</f>
        <v>1-Junior clerk</v>
      </c>
    </row>
    <row r="2988" spans="1:8" x14ac:dyDescent="0.45">
      <c r="A2988" s="1">
        <v>44549</v>
      </c>
      <c r="B2988">
        <f>YEAR(tblData[[#This Row],[Business date]])</f>
        <v>2021</v>
      </c>
      <c r="C2988" t="str">
        <f>TEXT(tblData[[#This Row],[Business date]],"mmmm")</f>
        <v>dezembro</v>
      </c>
      <c r="D2988" s="1" t="str">
        <f>"Qtr"&amp;ROUNDUP(MONTH(tblData[[#This Row],[Business date]])/3,0)</f>
        <v>Qtr4</v>
      </c>
      <c r="E2988" t="s">
        <v>4</v>
      </c>
      <c r="F2988" t="s">
        <v>1</v>
      </c>
      <c r="G2988">
        <v>50093.970658190148</v>
      </c>
      <c r="H2988" t="str">
        <f>VLOOKUP(tblData[[#This Row],[Nominal value]],tblRank[],2,TRUE)&amp;"-"&amp;VLOOKUP(tblData[[#This Row],[Nominal value]],tblRank[],3,TRUE)</f>
        <v>1-Junior clerk</v>
      </c>
    </row>
    <row r="2989" spans="1:8" x14ac:dyDescent="0.45">
      <c r="A2989" s="1">
        <v>44550</v>
      </c>
      <c r="B2989">
        <f>YEAR(tblData[[#This Row],[Business date]])</f>
        <v>2021</v>
      </c>
      <c r="C2989" t="str">
        <f>TEXT(tblData[[#This Row],[Business date]],"mmmm")</f>
        <v>dezembro</v>
      </c>
      <c r="D2989" s="1" t="str">
        <f>"Qtr"&amp;ROUNDUP(MONTH(tblData[[#This Row],[Business date]])/3,0)</f>
        <v>Qtr4</v>
      </c>
      <c r="E2989" t="s">
        <v>4</v>
      </c>
      <c r="F2989" t="s">
        <v>2</v>
      </c>
      <c r="G2989">
        <v>25997.645872783982</v>
      </c>
      <c r="H2989" t="str">
        <f>VLOOKUP(tblData[[#This Row],[Nominal value]],tblRank[],2,TRUE)&amp;"-"&amp;VLOOKUP(tblData[[#This Row],[Nominal value]],tblRank[],3,TRUE)</f>
        <v>1-Junior clerk</v>
      </c>
    </row>
    <row r="2990" spans="1:8" x14ac:dyDescent="0.45">
      <c r="A2990" s="1">
        <v>44551</v>
      </c>
      <c r="B2990">
        <f>YEAR(tblData[[#This Row],[Business date]])</f>
        <v>2021</v>
      </c>
      <c r="C2990" t="str">
        <f>TEXT(tblData[[#This Row],[Business date]],"mmmm")</f>
        <v>dezembro</v>
      </c>
      <c r="D2990" s="1" t="str">
        <f>"Qtr"&amp;ROUNDUP(MONTH(tblData[[#This Row],[Business date]])/3,0)</f>
        <v>Qtr4</v>
      </c>
      <c r="E2990" t="s">
        <v>4</v>
      </c>
      <c r="F2990" t="s">
        <v>3</v>
      </c>
      <c r="G2990">
        <v>4263514.6885976363</v>
      </c>
      <c r="H2990" t="str">
        <f>VLOOKUP(tblData[[#This Row],[Nominal value]],tblRank[],2,TRUE)&amp;"-"&amp;VLOOKUP(tblData[[#This Row],[Nominal value]],tblRank[],3,TRUE)</f>
        <v>3-Director</v>
      </c>
    </row>
    <row r="2991" spans="1:8" x14ac:dyDescent="0.45">
      <c r="A2991" s="1">
        <v>44552</v>
      </c>
      <c r="B2991">
        <f>YEAR(tblData[[#This Row],[Business date]])</f>
        <v>2021</v>
      </c>
      <c r="C2991" t="str">
        <f>TEXT(tblData[[#This Row],[Business date]],"mmmm")</f>
        <v>dezembro</v>
      </c>
      <c r="D2991" s="1" t="str">
        <f>"Qtr"&amp;ROUNDUP(MONTH(tblData[[#This Row],[Business date]])/3,0)</f>
        <v>Qtr4</v>
      </c>
      <c r="E2991" t="s">
        <v>5</v>
      </c>
      <c r="F2991" t="s">
        <v>0</v>
      </c>
      <c r="G2991">
        <v>343.09788836394131</v>
      </c>
      <c r="H2991" t="str">
        <f>VLOOKUP(tblData[[#This Row],[Nominal value]],tblRank[],2,TRUE)&amp;"-"&amp;VLOOKUP(tblData[[#This Row],[Nominal value]],tblRank[],3,TRUE)</f>
        <v>1-Junior clerk</v>
      </c>
    </row>
    <row r="2992" spans="1:8" x14ac:dyDescent="0.45">
      <c r="A2992" s="1">
        <v>44553</v>
      </c>
      <c r="B2992">
        <f>YEAR(tblData[[#This Row],[Business date]])</f>
        <v>2021</v>
      </c>
      <c r="C2992" t="str">
        <f>TEXT(tblData[[#This Row],[Business date]],"mmmm")</f>
        <v>dezembro</v>
      </c>
      <c r="D2992" s="1" t="str">
        <f>"Qtr"&amp;ROUNDUP(MONTH(tblData[[#This Row],[Business date]])/3,0)</f>
        <v>Qtr4</v>
      </c>
      <c r="E2992" t="s">
        <v>4</v>
      </c>
      <c r="F2992" t="s">
        <v>3</v>
      </c>
      <c r="G2992">
        <v>61373.04752872885</v>
      </c>
      <c r="H2992" t="str">
        <f>VLOOKUP(tblData[[#This Row],[Nominal value]],tblRank[],2,TRUE)&amp;"-"&amp;VLOOKUP(tblData[[#This Row],[Nominal value]],tblRank[],3,TRUE)</f>
        <v>1-Junior clerk</v>
      </c>
    </row>
    <row r="2993" spans="1:8" x14ac:dyDescent="0.45">
      <c r="A2993" s="1">
        <v>44554</v>
      </c>
      <c r="B2993">
        <f>YEAR(tblData[[#This Row],[Business date]])</f>
        <v>2021</v>
      </c>
      <c r="C2993" t="str">
        <f>TEXT(tblData[[#This Row],[Business date]],"mmmm")</f>
        <v>dezembro</v>
      </c>
      <c r="D2993" s="1" t="str">
        <f>"Qtr"&amp;ROUNDUP(MONTH(tblData[[#This Row],[Business date]])/3,0)</f>
        <v>Qtr4</v>
      </c>
      <c r="E2993" t="s">
        <v>4</v>
      </c>
      <c r="F2993" t="s">
        <v>2</v>
      </c>
      <c r="G2993">
        <v>9889879.5625667218</v>
      </c>
      <c r="H2993" t="str">
        <f>VLOOKUP(tblData[[#This Row],[Nominal value]],tblRank[],2,TRUE)&amp;"-"&amp;VLOOKUP(tblData[[#This Row],[Nominal value]],tblRank[],3,TRUE)</f>
        <v>4-Senior Manager</v>
      </c>
    </row>
    <row r="2994" spans="1:8" x14ac:dyDescent="0.45">
      <c r="A2994" s="1">
        <v>44555</v>
      </c>
      <c r="B2994">
        <f>YEAR(tblData[[#This Row],[Business date]])</f>
        <v>2021</v>
      </c>
      <c r="C2994" t="str">
        <f>TEXT(tblData[[#This Row],[Business date]],"mmmm")</f>
        <v>dezembro</v>
      </c>
      <c r="D2994" s="1" t="str">
        <f>"Qtr"&amp;ROUNDUP(MONTH(tblData[[#This Row],[Business date]])/3,0)</f>
        <v>Qtr4</v>
      </c>
      <c r="E2994" t="s">
        <v>5</v>
      </c>
      <c r="F2994" t="s">
        <v>0</v>
      </c>
      <c r="G2994">
        <v>27772.307553613173</v>
      </c>
      <c r="H2994" t="str">
        <f>VLOOKUP(tblData[[#This Row],[Nominal value]],tblRank[],2,TRUE)&amp;"-"&amp;VLOOKUP(tblData[[#This Row],[Nominal value]],tblRank[],3,TRUE)</f>
        <v>1-Junior clerk</v>
      </c>
    </row>
    <row r="2995" spans="1:8" x14ac:dyDescent="0.45">
      <c r="A2995" s="1">
        <v>44556</v>
      </c>
      <c r="B2995">
        <f>YEAR(tblData[[#This Row],[Business date]])</f>
        <v>2021</v>
      </c>
      <c r="C2995" t="str">
        <f>TEXT(tblData[[#This Row],[Business date]],"mmmm")</f>
        <v>dezembro</v>
      </c>
      <c r="D2995" s="1" t="str">
        <f>"Qtr"&amp;ROUNDUP(MONTH(tblData[[#This Row],[Business date]])/3,0)</f>
        <v>Qtr4</v>
      </c>
      <c r="E2995" t="s">
        <v>5</v>
      </c>
      <c r="F2995" t="s">
        <v>3</v>
      </c>
      <c r="G2995">
        <v>71772.277507695253</v>
      </c>
      <c r="H2995" t="str">
        <f>VLOOKUP(tblData[[#This Row],[Nominal value]],tblRank[],2,TRUE)&amp;"-"&amp;VLOOKUP(tblData[[#This Row],[Nominal value]],tblRank[],3,TRUE)</f>
        <v>1-Junior clerk</v>
      </c>
    </row>
    <row r="2996" spans="1:8" x14ac:dyDescent="0.45">
      <c r="A2996" s="1">
        <v>44557</v>
      </c>
      <c r="B2996">
        <f>YEAR(tblData[[#This Row],[Business date]])</f>
        <v>2021</v>
      </c>
      <c r="C2996" t="str">
        <f>TEXT(tblData[[#This Row],[Business date]],"mmmm")</f>
        <v>dezembro</v>
      </c>
      <c r="D2996" s="1" t="str">
        <f>"Qtr"&amp;ROUNDUP(MONTH(tblData[[#This Row],[Business date]])/3,0)</f>
        <v>Qtr4</v>
      </c>
      <c r="E2996" t="s">
        <v>5</v>
      </c>
      <c r="F2996" t="s">
        <v>0</v>
      </c>
      <c r="G2996">
        <v>35515.417186030594</v>
      </c>
      <c r="H2996" t="str">
        <f>VLOOKUP(tblData[[#This Row],[Nominal value]],tblRank[],2,TRUE)&amp;"-"&amp;VLOOKUP(tblData[[#This Row],[Nominal value]],tblRank[],3,TRUE)</f>
        <v>1-Junior clerk</v>
      </c>
    </row>
    <row r="2997" spans="1:8" x14ac:dyDescent="0.45">
      <c r="A2997" s="1">
        <v>44558</v>
      </c>
      <c r="B2997">
        <f>YEAR(tblData[[#This Row],[Business date]])</f>
        <v>2021</v>
      </c>
      <c r="C2997" t="str">
        <f>TEXT(tblData[[#This Row],[Business date]],"mmmm")</f>
        <v>dezembro</v>
      </c>
      <c r="D2997" s="1" t="str">
        <f>"Qtr"&amp;ROUNDUP(MONTH(tblData[[#This Row],[Business date]])/3,0)</f>
        <v>Qtr4</v>
      </c>
      <c r="E2997" t="s">
        <v>5</v>
      </c>
      <c r="F2997" t="s">
        <v>0</v>
      </c>
      <c r="G2997">
        <v>94610.693228006654</v>
      </c>
      <c r="H2997" t="str">
        <f>VLOOKUP(tblData[[#This Row],[Nominal value]],tblRank[],2,TRUE)&amp;"-"&amp;VLOOKUP(tblData[[#This Row],[Nominal value]],tblRank[],3,TRUE)</f>
        <v>1-Junior clerk</v>
      </c>
    </row>
    <row r="2998" spans="1:8" x14ac:dyDescent="0.45">
      <c r="A2998" s="1">
        <v>44559</v>
      </c>
      <c r="B2998">
        <f>YEAR(tblData[[#This Row],[Business date]])</f>
        <v>2021</v>
      </c>
      <c r="C2998" t="str">
        <f>TEXT(tblData[[#This Row],[Business date]],"mmmm")</f>
        <v>dezembro</v>
      </c>
      <c r="D2998" s="1" t="str">
        <f>"Qtr"&amp;ROUNDUP(MONTH(tblData[[#This Row],[Business date]])/3,0)</f>
        <v>Qtr4</v>
      </c>
      <c r="E2998" t="s">
        <v>4</v>
      </c>
      <c r="F2998" t="s">
        <v>3</v>
      </c>
      <c r="G2998">
        <v>30185.765869210525</v>
      </c>
      <c r="H2998" t="str">
        <f>VLOOKUP(tblData[[#This Row],[Nominal value]],tblRank[],2,TRUE)&amp;"-"&amp;VLOOKUP(tblData[[#This Row],[Nominal value]],tblRank[],3,TRUE)</f>
        <v>1-Junior clerk</v>
      </c>
    </row>
    <row r="2999" spans="1:8" x14ac:dyDescent="0.45">
      <c r="A2999" s="1">
        <v>44560</v>
      </c>
      <c r="B2999">
        <f>YEAR(tblData[[#This Row],[Business date]])</f>
        <v>2021</v>
      </c>
      <c r="C2999" t="str">
        <f>TEXT(tblData[[#This Row],[Business date]],"mmmm")</f>
        <v>dezembro</v>
      </c>
      <c r="D2999" s="1" t="str">
        <f>"Qtr"&amp;ROUNDUP(MONTH(tblData[[#This Row],[Business date]])/3,0)</f>
        <v>Qtr4</v>
      </c>
      <c r="E2999" t="s">
        <v>4</v>
      </c>
      <c r="F2999" t="s">
        <v>1</v>
      </c>
      <c r="G2999">
        <v>2361828.1624042927</v>
      </c>
      <c r="H2999" t="str">
        <f>VLOOKUP(tblData[[#This Row],[Nominal value]],tblRank[],2,TRUE)&amp;"-"&amp;VLOOKUP(tblData[[#This Row],[Nominal value]],tblRank[],3,TRUE)</f>
        <v>3-Director</v>
      </c>
    </row>
    <row r="3000" spans="1:8" x14ac:dyDescent="0.45">
      <c r="A3000" s="1">
        <v>44561</v>
      </c>
      <c r="B3000">
        <f>YEAR(tblData[[#This Row],[Business date]])</f>
        <v>2021</v>
      </c>
      <c r="C3000" t="str">
        <f>TEXT(tblData[[#This Row],[Business date]],"mmmm")</f>
        <v>dezembro</v>
      </c>
      <c r="D3000" s="1" t="str">
        <f>"Qtr"&amp;ROUNDUP(MONTH(tblData[[#This Row],[Business date]])/3,0)</f>
        <v>Qtr4</v>
      </c>
      <c r="E3000" t="s">
        <v>5</v>
      </c>
      <c r="F3000" t="s">
        <v>0</v>
      </c>
      <c r="G3000">
        <v>4352812.0778632695</v>
      </c>
      <c r="H3000" t="str">
        <f>VLOOKUP(tblData[[#This Row],[Nominal value]],tblRank[],2,TRUE)&amp;"-"&amp;VLOOKUP(tblData[[#This Row],[Nominal value]],tblRank[],3,TRUE)</f>
        <v>3-Director</v>
      </c>
    </row>
  </sheetData>
  <sortState xmlns:xlrd2="http://schemas.microsoft.com/office/spreadsheetml/2017/richdata2" ref="A2:G3000">
    <sortCondition ref="A2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E13EA-7101-4ECF-A31C-BBBA132AB26F}">
  <sheetPr codeName="Sheet3"/>
  <dimension ref="A1:C5"/>
  <sheetViews>
    <sheetView workbookViewId="0">
      <selection activeCell="A6" sqref="A6"/>
    </sheetView>
  </sheetViews>
  <sheetFormatPr defaultRowHeight="14.25" x14ac:dyDescent="0.45"/>
  <cols>
    <col min="1" max="1" width="14.73046875" bestFit="1" customWidth="1"/>
    <col min="2" max="2" width="10.796875" customWidth="1"/>
    <col min="3" max="3" width="22.1328125" bestFit="1" customWidth="1"/>
  </cols>
  <sheetData>
    <row r="1" spans="1:3" x14ac:dyDescent="0.45">
      <c r="A1" t="s">
        <v>27</v>
      </c>
      <c r="B1" t="s">
        <v>28</v>
      </c>
      <c r="C1" t="s">
        <v>29</v>
      </c>
    </row>
    <row r="2" spans="1:3" x14ac:dyDescent="0.45">
      <c r="A2" s="9">
        <v>0</v>
      </c>
      <c r="B2">
        <v>1</v>
      </c>
      <c r="C2" t="s">
        <v>30</v>
      </c>
    </row>
    <row r="3" spans="1:3" x14ac:dyDescent="0.45">
      <c r="A3" s="9">
        <v>100000</v>
      </c>
      <c r="B3">
        <v>2</v>
      </c>
      <c r="C3" t="s">
        <v>31</v>
      </c>
    </row>
    <row r="4" spans="1:3" x14ac:dyDescent="0.45">
      <c r="A4" s="9">
        <v>1000000</v>
      </c>
      <c r="B4">
        <v>3</v>
      </c>
      <c r="C4" t="s">
        <v>32</v>
      </c>
    </row>
    <row r="5" spans="1:3" x14ac:dyDescent="0.45">
      <c r="A5" s="9">
        <v>5000000</v>
      </c>
      <c r="B5">
        <v>4</v>
      </c>
      <c r="C5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0A65E-8621-4AA2-9130-47D569F15FED}">
  <sheetPr codeName="Sheet2"/>
  <dimension ref="A1:L3002"/>
  <sheetViews>
    <sheetView workbookViewId="0">
      <selection activeCell="D8" sqref="D8"/>
    </sheetView>
  </sheetViews>
  <sheetFormatPr defaultRowHeight="14.25" x14ac:dyDescent="0.45"/>
  <cols>
    <col min="1" max="1" width="12.46484375" style="1" bestFit="1" customWidth="1"/>
    <col min="2" max="2" width="15.19921875" bestFit="1" customWidth="1"/>
    <col min="3" max="3" width="15.19921875" customWidth="1"/>
    <col min="4" max="4" width="32.53125" bestFit="1" customWidth="1"/>
    <col min="5" max="5" width="12.6640625" style="2" bestFit="1" customWidth="1"/>
    <col min="9" max="9" width="10.53125" customWidth="1"/>
  </cols>
  <sheetData>
    <row r="1" spans="1:12" s="3" customFormat="1" ht="32.450000000000003" customHeight="1" x14ac:dyDescent="0.45">
      <c r="A1" s="1" t="s">
        <v>9</v>
      </c>
      <c r="B1" t="s">
        <v>6</v>
      </c>
      <c r="C1"/>
      <c r="D1" t="s">
        <v>7</v>
      </c>
      <c r="E1" t="s">
        <v>8</v>
      </c>
      <c r="L1" s="4"/>
    </row>
    <row r="2" spans="1:12" x14ac:dyDescent="0.45">
      <c r="A2" s="1">
        <v>43466</v>
      </c>
      <c r="B2" t="s">
        <v>4</v>
      </c>
      <c r="D2" t="s">
        <v>0</v>
      </c>
      <c r="E2">
        <v>3103.0850273815804</v>
      </c>
    </row>
    <row r="3" spans="1:12" x14ac:dyDescent="0.45">
      <c r="A3" s="1">
        <v>43466</v>
      </c>
      <c r="B3" t="s">
        <v>4</v>
      </c>
      <c r="D3" t="s">
        <v>1</v>
      </c>
      <c r="E3">
        <v>41800.894158127165</v>
      </c>
    </row>
    <row r="4" spans="1:12" x14ac:dyDescent="0.45">
      <c r="A4" s="1">
        <v>43467</v>
      </c>
      <c r="B4" t="s">
        <v>4</v>
      </c>
      <c r="D4" t="s">
        <v>2</v>
      </c>
      <c r="E4">
        <v>3651581.8420761116</v>
      </c>
    </row>
    <row r="5" spans="1:12" x14ac:dyDescent="0.45">
      <c r="A5" s="1">
        <v>43467</v>
      </c>
      <c r="B5" t="s">
        <v>5</v>
      </c>
      <c r="D5" t="s">
        <v>0</v>
      </c>
      <c r="E5">
        <v>1479038.524798888</v>
      </c>
    </row>
    <row r="6" spans="1:12" x14ac:dyDescent="0.45">
      <c r="A6" s="1">
        <v>43468</v>
      </c>
      <c r="B6" t="s">
        <v>5</v>
      </c>
      <c r="D6" t="s">
        <v>3</v>
      </c>
      <c r="E6">
        <v>9151673.5914537888</v>
      </c>
    </row>
    <row r="7" spans="1:12" x14ac:dyDescent="0.45">
      <c r="A7" s="1">
        <v>43468</v>
      </c>
      <c r="B7" t="s">
        <v>5</v>
      </c>
      <c r="D7" t="s">
        <v>1</v>
      </c>
      <c r="E7">
        <v>93216.609027231272</v>
      </c>
    </row>
    <row r="8" spans="1:12" x14ac:dyDescent="0.45">
      <c r="A8" s="1">
        <v>43469</v>
      </c>
      <c r="B8" t="s">
        <v>4</v>
      </c>
      <c r="D8" t="s">
        <v>2</v>
      </c>
      <c r="E8">
        <v>4700296.6203515111</v>
      </c>
    </row>
    <row r="9" spans="1:12" x14ac:dyDescent="0.45">
      <c r="A9" s="1">
        <v>43469</v>
      </c>
      <c r="B9" t="s">
        <v>4</v>
      </c>
      <c r="D9" t="s">
        <v>1</v>
      </c>
      <c r="E9">
        <v>38715.71106847762</v>
      </c>
    </row>
    <row r="10" spans="1:12" x14ac:dyDescent="0.45">
      <c r="A10" s="1">
        <v>43470</v>
      </c>
      <c r="B10" t="s">
        <v>4</v>
      </c>
      <c r="D10" t="s">
        <v>1</v>
      </c>
      <c r="E10">
        <v>26425.908279724565</v>
      </c>
    </row>
    <row r="11" spans="1:12" x14ac:dyDescent="0.45">
      <c r="A11" s="1">
        <v>43470</v>
      </c>
      <c r="B11" t="s">
        <v>5</v>
      </c>
      <c r="D11" t="s">
        <v>0</v>
      </c>
      <c r="E11">
        <v>89098.76713057734</v>
      </c>
    </row>
    <row r="12" spans="1:12" x14ac:dyDescent="0.45">
      <c r="A12" s="1">
        <v>43471</v>
      </c>
      <c r="B12" t="s">
        <v>4</v>
      </c>
      <c r="D12" t="s">
        <v>3</v>
      </c>
      <c r="E12">
        <v>3332375.7022071145</v>
      </c>
    </row>
    <row r="13" spans="1:12" x14ac:dyDescent="0.45">
      <c r="A13" s="1">
        <v>43471</v>
      </c>
      <c r="B13" t="s">
        <v>5</v>
      </c>
      <c r="D13" t="s">
        <v>3</v>
      </c>
      <c r="E13">
        <v>2877.3748157760683</v>
      </c>
    </row>
    <row r="14" spans="1:12" x14ac:dyDescent="0.45">
      <c r="A14" s="1">
        <v>43472</v>
      </c>
      <c r="B14" t="s">
        <v>4</v>
      </c>
      <c r="D14" t="s">
        <v>1</v>
      </c>
      <c r="E14">
        <v>53143.525834633932</v>
      </c>
    </row>
    <row r="15" spans="1:12" x14ac:dyDescent="0.45">
      <c r="A15" s="1">
        <v>43472</v>
      </c>
      <c r="B15" t="s">
        <v>4</v>
      </c>
      <c r="D15" t="s">
        <v>0</v>
      </c>
      <c r="E15">
        <v>68986.3489064678</v>
      </c>
    </row>
    <row r="16" spans="1:12" x14ac:dyDescent="0.45">
      <c r="A16" s="1">
        <v>43473</v>
      </c>
      <c r="B16" t="s">
        <v>5</v>
      </c>
      <c r="D16" t="s">
        <v>2</v>
      </c>
      <c r="E16">
        <v>9680.7418275138716</v>
      </c>
    </row>
    <row r="17" spans="1:5" x14ac:dyDescent="0.45">
      <c r="A17" s="1">
        <v>43473</v>
      </c>
      <c r="B17" t="s">
        <v>5</v>
      </c>
      <c r="D17" t="s">
        <v>2</v>
      </c>
      <c r="E17">
        <v>18132.455687352402</v>
      </c>
    </row>
    <row r="18" spans="1:5" x14ac:dyDescent="0.45">
      <c r="A18" s="1">
        <v>43474</v>
      </c>
      <c r="B18" t="s">
        <v>4</v>
      </c>
      <c r="D18" t="s">
        <v>1</v>
      </c>
      <c r="E18">
        <v>27786.70168759536</v>
      </c>
    </row>
    <row r="19" spans="1:5" x14ac:dyDescent="0.45">
      <c r="A19" s="1">
        <v>43474</v>
      </c>
      <c r="B19" t="s">
        <v>5</v>
      </c>
      <c r="D19" t="s">
        <v>2</v>
      </c>
      <c r="E19">
        <v>57256.8076910975</v>
      </c>
    </row>
    <row r="20" spans="1:5" x14ac:dyDescent="0.45">
      <c r="A20" s="1">
        <v>43475</v>
      </c>
      <c r="B20" t="s">
        <v>4</v>
      </c>
      <c r="D20" t="s">
        <v>1</v>
      </c>
      <c r="E20">
        <v>9400348.0349125732</v>
      </c>
    </row>
    <row r="21" spans="1:5" x14ac:dyDescent="0.45">
      <c r="A21" s="1">
        <v>43475</v>
      </c>
      <c r="B21" t="s">
        <v>4</v>
      </c>
      <c r="D21" t="s">
        <v>2</v>
      </c>
      <c r="E21">
        <v>63762.52280636767</v>
      </c>
    </row>
    <row r="22" spans="1:5" x14ac:dyDescent="0.45">
      <c r="A22" s="1">
        <v>43476</v>
      </c>
      <c r="B22" t="s">
        <v>4</v>
      </c>
      <c r="D22" t="s">
        <v>1</v>
      </c>
      <c r="E22">
        <v>88258.620414922232</v>
      </c>
    </row>
    <row r="23" spans="1:5" x14ac:dyDescent="0.45">
      <c r="A23" s="1">
        <v>43476</v>
      </c>
      <c r="B23" t="s">
        <v>4</v>
      </c>
      <c r="D23" t="s">
        <v>3</v>
      </c>
      <c r="E23">
        <v>74277.833170661557</v>
      </c>
    </row>
    <row r="24" spans="1:5" x14ac:dyDescent="0.45">
      <c r="A24" s="1">
        <v>43477</v>
      </c>
      <c r="B24" t="s">
        <v>4</v>
      </c>
      <c r="D24" t="s">
        <v>3</v>
      </c>
      <c r="E24">
        <v>1162.5032746086506</v>
      </c>
    </row>
    <row r="25" spans="1:5" x14ac:dyDescent="0.45">
      <c r="A25" s="1">
        <v>43477</v>
      </c>
      <c r="B25" t="s">
        <v>4</v>
      </c>
      <c r="D25" t="s">
        <v>1</v>
      </c>
      <c r="E25">
        <v>87634.00939815813</v>
      </c>
    </row>
    <row r="26" spans="1:5" x14ac:dyDescent="0.45">
      <c r="A26" s="1">
        <v>43478</v>
      </c>
      <c r="B26" t="s">
        <v>4</v>
      </c>
      <c r="D26" t="s">
        <v>2</v>
      </c>
      <c r="E26">
        <v>9322640.490676187</v>
      </c>
    </row>
    <row r="27" spans="1:5" x14ac:dyDescent="0.45">
      <c r="A27" s="1">
        <v>43478</v>
      </c>
      <c r="B27" t="s">
        <v>4</v>
      </c>
      <c r="D27" t="s">
        <v>3</v>
      </c>
      <c r="E27">
        <v>70590.575857927222</v>
      </c>
    </row>
    <row r="28" spans="1:5" x14ac:dyDescent="0.45">
      <c r="A28" s="1">
        <v>43479</v>
      </c>
      <c r="B28" t="s">
        <v>4</v>
      </c>
      <c r="D28" t="s">
        <v>2</v>
      </c>
      <c r="E28">
        <v>62103.693837939332</v>
      </c>
    </row>
    <row r="29" spans="1:5" x14ac:dyDescent="0.45">
      <c r="A29" s="1">
        <v>43479</v>
      </c>
      <c r="B29" t="s">
        <v>4</v>
      </c>
      <c r="D29" t="s">
        <v>1</v>
      </c>
      <c r="E29">
        <v>9750.3130212836077</v>
      </c>
    </row>
    <row r="30" spans="1:5" x14ac:dyDescent="0.45">
      <c r="A30" s="1">
        <v>43480</v>
      </c>
      <c r="B30" t="s">
        <v>4</v>
      </c>
      <c r="D30" t="s">
        <v>3</v>
      </c>
      <c r="E30">
        <v>62720.582004152682</v>
      </c>
    </row>
    <row r="31" spans="1:5" x14ac:dyDescent="0.45">
      <c r="A31" s="1">
        <v>43480</v>
      </c>
      <c r="B31" t="s">
        <v>5</v>
      </c>
      <c r="D31" t="s">
        <v>3</v>
      </c>
      <c r="E31">
        <v>76717.683093654137</v>
      </c>
    </row>
    <row r="32" spans="1:5" x14ac:dyDescent="0.45">
      <c r="A32" s="1">
        <v>43481</v>
      </c>
      <c r="B32" t="s">
        <v>5</v>
      </c>
      <c r="D32" t="s">
        <v>2</v>
      </c>
      <c r="E32">
        <v>97925.171230742475</v>
      </c>
    </row>
    <row r="33" spans="1:5" x14ac:dyDescent="0.45">
      <c r="A33" s="1">
        <v>43481</v>
      </c>
      <c r="B33" t="s">
        <v>5</v>
      </c>
      <c r="D33" t="s">
        <v>3</v>
      </c>
      <c r="E33">
        <v>65973.900449412919</v>
      </c>
    </row>
    <row r="34" spans="1:5" x14ac:dyDescent="0.45">
      <c r="A34" s="1">
        <v>43482</v>
      </c>
      <c r="B34" t="s">
        <v>5</v>
      </c>
      <c r="D34" t="s">
        <v>1</v>
      </c>
      <c r="E34">
        <v>6399768.1490344005</v>
      </c>
    </row>
    <row r="35" spans="1:5" x14ac:dyDescent="0.45">
      <c r="A35" s="1">
        <v>43482</v>
      </c>
      <c r="B35" t="s">
        <v>4</v>
      </c>
      <c r="D35" t="s">
        <v>3</v>
      </c>
      <c r="E35">
        <v>11711.862991724065</v>
      </c>
    </row>
    <row r="36" spans="1:5" x14ac:dyDescent="0.45">
      <c r="A36" s="1">
        <v>43483</v>
      </c>
      <c r="B36" t="s">
        <v>4</v>
      </c>
      <c r="D36" t="s">
        <v>2</v>
      </c>
      <c r="E36">
        <v>26192.515570327425</v>
      </c>
    </row>
    <row r="37" spans="1:5" x14ac:dyDescent="0.45">
      <c r="A37" s="1">
        <v>43483</v>
      </c>
      <c r="B37" t="s">
        <v>4</v>
      </c>
      <c r="D37" t="s">
        <v>3</v>
      </c>
      <c r="E37">
        <v>41637.377448634368</v>
      </c>
    </row>
    <row r="38" spans="1:5" x14ac:dyDescent="0.45">
      <c r="A38" s="1">
        <v>43484</v>
      </c>
      <c r="B38" t="s">
        <v>4</v>
      </c>
      <c r="D38" t="s">
        <v>1</v>
      </c>
      <c r="E38">
        <v>7691194.9601812745</v>
      </c>
    </row>
    <row r="39" spans="1:5" x14ac:dyDescent="0.45">
      <c r="A39" s="1">
        <v>43484</v>
      </c>
      <c r="B39" t="s">
        <v>4</v>
      </c>
      <c r="D39" t="s">
        <v>3</v>
      </c>
      <c r="E39">
        <v>25040.823799957656</v>
      </c>
    </row>
    <row r="40" spans="1:5" x14ac:dyDescent="0.45">
      <c r="A40" s="1">
        <v>43485</v>
      </c>
      <c r="B40" t="s">
        <v>4</v>
      </c>
      <c r="D40" t="s">
        <v>1</v>
      </c>
      <c r="E40">
        <v>4697959.0696512684</v>
      </c>
    </row>
    <row r="41" spans="1:5" x14ac:dyDescent="0.45">
      <c r="E41"/>
    </row>
    <row r="42" spans="1:5" x14ac:dyDescent="0.45">
      <c r="A42" s="1">
        <v>43485</v>
      </c>
      <c r="B42" t="s">
        <v>4</v>
      </c>
      <c r="D42" t="s">
        <v>1</v>
      </c>
      <c r="E42">
        <v>53381.265428673032</v>
      </c>
    </row>
    <row r="43" spans="1:5" x14ac:dyDescent="0.45">
      <c r="A43" s="1">
        <v>43486</v>
      </c>
      <c r="B43" t="s">
        <v>4</v>
      </c>
      <c r="D43" t="s">
        <v>2</v>
      </c>
      <c r="E43">
        <v>76592.913773688517</v>
      </c>
    </row>
    <row r="44" spans="1:5" x14ac:dyDescent="0.45">
      <c r="A44" s="1">
        <v>43486</v>
      </c>
      <c r="B44" t="s">
        <v>4</v>
      </c>
      <c r="D44" t="s">
        <v>2</v>
      </c>
      <c r="E44">
        <v>39019.883810537482</v>
      </c>
    </row>
    <row r="45" spans="1:5" x14ac:dyDescent="0.45">
      <c r="A45" s="1">
        <v>43487</v>
      </c>
      <c r="B45" t="s">
        <v>5</v>
      </c>
      <c r="D45" t="s">
        <v>2</v>
      </c>
      <c r="E45">
        <v>443042.41575729655</v>
      </c>
    </row>
    <row r="46" spans="1:5" x14ac:dyDescent="0.45">
      <c r="A46" s="1">
        <v>43487</v>
      </c>
      <c r="B46" t="s">
        <v>4</v>
      </c>
      <c r="D46" t="s">
        <v>3</v>
      </c>
      <c r="E46">
        <v>49781.164635322428</v>
      </c>
    </row>
    <row r="47" spans="1:5" x14ac:dyDescent="0.45">
      <c r="A47" s="1">
        <v>43488</v>
      </c>
      <c r="B47" t="s">
        <v>4</v>
      </c>
      <c r="D47" t="s">
        <v>1</v>
      </c>
      <c r="E47">
        <v>7088788.3026407603</v>
      </c>
    </row>
    <row r="48" spans="1:5" x14ac:dyDescent="0.45">
      <c r="A48" s="1">
        <v>43488</v>
      </c>
      <c r="B48" t="s">
        <v>5</v>
      </c>
      <c r="D48" t="s">
        <v>1</v>
      </c>
      <c r="E48">
        <v>94802.20225868019</v>
      </c>
    </row>
    <row r="49" spans="1:5" x14ac:dyDescent="0.45">
      <c r="A49" s="1">
        <v>43489</v>
      </c>
      <c r="B49" t="s">
        <v>5</v>
      </c>
      <c r="D49" t="s">
        <v>2</v>
      </c>
      <c r="E49">
        <v>52287.677966396128</v>
      </c>
    </row>
    <row r="50" spans="1:5" x14ac:dyDescent="0.45">
      <c r="A50" s="1">
        <v>43489</v>
      </c>
      <c r="B50" t="s">
        <v>5</v>
      </c>
      <c r="D50" t="s">
        <v>1</v>
      </c>
      <c r="E50">
        <v>52036.05466803781</v>
      </c>
    </row>
    <row r="51" spans="1:5" x14ac:dyDescent="0.45">
      <c r="A51" s="1">
        <v>43490</v>
      </c>
      <c r="B51" t="s">
        <v>4</v>
      </c>
      <c r="D51" t="s">
        <v>1</v>
      </c>
      <c r="E51">
        <v>9757.5608379989681</v>
      </c>
    </row>
    <row r="52" spans="1:5" x14ac:dyDescent="0.45">
      <c r="A52" s="1">
        <v>43490</v>
      </c>
      <c r="B52" t="s">
        <v>5</v>
      </c>
      <c r="D52" t="s">
        <v>3</v>
      </c>
      <c r="E52">
        <v>11415.959301786916</v>
      </c>
    </row>
    <row r="53" spans="1:5" x14ac:dyDescent="0.45">
      <c r="A53" s="1">
        <v>43491</v>
      </c>
      <c r="B53" t="s">
        <v>4</v>
      </c>
      <c r="D53" t="s">
        <v>0</v>
      </c>
      <c r="E53">
        <v>6291402.0057417704</v>
      </c>
    </row>
    <row r="54" spans="1:5" x14ac:dyDescent="0.45">
      <c r="A54" s="1">
        <v>43491</v>
      </c>
      <c r="B54" t="s">
        <v>5</v>
      </c>
      <c r="D54" t="s">
        <v>2</v>
      </c>
      <c r="E54">
        <v>10347.483931126189</v>
      </c>
    </row>
    <row r="55" spans="1:5" x14ac:dyDescent="0.45">
      <c r="A55" s="1">
        <v>43492</v>
      </c>
      <c r="B55" t="s">
        <v>5</v>
      </c>
      <c r="D55" t="s">
        <v>1</v>
      </c>
      <c r="E55">
        <v>77613.61311140313</v>
      </c>
    </row>
    <row r="56" spans="1:5" x14ac:dyDescent="0.45">
      <c r="A56" s="1">
        <v>43492</v>
      </c>
      <c r="B56" t="s">
        <v>5</v>
      </c>
      <c r="D56" t="s">
        <v>3</v>
      </c>
      <c r="E56">
        <v>89307.480047042714</v>
      </c>
    </row>
    <row r="57" spans="1:5" x14ac:dyDescent="0.45">
      <c r="A57" s="1">
        <v>43493</v>
      </c>
      <c r="B57" t="s">
        <v>5</v>
      </c>
      <c r="D57" t="s">
        <v>2</v>
      </c>
      <c r="E57">
        <v>6295850.0049906736</v>
      </c>
    </row>
    <row r="58" spans="1:5" x14ac:dyDescent="0.45">
      <c r="A58" s="1">
        <v>43493</v>
      </c>
      <c r="B58" t="s">
        <v>4</v>
      </c>
      <c r="D58" t="s">
        <v>1</v>
      </c>
      <c r="E58">
        <v>30155.505213097444</v>
      </c>
    </row>
    <row r="59" spans="1:5" x14ac:dyDescent="0.45">
      <c r="A59" s="1">
        <v>43494</v>
      </c>
      <c r="B59" t="s">
        <v>4</v>
      </c>
      <c r="D59" t="s">
        <v>2</v>
      </c>
      <c r="E59">
        <v>75812.056220484985</v>
      </c>
    </row>
    <row r="60" spans="1:5" x14ac:dyDescent="0.45">
      <c r="A60" s="1">
        <v>43494</v>
      </c>
      <c r="B60" t="s">
        <v>5</v>
      </c>
      <c r="D60" t="s">
        <v>0</v>
      </c>
      <c r="E60">
        <v>65714.298866170531</v>
      </c>
    </row>
    <row r="61" spans="1:5" x14ac:dyDescent="0.45">
      <c r="A61" s="1">
        <v>43495</v>
      </c>
      <c r="B61" t="s">
        <v>5</v>
      </c>
      <c r="D61" t="s">
        <v>2</v>
      </c>
      <c r="E61">
        <v>8998869.2607493792</v>
      </c>
    </row>
    <row r="62" spans="1:5" x14ac:dyDescent="0.45">
      <c r="A62" s="1">
        <v>43495</v>
      </c>
      <c r="B62" t="s">
        <v>5</v>
      </c>
      <c r="D62" t="s">
        <v>0</v>
      </c>
      <c r="E62">
        <v>4414554.6911278898</v>
      </c>
    </row>
    <row r="63" spans="1:5" x14ac:dyDescent="0.45">
      <c r="A63" s="1">
        <v>43496</v>
      </c>
      <c r="B63" t="s">
        <v>4</v>
      </c>
      <c r="D63" t="s">
        <v>3</v>
      </c>
      <c r="E63">
        <v>1971538.559576913</v>
      </c>
    </row>
    <row r="64" spans="1:5" x14ac:dyDescent="0.45">
      <c r="A64" s="1">
        <v>43496</v>
      </c>
      <c r="B64" t="s">
        <v>5</v>
      </c>
      <c r="D64" t="s">
        <v>3</v>
      </c>
      <c r="E64">
        <v>6081.1036703496857</v>
      </c>
    </row>
    <row r="65" spans="1:5" x14ac:dyDescent="0.45">
      <c r="A65" s="1">
        <v>43497</v>
      </c>
      <c r="B65" t="s">
        <v>5</v>
      </c>
      <c r="D65" t="s">
        <v>1</v>
      </c>
      <c r="E65">
        <v>2522906.3566783825</v>
      </c>
    </row>
    <row r="66" spans="1:5" x14ac:dyDescent="0.45">
      <c r="A66" s="1">
        <v>43497</v>
      </c>
      <c r="B66" t="s">
        <v>5</v>
      </c>
      <c r="D66" t="s">
        <v>3</v>
      </c>
      <c r="E66">
        <v>96726.921491635308</v>
      </c>
    </row>
    <row r="67" spans="1:5" x14ac:dyDescent="0.45">
      <c r="A67" s="1">
        <v>43498</v>
      </c>
      <c r="B67" t="s">
        <v>4</v>
      </c>
      <c r="D67" t="s">
        <v>0</v>
      </c>
      <c r="E67">
        <v>7068975.8703688551</v>
      </c>
    </row>
    <row r="68" spans="1:5" x14ac:dyDescent="0.45">
      <c r="A68" s="1">
        <v>43498</v>
      </c>
      <c r="B68" t="s">
        <v>4</v>
      </c>
      <c r="D68" t="s">
        <v>3</v>
      </c>
      <c r="E68">
        <v>40028.85059449065</v>
      </c>
    </row>
    <row r="69" spans="1:5" x14ac:dyDescent="0.45">
      <c r="A69" s="1">
        <v>43499</v>
      </c>
      <c r="B69" t="s">
        <v>4</v>
      </c>
      <c r="D69" t="s">
        <v>0</v>
      </c>
      <c r="E69">
        <v>2775928.4852710641</v>
      </c>
    </row>
    <row r="70" spans="1:5" x14ac:dyDescent="0.45">
      <c r="A70" s="1">
        <v>43499</v>
      </c>
      <c r="B70" t="s">
        <v>5</v>
      </c>
      <c r="D70" t="s">
        <v>3</v>
      </c>
      <c r="E70">
        <v>85957.889307605263</v>
      </c>
    </row>
    <row r="71" spans="1:5" x14ac:dyDescent="0.45">
      <c r="A71" s="1">
        <v>43500</v>
      </c>
      <c r="B71" t="s">
        <v>4</v>
      </c>
      <c r="D71" t="s">
        <v>0</v>
      </c>
      <c r="E71">
        <v>2993502.2937521539</v>
      </c>
    </row>
    <row r="72" spans="1:5" x14ac:dyDescent="0.45">
      <c r="A72" s="1">
        <v>43500</v>
      </c>
      <c r="B72" t="s">
        <v>5</v>
      </c>
      <c r="D72" t="s">
        <v>0</v>
      </c>
      <c r="E72">
        <v>32953.148504931793</v>
      </c>
    </row>
    <row r="73" spans="1:5" x14ac:dyDescent="0.45">
      <c r="A73" s="1">
        <v>43501</v>
      </c>
      <c r="B73" t="s">
        <v>5</v>
      </c>
      <c r="D73" t="s">
        <v>1</v>
      </c>
      <c r="E73">
        <v>33605.12497930479</v>
      </c>
    </row>
    <row r="74" spans="1:5" x14ac:dyDescent="0.45">
      <c r="A74" s="1">
        <v>43501</v>
      </c>
      <c r="B74" t="s">
        <v>5</v>
      </c>
      <c r="D74" t="s">
        <v>0</v>
      </c>
      <c r="E74">
        <v>64102.194484961416</v>
      </c>
    </row>
    <row r="75" spans="1:5" x14ac:dyDescent="0.45">
      <c r="A75" s="1">
        <v>43502</v>
      </c>
      <c r="B75" t="s">
        <v>4</v>
      </c>
      <c r="D75" t="s">
        <v>1</v>
      </c>
      <c r="E75">
        <v>84443.180308656374</v>
      </c>
    </row>
    <row r="76" spans="1:5" x14ac:dyDescent="0.45">
      <c r="A76" s="1">
        <v>43502</v>
      </c>
      <c r="B76" t="s">
        <v>5</v>
      </c>
      <c r="D76" t="s">
        <v>3</v>
      </c>
      <c r="E76">
        <v>89118.591161663877</v>
      </c>
    </row>
    <row r="77" spans="1:5" x14ac:dyDescent="0.45">
      <c r="A77" s="1">
        <v>43503</v>
      </c>
      <c r="B77" t="s">
        <v>5</v>
      </c>
      <c r="D77" t="s">
        <v>1</v>
      </c>
      <c r="E77">
        <v>7328721.5454617878</v>
      </c>
    </row>
    <row r="78" spans="1:5" x14ac:dyDescent="0.45">
      <c r="A78" s="1">
        <v>43503</v>
      </c>
      <c r="B78" t="s">
        <v>4</v>
      </c>
      <c r="D78" t="s">
        <v>2</v>
      </c>
      <c r="E78">
        <v>6900490.4547055978</v>
      </c>
    </row>
    <row r="79" spans="1:5" x14ac:dyDescent="0.45">
      <c r="A79" s="1">
        <v>43504</v>
      </c>
      <c r="B79" t="s">
        <v>5</v>
      </c>
      <c r="D79" t="s">
        <v>2</v>
      </c>
      <c r="E79">
        <v>8017227.8977103876</v>
      </c>
    </row>
    <row r="80" spans="1:5" x14ac:dyDescent="0.45">
      <c r="A80" s="1">
        <v>43504</v>
      </c>
      <c r="B80" t="s">
        <v>5</v>
      </c>
      <c r="D80" t="s">
        <v>3</v>
      </c>
      <c r="E80">
        <v>87364.536322621148</v>
      </c>
    </row>
    <row r="81" spans="1:5" x14ac:dyDescent="0.45">
      <c r="A81" s="1">
        <v>43505</v>
      </c>
      <c r="B81" t="s">
        <v>4</v>
      </c>
      <c r="D81" t="s">
        <v>1</v>
      </c>
      <c r="E81">
        <v>7797877.5476410287</v>
      </c>
    </row>
    <row r="82" spans="1:5" x14ac:dyDescent="0.45">
      <c r="A82" s="1">
        <v>43505</v>
      </c>
      <c r="B82" t="s">
        <v>4</v>
      </c>
      <c r="D82" t="s">
        <v>0</v>
      </c>
      <c r="E82">
        <v>35785.473285818684</v>
      </c>
    </row>
    <row r="83" spans="1:5" x14ac:dyDescent="0.45">
      <c r="A83" s="1">
        <v>43506</v>
      </c>
      <c r="B83" t="s">
        <v>5</v>
      </c>
      <c r="D83" t="s">
        <v>3</v>
      </c>
      <c r="E83">
        <v>6923908.4840007303</v>
      </c>
    </row>
    <row r="84" spans="1:5" x14ac:dyDescent="0.45">
      <c r="A84" s="1">
        <v>43506</v>
      </c>
      <c r="B84" t="s">
        <v>4</v>
      </c>
      <c r="D84" t="s">
        <v>1</v>
      </c>
      <c r="E84">
        <v>75823.62345933936</v>
      </c>
    </row>
    <row r="85" spans="1:5" x14ac:dyDescent="0.45">
      <c r="A85" s="1">
        <v>43507</v>
      </c>
      <c r="B85" t="s">
        <v>5</v>
      </c>
      <c r="D85" t="s">
        <v>2</v>
      </c>
      <c r="E85">
        <v>78699.746952948131</v>
      </c>
    </row>
    <row r="86" spans="1:5" x14ac:dyDescent="0.45">
      <c r="A86" s="1">
        <v>43507</v>
      </c>
      <c r="B86" t="s">
        <v>5</v>
      </c>
      <c r="D86" t="s">
        <v>1</v>
      </c>
      <c r="E86">
        <v>27801.972129807327</v>
      </c>
    </row>
    <row r="87" spans="1:5" x14ac:dyDescent="0.45">
      <c r="A87" s="1">
        <v>43508</v>
      </c>
      <c r="B87" t="s">
        <v>4</v>
      </c>
      <c r="D87" t="s">
        <v>2</v>
      </c>
      <c r="E87">
        <v>9535884.8911053613</v>
      </c>
    </row>
    <row r="88" spans="1:5" x14ac:dyDescent="0.45">
      <c r="A88" s="1">
        <v>43508</v>
      </c>
      <c r="B88" t="s">
        <v>5</v>
      </c>
      <c r="D88" t="s">
        <v>1</v>
      </c>
      <c r="E88">
        <v>92895.386911186899</v>
      </c>
    </row>
    <row r="89" spans="1:5" x14ac:dyDescent="0.45">
      <c r="A89" s="1">
        <v>43509</v>
      </c>
      <c r="B89" t="s">
        <v>5</v>
      </c>
      <c r="D89" t="s">
        <v>1</v>
      </c>
      <c r="E89">
        <v>98801.061525532059</v>
      </c>
    </row>
    <row r="90" spans="1:5" x14ac:dyDescent="0.45">
      <c r="A90" s="1">
        <v>43509</v>
      </c>
      <c r="B90" t="s">
        <v>4</v>
      </c>
      <c r="D90" t="s">
        <v>3</v>
      </c>
      <c r="E90">
        <v>43312.246555475213</v>
      </c>
    </row>
    <row r="91" spans="1:5" x14ac:dyDescent="0.45">
      <c r="A91" s="1">
        <v>43510</v>
      </c>
      <c r="B91" t="s">
        <v>5</v>
      </c>
      <c r="D91" t="s">
        <v>2</v>
      </c>
      <c r="E91">
        <v>35621.326902018933</v>
      </c>
    </row>
    <row r="92" spans="1:5" x14ac:dyDescent="0.45">
      <c r="A92" s="1">
        <v>43510</v>
      </c>
      <c r="B92" t="s">
        <v>4</v>
      </c>
      <c r="D92" t="s">
        <v>2</v>
      </c>
      <c r="E92">
        <v>12531.768338903137</v>
      </c>
    </row>
    <row r="93" spans="1:5" x14ac:dyDescent="0.45">
      <c r="A93" s="1">
        <v>43511</v>
      </c>
      <c r="B93" t="s">
        <v>5</v>
      </c>
      <c r="D93" t="s">
        <v>2</v>
      </c>
      <c r="E93">
        <v>1344797.022541625</v>
      </c>
    </row>
    <row r="94" spans="1:5" x14ac:dyDescent="0.45">
      <c r="A94" s="1">
        <v>43511</v>
      </c>
      <c r="B94" t="s">
        <v>4</v>
      </c>
      <c r="D94" t="s">
        <v>3</v>
      </c>
      <c r="E94">
        <v>96836.540521046016</v>
      </c>
    </row>
    <row r="95" spans="1:5" x14ac:dyDescent="0.45">
      <c r="A95" s="1">
        <v>43512</v>
      </c>
      <c r="B95" t="s">
        <v>5</v>
      </c>
      <c r="D95" t="s">
        <v>0</v>
      </c>
      <c r="E95">
        <v>6545905.8991872165</v>
      </c>
    </row>
    <row r="96" spans="1:5" x14ac:dyDescent="0.45">
      <c r="A96" s="1">
        <v>43512</v>
      </c>
      <c r="B96" t="s">
        <v>4</v>
      </c>
      <c r="D96" t="s">
        <v>1</v>
      </c>
      <c r="E96">
        <v>32230.05094074296</v>
      </c>
    </row>
    <row r="97" spans="1:5" x14ac:dyDescent="0.45">
      <c r="A97" s="1">
        <v>43513</v>
      </c>
      <c r="B97" t="s">
        <v>4</v>
      </c>
      <c r="D97" t="s">
        <v>3</v>
      </c>
      <c r="E97">
        <v>7014200.662342214</v>
      </c>
    </row>
    <row r="98" spans="1:5" x14ac:dyDescent="0.45">
      <c r="A98" s="1">
        <v>43513</v>
      </c>
      <c r="B98" t="s">
        <v>4</v>
      </c>
      <c r="D98" t="s">
        <v>2</v>
      </c>
      <c r="E98">
        <v>5185579.4318376314</v>
      </c>
    </row>
    <row r="99" spans="1:5" x14ac:dyDescent="0.45">
      <c r="A99" s="1">
        <v>43514</v>
      </c>
      <c r="B99" t="s">
        <v>5</v>
      </c>
      <c r="D99" t="s">
        <v>2</v>
      </c>
      <c r="E99">
        <v>40795.453308115917</v>
      </c>
    </row>
    <row r="100" spans="1:5" x14ac:dyDescent="0.45">
      <c r="A100" s="1">
        <v>43514</v>
      </c>
      <c r="B100" t="s">
        <v>4</v>
      </c>
      <c r="D100" t="s">
        <v>0</v>
      </c>
      <c r="E100">
        <v>65126.598713527426</v>
      </c>
    </row>
    <row r="101" spans="1:5" x14ac:dyDescent="0.45">
      <c r="A101" s="1">
        <v>43515</v>
      </c>
      <c r="B101" t="s">
        <v>5</v>
      </c>
      <c r="D101" t="s">
        <v>1</v>
      </c>
      <c r="E101">
        <v>13483.075331507822</v>
      </c>
    </row>
    <row r="102" spans="1:5" x14ac:dyDescent="0.45">
      <c r="A102" s="1">
        <v>43515</v>
      </c>
      <c r="B102" t="s">
        <v>5</v>
      </c>
      <c r="D102" t="s">
        <v>2</v>
      </c>
      <c r="E102">
        <v>19780.042565101085</v>
      </c>
    </row>
    <row r="103" spans="1:5" x14ac:dyDescent="0.45">
      <c r="A103" s="1">
        <v>43516</v>
      </c>
      <c r="B103" t="s">
        <v>4</v>
      </c>
      <c r="D103" t="s">
        <v>0</v>
      </c>
      <c r="E103">
        <v>9497158.0676116981</v>
      </c>
    </row>
    <row r="104" spans="1:5" x14ac:dyDescent="0.45">
      <c r="A104" s="1">
        <v>43516</v>
      </c>
      <c r="B104" t="s">
        <v>5</v>
      </c>
      <c r="D104" t="s">
        <v>3</v>
      </c>
      <c r="E104">
        <v>247903.90622757896</v>
      </c>
    </row>
    <row r="105" spans="1:5" x14ac:dyDescent="0.45">
      <c r="A105" s="1">
        <v>43517</v>
      </c>
      <c r="B105" t="s">
        <v>5</v>
      </c>
      <c r="D105" t="s">
        <v>1</v>
      </c>
      <c r="E105">
        <v>29515.77465092835</v>
      </c>
    </row>
    <row r="106" spans="1:5" x14ac:dyDescent="0.45">
      <c r="A106" s="1">
        <v>43517</v>
      </c>
      <c r="B106" t="s">
        <v>5</v>
      </c>
      <c r="D106" t="s">
        <v>1</v>
      </c>
      <c r="E106">
        <v>16817.278287623551</v>
      </c>
    </row>
    <row r="107" spans="1:5" x14ac:dyDescent="0.45">
      <c r="A107" s="1">
        <v>43518</v>
      </c>
      <c r="B107" t="s">
        <v>4</v>
      </c>
      <c r="D107" t="s">
        <v>0</v>
      </c>
      <c r="E107">
        <v>92447.581779462256</v>
      </c>
    </row>
    <row r="108" spans="1:5" x14ac:dyDescent="0.45">
      <c r="A108" s="1">
        <v>43518</v>
      </c>
      <c r="B108" t="s">
        <v>4</v>
      </c>
      <c r="D108" t="s">
        <v>1</v>
      </c>
      <c r="E108">
        <v>77774.704537387603</v>
      </c>
    </row>
    <row r="109" spans="1:5" x14ac:dyDescent="0.45">
      <c r="A109" s="1">
        <v>43519</v>
      </c>
      <c r="B109" t="s">
        <v>5</v>
      </c>
      <c r="D109" t="s">
        <v>2</v>
      </c>
      <c r="E109">
        <v>4986937.5950223757</v>
      </c>
    </row>
    <row r="110" spans="1:5" x14ac:dyDescent="0.45">
      <c r="A110" s="1">
        <v>43519</v>
      </c>
      <c r="B110" t="s">
        <v>4</v>
      </c>
      <c r="D110" t="s">
        <v>3</v>
      </c>
      <c r="E110">
        <v>7320911.6592000863</v>
      </c>
    </row>
    <row r="111" spans="1:5" x14ac:dyDescent="0.45">
      <c r="A111" s="1">
        <v>43520</v>
      </c>
      <c r="B111" t="s">
        <v>5</v>
      </c>
      <c r="D111" t="s">
        <v>1</v>
      </c>
      <c r="E111">
        <v>825938.81308568711</v>
      </c>
    </row>
    <row r="112" spans="1:5" x14ac:dyDescent="0.45">
      <c r="A112" s="1">
        <v>43520</v>
      </c>
      <c r="B112" t="s">
        <v>5</v>
      </c>
      <c r="D112" t="s">
        <v>3</v>
      </c>
      <c r="E112">
        <v>42725.492083458485</v>
      </c>
    </row>
    <row r="113" spans="1:5" x14ac:dyDescent="0.45">
      <c r="A113" s="1">
        <v>43521</v>
      </c>
      <c r="B113" t="s">
        <v>5</v>
      </c>
      <c r="D113" t="s">
        <v>2</v>
      </c>
      <c r="E113">
        <v>80158.509535047066</v>
      </c>
    </row>
    <row r="114" spans="1:5" x14ac:dyDescent="0.45">
      <c r="A114" s="1">
        <v>43521</v>
      </c>
      <c r="B114" t="s">
        <v>5</v>
      </c>
      <c r="D114" t="s">
        <v>0</v>
      </c>
      <c r="E114">
        <v>94898.844432021433</v>
      </c>
    </row>
    <row r="115" spans="1:5" x14ac:dyDescent="0.45">
      <c r="A115" s="1">
        <v>43522</v>
      </c>
      <c r="B115" t="s">
        <v>4</v>
      </c>
      <c r="D115" t="s">
        <v>2</v>
      </c>
      <c r="E115">
        <v>49146.059083973058</v>
      </c>
    </row>
    <row r="116" spans="1:5" x14ac:dyDescent="0.45">
      <c r="A116" s="1">
        <v>43522</v>
      </c>
      <c r="B116" t="s">
        <v>4</v>
      </c>
      <c r="D116" t="s">
        <v>0</v>
      </c>
      <c r="E116">
        <v>42364.579389332182</v>
      </c>
    </row>
    <row r="117" spans="1:5" x14ac:dyDescent="0.45">
      <c r="A117" s="1">
        <v>43523</v>
      </c>
      <c r="B117" t="s">
        <v>4</v>
      </c>
      <c r="D117" t="s">
        <v>0</v>
      </c>
      <c r="E117">
        <v>8984066.7489528898</v>
      </c>
    </row>
    <row r="118" spans="1:5" x14ac:dyDescent="0.45">
      <c r="A118" s="1">
        <v>43523</v>
      </c>
      <c r="B118" t="s">
        <v>4</v>
      </c>
      <c r="D118" t="s">
        <v>2</v>
      </c>
      <c r="E118">
        <v>28890.762109265044</v>
      </c>
    </row>
    <row r="119" spans="1:5" x14ac:dyDescent="0.45">
      <c r="A119" s="1">
        <v>43524</v>
      </c>
      <c r="B119" t="s">
        <v>5</v>
      </c>
      <c r="D119" t="s">
        <v>3</v>
      </c>
      <c r="E119">
        <v>932879.04994860175</v>
      </c>
    </row>
    <row r="120" spans="1:5" x14ac:dyDescent="0.45">
      <c r="A120" s="1">
        <v>43524</v>
      </c>
      <c r="B120" t="s">
        <v>4</v>
      </c>
      <c r="D120" t="s">
        <v>2</v>
      </c>
      <c r="E120">
        <v>88024.751055714121</v>
      </c>
    </row>
    <row r="121" spans="1:5" x14ac:dyDescent="0.45">
      <c r="A121" s="1">
        <v>43525</v>
      </c>
      <c r="B121" t="s">
        <v>4</v>
      </c>
      <c r="D121" t="s">
        <v>2</v>
      </c>
      <c r="E121">
        <v>56378.036872916557</v>
      </c>
    </row>
    <row r="122" spans="1:5" x14ac:dyDescent="0.45">
      <c r="A122" s="1">
        <v>43525</v>
      </c>
      <c r="B122" t="s">
        <v>4</v>
      </c>
      <c r="D122" t="s">
        <v>2</v>
      </c>
      <c r="E122">
        <v>86098.170917145821</v>
      </c>
    </row>
    <row r="123" spans="1:5" x14ac:dyDescent="0.45">
      <c r="A123" s="1">
        <v>43525</v>
      </c>
      <c r="B123" t="s">
        <v>4</v>
      </c>
      <c r="D123" t="s">
        <v>3</v>
      </c>
      <c r="E123">
        <v>99186.178624727821</v>
      </c>
    </row>
    <row r="124" spans="1:5" x14ac:dyDescent="0.45">
      <c r="A124" s="1">
        <v>43526</v>
      </c>
      <c r="B124" t="s">
        <v>5</v>
      </c>
      <c r="D124" t="s">
        <v>0</v>
      </c>
      <c r="E124">
        <v>55687.357986007126</v>
      </c>
    </row>
    <row r="125" spans="1:5" x14ac:dyDescent="0.45">
      <c r="A125" s="1">
        <v>43526</v>
      </c>
      <c r="B125" t="s">
        <v>5</v>
      </c>
      <c r="D125" t="s">
        <v>2</v>
      </c>
      <c r="E125">
        <v>43031.785041433723</v>
      </c>
    </row>
    <row r="126" spans="1:5" x14ac:dyDescent="0.45">
      <c r="A126" s="1">
        <v>43526</v>
      </c>
      <c r="B126" t="s">
        <v>4</v>
      </c>
      <c r="D126" t="s">
        <v>2</v>
      </c>
      <c r="E126">
        <v>57238.800379271706</v>
      </c>
    </row>
    <row r="127" spans="1:5" x14ac:dyDescent="0.45">
      <c r="A127" s="1">
        <v>43527</v>
      </c>
      <c r="B127" t="s">
        <v>5</v>
      </c>
      <c r="D127" t="s">
        <v>2</v>
      </c>
      <c r="E127">
        <v>24007.916120631424</v>
      </c>
    </row>
    <row r="128" spans="1:5" x14ac:dyDescent="0.45">
      <c r="A128" s="1">
        <v>43527</v>
      </c>
      <c r="B128" t="s">
        <v>5</v>
      </c>
      <c r="D128" t="s">
        <v>3</v>
      </c>
      <c r="E128">
        <v>57432.28875664559</v>
      </c>
    </row>
    <row r="129" spans="1:5" x14ac:dyDescent="0.45">
      <c r="A129" s="1">
        <v>43527</v>
      </c>
      <c r="B129" t="s">
        <v>5</v>
      </c>
      <c r="D129" t="s">
        <v>2</v>
      </c>
      <c r="E129">
        <v>22092.517257902953</v>
      </c>
    </row>
    <row r="130" spans="1:5" x14ac:dyDescent="0.45">
      <c r="A130" s="1">
        <v>43528</v>
      </c>
      <c r="B130" t="s">
        <v>5</v>
      </c>
      <c r="D130" t="s">
        <v>2</v>
      </c>
      <c r="E130">
        <v>2267640.8384846947</v>
      </c>
    </row>
    <row r="131" spans="1:5" x14ac:dyDescent="0.45">
      <c r="A131" s="1">
        <v>43528</v>
      </c>
      <c r="B131" t="s">
        <v>5</v>
      </c>
      <c r="D131" t="s">
        <v>3</v>
      </c>
      <c r="E131">
        <v>14507.789433885466</v>
      </c>
    </row>
    <row r="132" spans="1:5" x14ac:dyDescent="0.45">
      <c r="A132" s="1">
        <v>43528</v>
      </c>
      <c r="B132" t="s">
        <v>5</v>
      </c>
      <c r="D132" t="s">
        <v>2</v>
      </c>
      <c r="E132">
        <v>21721.563050583947</v>
      </c>
    </row>
    <row r="133" spans="1:5" x14ac:dyDescent="0.45">
      <c r="A133" s="1">
        <v>43529</v>
      </c>
      <c r="B133" t="s">
        <v>5</v>
      </c>
      <c r="D133" t="s">
        <v>1</v>
      </c>
      <c r="E133">
        <v>6003247.3490548162</v>
      </c>
    </row>
    <row r="134" spans="1:5" x14ac:dyDescent="0.45">
      <c r="A134" s="1">
        <v>43529</v>
      </c>
      <c r="B134" t="s">
        <v>4</v>
      </c>
      <c r="D134" t="s">
        <v>0</v>
      </c>
      <c r="E134">
        <v>1230.7497027779002</v>
      </c>
    </row>
    <row r="135" spans="1:5" x14ac:dyDescent="0.45">
      <c r="A135" s="1">
        <v>43529</v>
      </c>
      <c r="B135" t="s">
        <v>4</v>
      </c>
      <c r="D135" t="s">
        <v>1</v>
      </c>
      <c r="E135">
        <v>10055.358938047144</v>
      </c>
    </row>
    <row r="136" spans="1:5" x14ac:dyDescent="0.45">
      <c r="A136" s="1">
        <v>43530</v>
      </c>
      <c r="B136" t="s">
        <v>5</v>
      </c>
      <c r="D136" t="s">
        <v>1</v>
      </c>
      <c r="E136">
        <v>7365195.3557931418</v>
      </c>
    </row>
    <row r="137" spans="1:5" x14ac:dyDescent="0.45">
      <c r="A137" s="1">
        <v>43530</v>
      </c>
      <c r="B137" t="s">
        <v>4</v>
      </c>
      <c r="D137" t="s">
        <v>2</v>
      </c>
      <c r="E137">
        <v>21448.169450258614</v>
      </c>
    </row>
    <row r="138" spans="1:5" x14ac:dyDescent="0.45">
      <c r="A138" s="1">
        <v>43530</v>
      </c>
      <c r="B138" t="s">
        <v>5</v>
      </c>
      <c r="D138" t="s">
        <v>3</v>
      </c>
      <c r="E138">
        <v>68308.02905857889</v>
      </c>
    </row>
    <row r="139" spans="1:5" x14ac:dyDescent="0.45">
      <c r="A139" s="1">
        <v>43531</v>
      </c>
      <c r="B139" t="s">
        <v>4</v>
      </c>
      <c r="D139" t="s">
        <v>3</v>
      </c>
      <c r="E139">
        <v>39245.698355018299</v>
      </c>
    </row>
    <row r="140" spans="1:5" x14ac:dyDescent="0.45">
      <c r="A140" s="1">
        <v>43531</v>
      </c>
      <c r="B140" t="s">
        <v>5</v>
      </c>
      <c r="D140" t="s">
        <v>0</v>
      </c>
      <c r="E140">
        <v>90595.003569253357</v>
      </c>
    </row>
    <row r="141" spans="1:5" x14ac:dyDescent="0.45">
      <c r="A141" s="1">
        <v>43531</v>
      </c>
      <c r="B141" t="s">
        <v>4</v>
      </c>
      <c r="D141" t="s">
        <v>3</v>
      </c>
      <c r="E141">
        <v>93611.599475224808</v>
      </c>
    </row>
    <row r="142" spans="1:5" x14ac:dyDescent="0.45">
      <c r="A142" s="1">
        <v>43532</v>
      </c>
      <c r="B142" t="s">
        <v>5</v>
      </c>
      <c r="D142" t="s">
        <v>3</v>
      </c>
      <c r="E142">
        <v>4131300.5261130552</v>
      </c>
    </row>
    <row r="143" spans="1:5" x14ac:dyDescent="0.45">
      <c r="A143" s="1">
        <v>43532</v>
      </c>
      <c r="B143" t="s">
        <v>4</v>
      </c>
      <c r="D143" t="s">
        <v>1</v>
      </c>
      <c r="E143">
        <v>694815.77990765043</v>
      </c>
    </row>
    <row r="144" spans="1:5" x14ac:dyDescent="0.45">
      <c r="A144" s="1">
        <v>43532</v>
      </c>
      <c r="B144" t="s">
        <v>5</v>
      </c>
      <c r="D144" t="s">
        <v>0</v>
      </c>
      <c r="E144">
        <v>97434.378156482897</v>
      </c>
    </row>
    <row r="145" spans="1:5" x14ac:dyDescent="0.45">
      <c r="A145" s="1">
        <v>43533</v>
      </c>
      <c r="B145" t="s">
        <v>5</v>
      </c>
      <c r="D145" t="s">
        <v>3</v>
      </c>
      <c r="E145">
        <v>70337.02113146022</v>
      </c>
    </row>
    <row r="146" spans="1:5" x14ac:dyDescent="0.45">
      <c r="A146" s="1">
        <v>43533</v>
      </c>
      <c r="B146" t="s">
        <v>4</v>
      </c>
      <c r="D146" t="s">
        <v>1</v>
      </c>
      <c r="E146">
        <v>13605.942669003678</v>
      </c>
    </row>
    <row r="147" spans="1:5" x14ac:dyDescent="0.45">
      <c r="A147" s="1">
        <v>43533</v>
      </c>
      <c r="B147" t="s">
        <v>5</v>
      </c>
      <c r="D147" t="s">
        <v>3</v>
      </c>
      <c r="E147">
        <v>89677.373860145177</v>
      </c>
    </row>
    <row r="148" spans="1:5" x14ac:dyDescent="0.45">
      <c r="A148" s="1">
        <v>43534</v>
      </c>
      <c r="B148" t="s">
        <v>4</v>
      </c>
      <c r="D148" t="s">
        <v>3</v>
      </c>
      <c r="E148">
        <v>332774.88979438832</v>
      </c>
    </row>
    <row r="149" spans="1:5" x14ac:dyDescent="0.45">
      <c r="A149" s="1">
        <v>43534</v>
      </c>
      <c r="B149" t="s">
        <v>5</v>
      </c>
      <c r="D149" t="s">
        <v>2</v>
      </c>
      <c r="E149">
        <v>72139.623432989174</v>
      </c>
    </row>
    <row r="150" spans="1:5" x14ac:dyDescent="0.45">
      <c r="A150" s="1">
        <v>43534</v>
      </c>
      <c r="B150" t="s">
        <v>4</v>
      </c>
      <c r="D150" t="s">
        <v>0</v>
      </c>
      <c r="E150">
        <v>98531.306639691466</v>
      </c>
    </row>
    <row r="151" spans="1:5" x14ac:dyDescent="0.45">
      <c r="A151" s="1">
        <v>43535</v>
      </c>
      <c r="B151" t="s">
        <v>5</v>
      </c>
      <c r="D151" t="s">
        <v>0</v>
      </c>
      <c r="E151">
        <v>35664.05102483552</v>
      </c>
    </row>
    <row r="152" spans="1:5" x14ac:dyDescent="0.45">
      <c r="A152" s="1">
        <v>43535</v>
      </c>
      <c r="B152" t="s">
        <v>5</v>
      </c>
      <c r="D152" t="s">
        <v>2</v>
      </c>
      <c r="E152">
        <v>41486.726386413007</v>
      </c>
    </row>
    <row r="153" spans="1:5" x14ac:dyDescent="0.45">
      <c r="A153" s="1">
        <v>43535</v>
      </c>
      <c r="B153" t="s">
        <v>5</v>
      </c>
      <c r="D153" t="s">
        <v>3</v>
      </c>
      <c r="E153">
        <v>17754.634315025851</v>
      </c>
    </row>
    <row r="154" spans="1:5" x14ac:dyDescent="0.45">
      <c r="A154" s="1">
        <v>43536</v>
      </c>
      <c r="B154" t="s">
        <v>5</v>
      </c>
      <c r="D154" t="s">
        <v>2</v>
      </c>
      <c r="E154">
        <v>51874.211898275513</v>
      </c>
    </row>
    <row r="155" spans="1:5" x14ac:dyDescent="0.45">
      <c r="A155" s="1">
        <v>43536</v>
      </c>
      <c r="B155" t="s">
        <v>5</v>
      </c>
      <c r="D155" t="s">
        <v>1</v>
      </c>
      <c r="E155">
        <v>34348.801928267472</v>
      </c>
    </row>
    <row r="156" spans="1:5" x14ac:dyDescent="0.45">
      <c r="A156" s="1">
        <v>43536</v>
      </c>
      <c r="B156" t="s">
        <v>5</v>
      </c>
      <c r="D156" t="s">
        <v>1</v>
      </c>
      <c r="E156">
        <v>12334.103201235603</v>
      </c>
    </row>
    <row r="157" spans="1:5" x14ac:dyDescent="0.45">
      <c r="A157" s="1">
        <v>43537</v>
      </c>
      <c r="B157" t="s">
        <v>4</v>
      </c>
      <c r="D157" t="s">
        <v>0</v>
      </c>
      <c r="E157">
        <v>4993377.6311635813</v>
      </c>
    </row>
    <row r="158" spans="1:5" x14ac:dyDescent="0.45">
      <c r="A158" s="1">
        <v>43537</v>
      </c>
      <c r="B158" t="s">
        <v>5</v>
      </c>
      <c r="D158" t="s">
        <v>1</v>
      </c>
      <c r="E158">
        <v>71110.339078411285</v>
      </c>
    </row>
    <row r="159" spans="1:5" x14ac:dyDescent="0.45">
      <c r="A159" s="1">
        <v>43537</v>
      </c>
      <c r="B159" t="s">
        <v>4</v>
      </c>
      <c r="D159" t="s">
        <v>0</v>
      </c>
      <c r="E159">
        <v>84834.375873598881</v>
      </c>
    </row>
    <row r="160" spans="1:5" x14ac:dyDescent="0.45">
      <c r="A160" s="1">
        <v>43538</v>
      </c>
      <c r="B160" t="s">
        <v>5</v>
      </c>
      <c r="D160" t="s">
        <v>1</v>
      </c>
      <c r="E160">
        <v>8834568.5443545673</v>
      </c>
    </row>
    <row r="161" spans="1:5" x14ac:dyDescent="0.45">
      <c r="A161" s="1">
        <v>43538</v>
      </c>
      <c r="B161" t="s">
        <v>5</v>
      </c>
      <c r="D161" t="s">
        <v>3</v>
      </c>
      <c r="E161">
        <v>8616200.5973162744</v>
      </c>
    </row>
    <row r="162" spans="1:5" x14ac:dyDescent="0.45">
      <c r="A162" s="1">
        <v>43538</v>
      </c>
      <c r="B162" t="s">
        <v>5</v>
      </c>
      <c r="D162" t="s">
        <v>1</v>
      </c>
      <c r="E162">
        <v>39676.470469712898</v>
      </c>
    </row>
    <row r="163" spans="1:5" x14ac:dyDescent="0.45">
      <c r="A163" s="1">
        <v>43539</v>
      </c>
      <c r="B163" t="s">
        <v>4</v>
      </c>
      <c r="D163" t="s">
        <v>1</v>
      </c>
      <c r="E163">
        <v>7444218.9012865145</v>
      </c>
    </row>
    <row r="164" spans="1:5" x14ac:dyDescent="0.45">
      <c r="A164" s="1">
        <v>43539</v>
      </c>
      <c r="B164" t="s">
        <v>5</v>
      </c>
      <c r="D164" t="s">
        <v>3</v>
      </c>
      <c r="E164">
        <v>97957.074070033195</v>
      </c>
    </row>
    <row r="165" spans="1:5" x14ac:dyDescent="0.45">
      <c r="A165" s="1">
        <v>43539</v>
      </c>
      <c r="B165" t="s">
        <v>5</v>
      </c>
      <c r="D165" t="s">
        <v>3</v>
      </c>
      <c r="E165">
        <v>12151.341567069961</v>
      </c>
    </row>
    <row r="166" spans="1:5" x14ac:dyDescent="0.45">
      <c r="A166" s="1">
        <v>43540</v>
      </c>
      <c r="B166" t="s">
        <v>5</v>
      </c>
      <c r="D166" t="s">
        <v>2</v>
      </c>
      <c r="E166">
        <v>2151471.5341119515</v>
      </c>
    </row>
    <row r="167" spans="1:5" x14ac:dyDescent="0.45">
      <c r="A167" s="1">
        <v>43540</v>
      </c>
      <c r="B167" t="s">
        <v>4</v>
      </c>
      <c r="D167" t="s">
        <v>0</v>
      </c>
      <c r="E167">
        <v>3918410.8877900937</v>
      </c>
    </row>
    <row r="168" spans="1:5" x14ac:dyDescent="0.45">
      <c r="A168" s="1">
        <v>43540</v>
      </c>
      <c r="B168" t="s">
        <v>5</v>
      </c>
      <c r="D168" t="s">
        <v>0</v>
      </c>
      <c r="E168">
        <v>58050.931277813557</v>
      </c>
    </row>
    <row r="169" spans="1:5" x14ac:dyDescent="0.45">
      <c r="A169" s="1">
        <v>43541</v>
      </c>
      <c r="B169" t="s">
        <v>5</v>
      </c>
      <c r="D169" t="s">
        <v>2</v>
      </c>
      <c r="E169">
        <v>4749382.2849547472</v>
      </c>
    </row>
    <row r="170" spans="1:5" x14ac:dyDescent="0.45">
      <c r="A170" s="1">
        <v>43541</v>
      </c>
      <c r="B170" t="s">
        <v>4</v>
      </c>
      <c r="D170" t="s">
        <v>2</v>
      </c>
      <c r="E170">
        <v>4318209.6118150437</v>
      </c>
    </row>
    <row r="171" spans="1:5" x14ac:dyDescent="0.45">
      <c r="A171" s="1">
        <v>43541</v>
      </c>
      <c r="B171" t="s">
        <v>4</v>
      </c>
      <c r="D171" t="s">
        <v>1</v>
      </c>
      <c r="E171">
        <v>9670.3753345879886</v>
      </c>
    </row>
    <row r="172" spans="1:5" x14ac:dyDescent="0.45">
      <c r="A172" s="1">
        <v>43542</v>
      </c>
      <c r="B172" t="s">
        <v>4</v>
      </c>
      <c r="D172" t="s">
        <v>1</v>
      </c>
      <c r="E172">
        <v>5370327.0173409134</v>
      </c>
    </row>
    <row r="173" spans="1:5" x14ac:dyDescent="0.45">
      <c r="A173" s="1">
        <v>43542</v>
      </c>
      <c r="B173" t="s">
        <v>5</v>
      </c>
      <c r="D173" t="s">
        <v>3</v>
      </c>
      <c r="E173">
        <v>32471.757616547049</v>
      </c>
    </row>
    <row r="174" spans="1:5" x14ac:dyDescent="0.45">
      <c r="A174" s="1">
        <v>43542</v>
      </c>
      <c r="B174" t="s">
        <v>4</v>
      </c>
      <c r="D174" t="s">
        <v>2</v>
      </c>
      <c r="E174">
        <v>4455.9625393625347</v>
      </c>
    </row>
    <row r="175" spans="1:5" x14ac:dyDescent="0.45">
      <c r="A175" s="1">
        <v>43543</v>
      </c>
      <c r="B175" t="s">
        <v>5</v>
      </c>
      <c r="D175" t="s">
        <v>2</v>
      </c>
      <c r="E175">
        <v>2393094.049354977</v>
      </c>
    </row>
    <row r="176" spans="1:5" x14ac:dyDescent="0.45">
      <c r="A176" s="1">
        <v>43543</v>
      </c>
      <c r="B176" t="s">
        <v>5</v>
      </c>
      <c r="D176" t="s">
        <v>0</v>
      </c>
      <c r="E176">
        <v>18397.429322902615</v>
      </c>
    </row>
    <row r="177" spans="1:5" x14ac:dyDescent="0.45">
      <c r="A177" s="1">
        <v>43543</v>
      </c>
      <c r="B177" t="s">
        <v>4</v>
      </c>
      <c r="D177" t="s">
        <v>0</v>
      </c>
      <c r="E177">
        <v>17905.232180285933</v>
      </c>
    </row>
    <row r="178" spans="1:5" x14ac:dyDescent="0.45">
      <c r="A178" s="1">
        <v>43544</v>
      </c>
      <c r="B178" t="s">
        <v>5</v>
      </c>
      <c r="D178" t="s">
        <v>0</v>
      </c>
      <c r="E178">
        <v>56683.340674377992</v>
      </c>
    </row>
    <row r="179" spans="1:5" x14ac:dyDescent="0.45">
      <c r="A179" s="1">
        <v>43544</v>
      </c>
      <c r="B179" t="s">
        <v>5</v>
      </c>
      <c r="D179" t="s">
        <v>2</v>
      </c>
      <c r="E179">
        <v>52203.403941434415</v>
      </c>
    </row>
    <row r="180" spans="1:5" x14ac:dyDescent="0.45">
      <c r="A180" s="1">
        <v>43544</v>
      </c>
      <c r="B180" t="s">
        <v>4</v>
      </c>
      <c r="D180" t="s">
        <v>1</v>
      </c>
      <c r="E180">
        <v>75404.747098821783</v>
      </c>
    </row>
    <row r="181" spans="1:5" x14ac:dyDescent="0.45">
      <c r="A181" s="1">
        <v>43545</v>
      </c>
      <c r="B181" t="s">
        <v>5</v>
      </c>
      <c r="D181" t="s">
        <v>0</v>
      </c>
      <c r="E181">
        <v>6375977.1393247023</v>
      </c>
    </row>
    <row r="182" spans="1:5" x14ac:dyDescent="0.45">
      <c r="A182" s="1">
        <v>43545</v>
      </c>
      <c r="B182" t="s">
        <v>5</v>
      </c>
      <c r="D182" t="s">
        <v>0</v>
      </c>
      <c r="E182">
        <v>3967188.4377157018</v>
      </c>
    </row>
    <row r="183" spans="1:5" x14ac:dyDescent="0.45">
      <c r="A183" s="1">
        <v>43545</v>
      </c>
      <c r="B183" t="s">
        <v>5</v>
      </c>
      <c r="D183" t="s">
        <v>0</v>
      </c>
      <c r="E183">
        <v>95746.266651172293</v>
      </c>
    </row>
    <row r="184" spans="1:5" x14ac:dyDescent="0.45">
      <c r="A184" s="1">
        <v>43546</v>
      </c>
      <c r="B184" t="s">
        <v>5</v>
      </c>
      <c r="D184" t="s">
        <v>0</v>
      </c>
      <c r="E184">
        <v>26828.550370402394</v>
      </c>
    </row>
    <row r="185" spans="1:5" x14ac:dyDescent="0.45">
      <c r="A185" s="1">
        <v>43546</v>
      </c>
      <c r="B185" t="s">
        <v>5</v>
      </c>
      <c r="D185" t="s">
        <v>1</v>
      </c>
      <c r="E185">
        <v>15867.767953758716</v>
      </c>
    </row>
    <row r="186" spans="1:5" x14ac:dyDescent="0.45">
      <c r="A186" s="1">
        <v>43546</v>
      </c>
      <c r="B186" t="s">
        <v>5</v>
      </c>
      <c r="D186" t="s">
        <v>3</v>
      </c>
      <c r="E186">
        <v>10345.062509142077</v>
      </c>
    </row>
    <row r="187" spans="1:5" x14ac:dyDescent="0.45">
      <c r="A187" s="1">
        <v>43547</v>
      </c>
      <c r="B187" t="s">
        <v>4</v>
      </c>
      <c r="D187" t="s">
        <v>1</v>
      </c>
      <c r="E187">
        <v>7203737.5725252004</v>
      </c>
    </row>
    <row r="188" spans="1:5" x14ac:dyDescent="0.45">
      <c r="A188" s="1">
        <v>43547</v>
      </c>
      <c r="B188" t="s">
        <v>4</v>
      </c>
      <c r="D188" t="s">
        <v>3</v>
      </c>
      <c r="E188">
        <v>82907.250062637468</v>
      </c>
    </row>
    <row r="189" spans="1:5" x14ac:dyDescent="0.45">
      <c r="A189" s="1">
        <v>43547</v>
      </c>
      <c r="B189" t="s">
        <v>4</v>
      </c>
      <c r="D189" t="s">
        <v>1</v>
      </c>
      <c r="E189">
        <v>62247.324698777993</v>
      </c>
    </row>
    <row r="190" spans="1:5" x14ac:dyDescent="0.45">
      <c r="A190" s="1">
        <v>43548</v>
      </c>
      <c r="B190" t="s">
        <v>5</v>
      </c>
      <c r="D190" t="s">
        <v>2</v>
      </c>
      <c r="E190">
        <v>69999.343387029206</v>
      </c>
    </row>
    <row r="191" spans="1:5" x14ac:dyDescent="0.45">
      <c r="A191" s="1">
        <v>43548</v>
      </c>
      <c r="B191" t="s">
        <v>5</v>
      </c>
      <c r="D191" t="s">
        <v>3</v>
      </c>
      <c r="E191">
        <v>5026.8090084791602</v>
      </c>
    </row>
    <row r="192" spans="1:5" x14ac:dyDescent="0.45">
      <c r="A192" s="1">
        <v>43548</v>
      </c>
      <c r="B192" t="s">
        <v>5</v>
      </c>
      <c r="D192" t="s">
        <v>0</v>
      </c>
      <c r="E192">
        <v>25320.461883813427</v>
      </c>
    </row>
    <row r="193" spans="1:5" x14ac:dyDescent="0.45">
      <c r="A193" s="1">
        <v>43549</v>
      </c>
      <c r="B193" t="s">
        <v>5</v>
      </c>
      <c r="D193" t="s">
        <v>0</v>
      </c>
      <c r="E193">
        <v>2497320.442787637</v>
      </c>
    </row>
    <row r="194" spans="1:5" x14ac:dyDescent="0.45">
      <c r="A194" s="1">
        <v>43549</v>
      </c>
      <c r="B194" t="s">
        <v>5</v>
      </c>
      <c r="D194" t="s">
        <v>1</v>
      </c>
      <c r="E194">
        <v>50418.047074973474</v>
      </c>
    </row>
    <row r="195" spans="1:5" x14ac:dyDescent="0.45">
      <c r="A195" s="1">
        <v>43549</v>
      </c>
      <c r="B195" t="s">
        <v>4</v>
      </c>
      <c r="D195" t="s">
        <v>3</v>
      </c>
      <c r="E195">
        <v>55418.676500349415</v>
      </c>
    </row>
    <row r="196" spans="1:5" x14ac:dyDescent="0.45">
      <c r="A196" s="1">
        <v>43550</v>
      </c>
      <c r="B196" t="s">
        <v>4</v>
      </c>
      <c r="D196" t="s">
        <v>3</v>
      </c>
      <c r="E196">
        <v>18519.304287626583</v>
      </c>
    </row>
    <row r="197" spans="1:5" x14ac:dyDescent="0.45">
      <c r="A197" s="1">
        <v>43550</v>
      </c>
      <c r="B197" t="s">
        <v>4</v>
      </c>
      <c r="D197" t="s">
        <v>2</v>
      </c>
      <c r="E197">
        <v>93996.910660785667</v>
      </c>
    </row>
    <row r="198" spans="1:5" x14ac:dyDescent="0.45">
      <c r="A198" s="1">
        <v>43550</v>
      </c>
      <c r="B198" t="s">
        <v>4</v>
      </c>
      <c r="D198" t="s">
        <v>2</v>
      </c>
      <c r="E198">
        <v>87059.500510764294</v>
      </c>
    </row>
    <row r="199" spans="1:5" x14ac:dyDescent="0.45">
      <c r="A199" s="1">
        <v>43551</v>
      </c>
      <c r="B199" t="s">
        <v>4</v>
      </c>
      <c r="D199" t="s">
        <v>0</v>
      </c>
      <c r="E199">
        <v>49574.3139700639</v>
      </c>
    </row>
    <row r="200" spans="1:5" x14ac:dyDescent="0.45">
      <c r="A200" s="1">
        <v>43551</v>
      </c>
      <c r="B200" t="s">
        <v>5</v>
      </c>
      <c r="D200" t="s">
        <v>1</v>
      </c>
      <c r="E200">
        <v>9314.7777303454022</v>
      </c>
    </row>
    <row r="201" spans="1:5" x14ac:dyDescent="0.45">
      <c r="A201" s="1">
        <v>43551</v>
      </c>
      <c r="B201" t="s">
        <v>4</v>
      </c>
      <c r="D201" t="s">
        <v>3</v>
      </c>
      <c r="E201">
        <v>78201.453996388533</v>
      </c>
    </row>
    <row r="202" spans="1:5" x14ac:dyDescent="0.45">
      <c r="A202" s="1">
        <v>43552</v>
      </c>
      <c r="B202" t="s">
        <v>5</v>
      </c>
      <c r="D202" t="s">
        <v>0</v>
      </c>
      <c r="E202">
        <v>91003.649660954616</v>
      </c>
    </row>
    <row r="203" spans="1:5" x14ac:dyDescent="0.45">
      <c r="A203" s="1">
        <v>43552</v>
      </c>
      <c r="B203" t="s">
        <v>5</v>
      </c>
      <c r="D203" t="s">
        <v>0</v>
      </c>
      <c r="E203">
        <v>55178.877966334294</v>
      </c>
    </row>
    <row r="204" spans="1:5" x14ac:dyDescent="0.45">
      <c r="A204" s="1">
        <v>43552</v>
      </c>
      <c r="B204" t="s">
        <v>5</v>
      </c>
      <c r="D204" t="s">
        <v>2</v>
      </c>
      <c r="E204">
        <v>35780.287968767101</v>
      </c>
    </row>
    <row r="205" spans="1:5" x14ac:dyDescent="0.45">
      <c r="A205" s="1">
        <v>43553</v>
      </c>
      <c r="B205" t="s">
        <v>4</v>
      </c>
      <c r="D205" t="s">
        <v>3</v>
      </c>
      <c r="E205">
        <v>9276330.8620752413</v>
      </c>
    </row>
    <row r="206" spans="1:5" x14ac:dyDescent="0.45">
      <c r="A206" s="1">
        <v>43553</v>
      </c>
      <c r="B206" t="s">
        <v>5</v>
      </c>
      <c r="D206" t="s">
        <v>1</v>
      </c>
      <c r="E206">
        <v>2271130.5939295758</v>
      </c>
    </row>
    <row r="207" spans="1:5" x14ac:dyDescent="0.45">
      <c r="A207" s="1">
        <v>43553</v>
      </c>
      <c r="B207" t="s">
        <v>4</v>
      </c>
      <c r="D207" t="s">
        <v>2</v>
      </c>
      <c r="E207">
        <v>67567.357434020931</v>
      </c>
    </row>
    <row r="208" spans="1:5" x14ac:dyDescent="0.45">
      <c r="A208" s="1">
        <v>43554</v>
      </c>
      <c r="B208" t="s">
        <v>5</v>
      </c>
      <c r="D208" t="s">
        <v>3</v>
      </c>
      <c r="E208">
        <v>63373.102188190744</v>
      </c>
    </row>
    <row r="209" spans="1:5" x14ac:dyDescent="0.45">
      <c r="A209" s="1">
        <v>43554</v>
      </c>
      <c r="B209" t="s">
        <v>5</v>
      </c>
      <c r="D209" t="s">
        <v>1</v>
      </c>
      <c r="E209">
        <v>63545.211420044347</v>
      </c>
    </row>
    <row r="210" spans="1:5" x14ac:dyDescent="0.45">
      <c r="A210" s="1">
        <v>43554</v>
      </c>
      <c r="B210" t="s">
        <v>4</v>
      </c>
      <c r="D210" t="s">
        <v>1</v>
      </c>
      <c r="E210">
        <v>15737.09279229073</v>
      </c>
    </row>
    <row r="211" spans="1:5" x14ac:dyDescent="0.45">
      <c r="A211" s="1">
        <v>43555</v>
      </c>
      <c r="B211" t="s">
        <v>5</v>
      </c>
      <c r="D211" t="s">
        <v>2</v>
      </c>
      <c r="E211">
        <v>9072394.1712650247</v>
      </c>
    </row>
    <row r="212" spans="1:5" x14ac:dyDescent="0.45">
      <c r="A212" s="1">
        <v>43555</v>
      </c>
      <c r="B212" t="s">
        <v>5</v>
      </c>
      <c r="D212" t="s">
        <v>0</v>
      </c>
      <c r="E212">
        <v>49360.972345072063</v>
      </c>
    </row>
    <row r="213" spans="1:5" x14ac:dyDescent="0.45">
      <c r="A213" s="1">
        <v>43555</v>
      </c>
      <c r="B213" t="s">
        <v>5</v>
      </c>
      <c r="D213" t="s">
        <v>3</v>
      </c>
      <c r="E213">
        <v>31476.534733581018</v>
      </c>
    </row>
    <row r="214" spans="1:5" x14ac:dyDescent="0.45">
      <c r="A214" s="1">
        <v>43556</v>
      </c>
      <c r="B214" t="s">
        <v>5</v>
      </c>
      <c r="D214" t="s">
        <v>1</v>
      </c>
      <c r="E214">
        <v>2935190.4089372382</v>
      </c>
    </row>
    <row r="215" spans="1:5" x14ac:dyDescent="0.45">
      <c r="A215" s="1">
        <v>43556</v>
      </c>
      <c r="B215" t="s">
        <v>5</v>
      </c>
      <c r="D215" t="s">
        <v>0</v>
      </c>
      <c r="E215">
        <v>4956130.3790380666</v>
      </c>
    </row>
    <row r="216" spans="1:5" x14ac:dyDescent="0.45">
      <c r="A216" s="1">
        <v>43556</v>
      </c>
      <c r="B216" t="s">
        <v>5</v>
      </c>
      <c r="D216" t="s">
        <v>1</v>
      </c>
      <c r="E216">
        <v>59912.500993027294</v>
      </c>
    </row>
    <row r="217" spans="1:5" x14ac:dyDescent="0.45">
      <c r="A217" s="1">
        <v>43557</v>
      </c>
      <c r="B217" t="s">
        <v>5</v>
      </c>
      <c r="D217" t="s">
        <v>0</v>
      </c>
      <c r="E217">
        <v>4667984.0199850556</v>
      </c>
    </row>
    <row r="218" spans="1:5" x14ac:dyDescent="0.45">
      <c r="A218" s="1">
        <v>43557</v>
      </c>
      <c r="B218" t="s">
        <v>4</v>
      </c>
      <c r="D218" t="s">
        <v>1</v>
      </c>
      <c r="E218">
        <v>1212147.7552396785</v>
      </c>
    </row>
    <row r="219" spans="1:5" x14ac:dyDescent="0.45">
      <c r="A219" s="1">
        <v>43557</v>
      </c>
      <c r="B219" t="s">
        <v>5</v>
      </c>
      <c r="D219" t="s">
        <v>1</v>
      </c>
      <c r="E219">
        <v>41089.475729348735</v>
      </c>
    </row>
    <row r="220" spans="1:5" x14ac:dyDescent="0.45">
      <c r="A220" s="1">
        <v>43558</v>
      </c>
      <c r="B220" t="s">
        <v>4</v>
      </c>
      <c r="D220" t="s">
        <v>3</v>
      </c>
      <c r="E220">
        <v>8153025.2086355658</v>
      </c>
    </row>
    <row r="221" spans="1:5" x14ac:dyDescent="0.45">
      <c r="A221" s="1">
        <v>43558</v>
      </c>
      <c r="B221" t="s">
        <v>4</v>
      </c>
      <c r="D221" t="s">
        <v>0</v>
      </c>
      <c r="E221">
        <v>3311749.1066008676</v>
      </c>
    </row>
    <row r="222" spans="1:5" x14ac:dyDescent="0.45">
      <c r="A222" s="1">
        <v>43558</v>
      </c>
      <c r="B222" t="s">
        <v>5</v>
      </c>
      <c r="D222" t="s">
        <v>3</v>
      </c>
      <c r="E222">
        <v>41809.824525631346</v>
      </c>
    </row>
    <row r="223" spans="1:5" x14ac:dyDescent="0.45">
      <c r="A223" s="1">
        <v>43559</v>
      </c>
      <c r="B223" t="s">
        <v>5</v>
      </c>
      <c r="D223" t="s">
        <v>0</v>
      </c>
      <c r="E223">
        <v>3382446.6369757354</v>
      </c>
    </row>
    <row r="224" spans="1:5" x14ac:dyDescent="0.45">
      <c r="A224" s="1">
        <v>43559</v>
      </c>
      <c r="B224" t="s">
        <v>4</v>
      </c>
      <c r="D224" t="s">
        <v>0</v>
      </c>
      <c r="E224">
        <v>59348.823984404618</v>
      </c>
    </row>
    <row r="225" spans="1:5" x14ac:dyDescent="0.45">
      <c r="A225" s="1">
        <v>43559</v>
      </c>
      <c r="B225" t="s">
        <v>4</v>
      </c>
      <c r="D225" t="s">
        <v>3</v>
      </c>
      <c r="E225">
        <v>4098.5694279169093</v>
      </c>
    </row>
    <row r="226" spans="1:5" x14ac:dyDescent="0.45">
      <c r="A226" s="1">
        <v>43560</v>
      </c>
      <c r="B226" t="s">
        <v>4</v>
      </c>
      <c r="D226" t="s">
        <v>1</v>
      </c>
      <c r="E226">
        <v>3339377.6476058234</v>
      </c>
    </row>
    <row r="227" spans="1:5" x14ac:dyDescent="0.45">
      <c r="A227" s="1">
        <v>43560</v>
      </c>
      <c r="B227" t="s">
        <v>4</v>
      </c>
      <c r="D227" t="s">
        <v>2</v>
      </c>
      <c r="E227">
        <v>8829895.7890777495</v>
      </c>
    </row>
    <row r="228" spans="1:5" x14ac:dyDescent="0.45">
      <c r="A228" s="1">
        <v>43560</v>
      </c>
      <c r="B228" t="s">
        <v>4</v>
      </c>
      <c r="D228" t="s">
        <v>3</v>
      </c>
      <c r="E228">
        <v>64181.956907618187</v>
      </c>
    </row>
    <row r="229" spans="1:5" x14ac:dyDescent="0.45">
      <c r="A229" s="1">
        <v>43561</v>
      </c>
      <c r="B229" t="s">
        <v>4</v>
      </c>
      <c r="D229" t="s">
        <v>0</v>
      </c>
      <c r="E229">
        <v>4315912.8593023717</v>
      </c>
    </row>
    <row r="230" spans="1:5" x14ac:dyDescent="0.45">
      <c r="A230" s="1">
        <v>43561</v>
      </c>
      <c r="B230" t="s">
        <v>5</v>
      </c>
      <c r="D230" t="s">
        <v>1</v>
      </c>
      <c r="E230">
        <v>92680.946455686222</v>
      </c>
    </row>
    <row r="231" spans="1:5" x14ac:dyDescent="0.45">
      <c r="A231" s="1">
        <v>43561</v>
      </c>
      <c r="B231" t="s">
        <v>4</v>
      </c>
      <c r="D231" t="s">
        <v>1</v>
      </c>
      <c r="E231">
        <v>39020.172030925445</v>
      </c>
    </row>
    <row r="232" spans="1:5" x14ac:dyDescent="0.45">
      <c r="A232" s="1">
        <v>43562</v>
      </c>
      <c r="B232" t="s">
        <v>4</v>
      </c>
      <c r="D232" t="s">
        <v>1</v>
      </c>
      <c r="E232">
        <v>7484969.5303787356</v>
      </c>
    </row>
    <row r="233" spans="1:5" x14ac:dyDescent="0.45">
      <c r="A233" s="1">
        <v>43562</v>
      </c>
      <c r="B233" t="s">
        <v>4</v>
      </c>
      <c r="D233" t="s">
        <v>1</v>
      </c>
      <c r="E233">
        <v>80961.770573282542</v>
      </c>
    </row>
    <row r="234" spans="1:5" x14ac:dyDescent="0.45">
      <c r="A234" s="1">
        <v>43562</v>
      </c>
      <c r="B234" t="s">
        <v>4</v>
      </c>
      <c r="D234" t="s">
        <v>1</v>
      </c>
      <c r="E234">
        <v>75983.237581936395</v>
      </c>
    </row>
    <row r="235" spans="1:5" x14ac:dyDescent="0.45">
      <c r="A235" s="1">
        <v>43563</v>
      </c>
      <c r="B235" t="s">
        <v>4</v>
      </c>
      <c r="D235" t="s">
        <v>1</v>
      </c>
      <c r="E235">
        <v>1774978.8056313077</v>
      </c>
    </row>
    <row r="236" spans="1:5" x14ac:dyDescent="0.45">
      <c r="A236" s="1">
        <v>43563</v>
      </c>
      <c r="B236" t="s">
        <v>4</v>
      </c>
      <c r="D236" t="s">
        <v>3</v>
      </c>
      <c r="E236">
        <v>774.72445230740709</v>
      </c>
    </row>
    <row r="237" spans="1:5" x14ac:dyDescent="0.45">
      <c r="A237" s="1">
        <v>43563</v>
      </c>
      <c r="B237" t="s">
        <v>5</v>
      </c>
      <c r="D237" t="s">
        <v>2</v>
      </c>
      <c r="E237">
        <v>54268.942032975676</v>
      </c>
    </row>
    <row r="238" spans="1:5" x14ac:dyDescent="0.45">
      <c r="A238" s="1">
        <v>43564</v>
      </c>
      <c r="B238" t="s">
        <v>4</v>
      </c>
      <c r="D238" t="s">
        <v>0</v>
      </c>
      <c r="E238">
        <v>1226807.3978983462</v>
      </c>
    </row>
    <row r="239" spans="1:5" x14ac:dyDescent="0.45">
      <c r="A239" s="1">
        <v>43564</v>
      </c>
      <c r="B239" t="s">
        <v>5</v>
      </c>
      <c r="D239" t="s">
        <v>2</v>
      </c>
      <c r="E239">
        <v>83700.613067701852</v>
      </c>
    </row>
    <row r="240" spans="1:5" x14ac:dyDescent="0.45">
      <c r="A240" s="1">
        <v>43564</v>
      </c>
      <c r="B240" t="s">
        <v>4</v>
      </c>
      <c r="D240" t="s">
        <v>0</v>
      </c>
      <c r="E240">
        <v>38115.222894830724</v>
      </c>
    </row>
    <row r="241" spans="1:5" x14ac:dyDescent="0.45">
      <c r="A241" s="1">
        <v>43565</v>
      </c>
      <c r="B241" t="s">
        <v>5</v>
      </c>
      <c r="D241" t="s">
        <v>3</v>
      </c>
      <c r="E241">
        <v>8237960.761282701</v>
      </c>
    </row>
    <row r="242" spans="1:5" x14ac:dyDescent="0.45">
      <c r="A242" s="1">
        <v>43565</v>
      </c>
      <c r="B242" t="s">
        <v>4</v>
      </c>
      <c r="D242" t="s">
        <v>2</v>
      </c>
      <c r="E242">
        <v>3641016.70139352</v>
      </c>
    </row>
    <row r="243" spans="1:5" x14ac:dyDescent="0.45">
      <c r="A243" s="1">
        <v>43565</v>
      </c>
      <c r="B243" t="s">
        <v>5</v>
      </c>
      <c r="D243" t="s">
        <v>2</v>
      </c>
      <c r="E243">
        <v>67752.535531338683</v>
      </c>
    </row>
    <row r="244" spans="1:5" x14ac:dyDescent="0.45">
      <c r="A244" s="1">
        <v>43566</v>
      </c>
      <c r="B244" t="s">
        <v>5</v>
      </c>
      <c r="D244" t="s">
        <v>3</v>
      </c>
      <c r="E244">
        <v>4601891.8997375444</v>
      </c>
    </row>
    <row r="245" spans="1:5" x14ac:dyDescent="0.45">
      <c r="A245" s="1">
        <v>43566</v>
      </c>
      <c r="B245" t="s">
        <v>4</v>
      </c>
      <c r="D245" t="s">
        <v>2</v>
      </c>
      <c r="E245">
        <v>6487922.2417430328</v>
      </c>
    </row>
    <row r="246" spans="1:5" x14ac:dyDescent="0.45">
      <c r="A246" s="1">
        <v>43566</v>
      </c>
      <c r="B246" t="s">
        <v>5</v>
      </c>
      <c r="D246" t="s">
        <v>0</v>
      </c>
      <c r="E246">
        <v>48298.644870584292</v>
      </c>
    </row>
    <row r="247" spans="1:5" x14ac:dyDescent="0.45">
      <c r="A247" s="1">
        <v>43567</v>
      </c>
      <c r="B247" t="s">
        <v>4</v>
      </c>
      <c r="D247" t="s">
        <v>1</v>
      </c>
      <c r="E247">
        <v>70786.703877263688</v>
      </c>
    </row>
    <row r="248" spans="1:5" x14ac:dyDescent="0.45">
      <c r="A248" s="1">
        <v>43567</v>
      </c>
      <c r="B248" t="s">
        <v>5</v>
      </c>
      <c r="D248" t="s">
        <v>1</v>
      </c>
      <c r="E248">
        <v>1431.8821538366278</v>
      </c>
    </row>
    <row r="249" spans="1:5" x14ac:dyDescent="0.45">
      <c r="A249" s="1">
        <v>43567</v>
      </c>
      <c r="B249" t="s">
        <v>4</v>
      </c>
      <c r="D249" t="s">
        <v>3</v>
      </c>
      <c r="E249">
        <v>496.02786090972018</v>
      </c>
    </row>
    <row r="250" spans="1:5" x14ac:dyDescent="0.45">
      <c r="A250" s="1">
        <v>43568</v>
      </c>
      <c r="B250" t="s">
        <v>4</v>
      </c>
      <c r="D250" t="s">
        <v>3</v>
      </c>
      <c r="E250">
        <v>28812.163993136051</v>
      </c>
    </row>
    <row r="251" spans="1:5" x14ac:dyDescent="0.45">
      <c r="A251" s="1">
        <v>43568</v>
      </c>
      <c r="B251" t="s">
        <v>4</v>
      </c>
      <c r="D251" t="s">
        <v>1</v>
      </c>
      <c r="E251">
        <v>23507.455686874157</v>
      </c>
    </row>
    <row r="252" spans="1:5" x14ac:dyDescent="0.45">
      <c r="A252" s="1">
        <v>43568</v>
      </c>
      <c r="B252" t="s">
        <v>5</v>
      </c>
      <c r="D252" t="s">
        <v>2</v>
      </c>
      <c r="E252">
        <v>11611.592116166525</v>
      </c>
    </row>
    <row r="253" spans="1:5" x14ac:dyDescent="0.45">
      <c r="A253" s="1">
        <v>43569</v>
      </c>
      <c r="B253" t="s">
        <v>5</v>
      </c>
      <c r="D253" t="s">
        <v>2</v>
      </c>
      <c r="E253">
        <v>82329.170158499561</v>
      </c>
    </row>
    <row r="254" spans="1:5" x14ac:dyDescent="0.45">
      <c r="A254" s="1">
        <v>43569</v>
      </c>
      <c r="B254" t="s">
        <v>4</v>
      </c>
      <c r="D254" t="s">
        <v>3</v>
      </c>
      <c r="E254">
        <v>85026.285198482219</v>
      </c>
    </row>
    <row r="255" spans="1:5" x14ac:dyDescent="0.45">
      <c r="A255" s="1">
        <v>43569</v>
      </c>
      <c r="B255" t="s">
        <v>4</v>
      </c>
      <c r="D255" t="s">
        <v>1</v>
      </c>
      <c r="E255">
        <v>66420.691819914064</v>
      </c>
    </row>
    <row r="256" spans="1:5" x14ac:dyDescent="0.45">
      <c r="A256" s="1">
        <v>43570</v>
      </c>
      <c r="B256" t="s">
        <v>4</v>
      </c>
      <c r="D256" t="s">
        <v>0</v>
      </c>
      <c r="E256">
        <v>66158.040121845348</v>
      </c>
    </row>
    <row r="257" spans="1:5" x14ac:dyDescent="0.45">
      <c r="A257" s="1">
        <v>43570</v>
      </c>
      <c r="B257" t="s">
        <v>4</v>
      </c>
      <c r="D257" t="s">
        <v>3</v>
      </c>
      <c r="E257">
        <v>84077.340393577775</v>
      </c>
    </row>
    <row r="258" spans="1:5" x14ac:dyDescent="0.45">
      <c r="A258" s="1">
        <v>43570</v>
      </c>
      <c r="B258" t="s">
        <v>4</v>
      </c>
      <c r="D258" t="s">
        <v>0</v>
      </c>
      <c r="E258">
        <v>42934.434751745895</v>
      </c>
    </row>
    <row r="259" spans="1:5" x14ac:dyDescent="0.45">
      <c r="A259" s="1">
        <v>43571</v>
      </c>
      <c r="B259" t="s">
        <v>5</v>
      </c>
      <c r="D259" t="s">
        <v>3</v>
      </c>
      <c r="E259">
        <v>2179392.1007151697</v>
      </c>
    </row>
    <row r="260" spans="1:5" x14ac:dyDescent="0.45">
      <c r="A260" s="1">
        <v>43571</v>
      </c>
      <c r="B260" t="s">
        <v>5</v>
      </c>
      <c r="D260" t="s">
        <v>1</v>
      </c>
      <c r="E260">
        <v>10678.408606663203</v>
      </c>
    </row>
    <row r="261" spans="1:5" x14ac:dyDescent="0.45">
      <c r="A261" s="1">
        <v>43571</v>
      </c>
      <c r="B261" t="s">
        <v>5</v>
      </c>
      <c r="D261" t="s">
        <v>2</v>
      </c>
      <c r="E261">
        <v>91963.88500607977</v>
      </c>
    </row>
    <row r="262" spans="1:5" x14ac:dyDescent="0.45">
      <c r="A262" s="1">
        <v>43572</v>
      </c>
      <c r="B262" t="s">
        <v>4</v>
      </c>
      <c r="D262" t="s">
        <v>2</v>
      </c>
      <c r="E262">
        <v>5104891.6505384892</v>
      </c>
    </row>
    <row r="263" spans="1:5" x14ac:dyDescent="0.45">
      <c r="A263" s="1">
        <v>43572</v>
      </c>
      <c r="B263" t="s">
        <v>5</v>
      </c>
      <c r="D263" t="s">
        <v>2</v>
      </c>
      <c r="E263">
        <v>8804951.4445863944</v>
      </c>
    </row>
    <row r="264" spans="1:5" x14ac:dyDescent="0.45">
      <c r="A264" s="1">
        <v>43572</v>
      </c>
      <c r="B264" t="s">
        <v>4</v>
      </c>
      <c r="D264" t="s">
        <v>1</v>
      </c>
      <c r="E264">
        <v>82512.704442663671</v>
      </c>
    </row>
    <row r="265" spans="1:5" x14ac:dyDescent="0.45">
      <c r="A265" s="1">
        <v>43573</v>
      </c>
      <c r="B265" t="s">
        <v>5</v>
      </c>
      <c r="D265" t="s">
        <v>0</v>
      </c>
      <c r="E265">
        <v>1930223.9932708431</v>
      </c>
    </row>
    <row r="266" spans="1:5" x14ac:dyDescent="0.45">
      <c r="A266" s="1">
        <v>43573</v>
      </c>
      <c r="B266" t="s">
        <v>5</v>
      </c>
      <c r="D266" t="s">
        <v>2</v>
      </c>
      <c r="E266">
        <v>3517267.2527954951</v>
      </c>
    </row>
    <row r="267" spans="1:5" x14ac:dyDescent="0.45">
      <c r="A267" s="1">
        <v>43573</v>
      </c>
      <c r="B267" t="s">
        <v>5</v>
      </c>
      <c r="D267" t="s">
        <v>1</v>
      </c>
      <c r="E267">
        <v>90542.588495652453</v>
      </c>
    </row>
    <row r="268" spans="1:5" x14ac:dyDescent="0.45">
      <c r="A268" s="1">
        <v>43574</v>
      </c>
      <c r="B268" t="s">
        <v>5</v>
      </c>
      <c r="D268" t="s">
        <v>2</v>
      </c>
      <c r="E268">
        <v>98872.185278603982</v>
      </c>
    </row>
    <row r="269" spans="1:5" x14ac:dyDescent="0.45">
      <c r="A269" s="1">
        <v>43574</v>
      </c>
      <c r="B269" t="s">
        <v>5</v>
      </c>
      <c r="D269" t="s">
        <v>1</v>
      </c>
      <c r="E269">
        <v>18967.60148501553</v>
      </c>
    </row>
    <row r="270" spans="1:5" x14ac:dyDescent="0.45">
      <c r="A270" s="1">
        <v>43574</v>
      </c>
      <c r="B270" t="s">
        <v>5</v>
      </c>
      <c r="D270" t="s">
        <v>0</v>
      </c>
      <c r="E270">
        <v>58532.91139102458</v>
      </c>
    </row>
    <row r="271" spans="1:5" x14ac:dyDescent="0.45">
      <c r="A271" s="1">
        <v>43575</v>
      </c>
      <c r="B271" t="s">
        <v>5</v>
      </c>
      <c r="D271" t="s">
        <v>1</v>
      </c>
      <c r="E271">
        <v>122754.74820154786</v>
      </c>
    </row>
    <row r="272" spans="1:5" x14ac:dyDescent="0.45">
      <c r="A272" s="1">
        <v>43575</v>
      </c>
      <c r="B272" t="s">
        <v>5</v>
      </c>
      <c r="D272" t="s">
        <v>1</v>
      </c>
      <c r="E272">
        <v>84717.91862744707</v>
      </c>
    </row>
    <row r="273" spans="1:5" x14ac:dyDescent="0.45">
      <c r="A273" s="1">
        <v>43575</v>
      </c>
      <c r="B273" t="s">
        <v>5</v>
      </c>
      <c r="D273" t="s">
        <v>3</v>
      </c>
      <c r="E273">
        <v>29202.230985067257</v>
      </c>
    </row>
    <row r="274" spans="1:5" x14ac:dyDescent="0.45">
      <c r="A274" s="1">
        <v>43576</v>
      </c>
      <c r="B274" t="s">
        <v>5</v>
      </c>
      <c r="D274" t="s">
        <v>2</v>
      </c>
      <c r="E274">
        <v>2193754.5949292625</v>
      </c>
    </row>
    <row r="275" spans="1:5" x14ac:dyDescent="0.45">
      <c r="A275" s="1">
        <v>43576</v>
      </c>
      <c r="B275" t="s">
        <v>5</v>
      </c>
      <c r="D275" t="s">
        <v>1</v>
      </c>
      <c r="E275">
        <v>20067.025685057692</v>
      </c>
    </row>
    <row r="276" spans="1:5" x14ac:dyDescent="0.45">
      <c r="A276" s="1">
        <v>43576</v>
      </c>
      <c r="B276" t="s">
        <v>4</v>
      </c>
      <c r="D276" t="s">
        <v>3</v>
      </c>
      <c r="E276">
        <v>3974152.029451462</v>
      </c>
    </row>
    <row r="277" spans="1:5" x14ac:dyDescent="0.45">
      <c r="A277" s="1">
        <v>43577</v>
      </c>
      <c r="B277" t="s">
        <v>5</v>
      </c>
      <c r="D277" t="s">
        <v>1</v>
      </c>
      <c r="E277">
        <v>13308.669475120916</v>
      </c>
    </row>
    <row r="278" spans="1:5" x14ac:dyDescent="0.45">
      <c r="A278" s="1">
        <v>43577</v>
      </c>
      <c r="B278" t="s">
        <v>4</v>
      </c>
      <c r="D278" t="s">
        <v>2</v>
      </c>
      <c r="E278">
        <v>19315.720912717028</v>
      </c>
    </row>
    <row r="279" spans="1:5" x14ac:dyDescent="0.45">
      <c r="A279" s="1">
        <v>43577</v>
      </c>
      <c r="B279" t="s">
        <v>4</v>
      </c>
      <c r="D279" t="s">
        <v>0</v>
      </c>
      <c r="E279">
        <v>794.06146502284389</v>
      </c>
    </row>
    <row r="280" spans="1:5" x14ac:dyDescent="0.45">
      <c r="A280" s="1">
        <v>43578</v>
      </c>
      <c r="B280" t="s">
        <v>5</v>
      </c>
      <c r="D280" t="s">
        <v>3</v>
      </c>
      <c r="E280">
        <v>5982872.1342497291</v>
      </c>
    </row>
    <row r="281" spans="1:5" x14ac:dyDescent="0.45">
      <c r="A281" s="1">
        <v>43578</v>
      </c>
      <c r="B281" t="s">
        <v>4</v>
      </c>
      <c r="D281" t="s">
        <v>2</v>
      </c>
      <c r="E281">
        <v>63564.66046584244</v>
      </c>
    </row>
    <row r="282" spans="1:5" x14ac:dyDescent="0.45">
      <c r="A282" s="1">
        <v>43578</v>
      </c>
      <c r="B282" t="s">
        <v>4</v>
      </c>
      <c r="D282" t="s">
        <v>1</v>
      </c>
      <c r="E282">
        <v>21721.876627815549</v>
      </c>
    </row>
    <row r="283" spans="1:5" x14ac:dyDescent="0.45">
      <c r="A283" s="1">
        <v>43579</v>
      </c>
      <c r="B283" t="s">
        <v>5</v>
      </c>
      <c r="D283" t="s">
        <v>0</v>
      </c>
      <c r="E283">
        <v>6082976.2393013285</v>
      </c>
    </row>
    <row r="284" spans="1:5" x14ac:dyDescent="0.45">
      <c r="A284" s="1">
        <v>43579</v>
      </c>
      <c r="B284" t="s">
        <v>5</v>
      </c>
      <c r="D284" t="s">
        <v>1</v>
      </c>
      <c r="E284">
        <v>82107.831317606717</v>
      </c>
    </row>
    <row r="285" spans="1:5" x14ac:dyDescent="0.45">
      <c r="A285" s="1">
        <v>43579</v>
      </c>
      <c r="B285" t="s">
        <v>4</v>
      </c>
      <c r="D285" t="s">
        <v>1</v>
      </c>
      <c r="E285">
        <v>96780.070323962093</v>
      </c>
    </row>
    <row r="286" spans="1:5" x14ac:dyDescent="0.45">
      <c r="A286" s="1">
        <v>43580</v>
      </c>
      <c r="B286" t="s">
        <v>5</v>
      </c>
      <c r="D286" t="s">
        <v>2</v>
      </c>
      <c r="E286">
        <v>14810.707711261295</v>
      </c>
    </row>
    <row r="287" spans="1:5" x14ac:dyDescent="0.45">
      <c r="A287" s="1">
        <v>43580</v>
      </c>
      <c r="B287" t="s">
        <v>5</v>
      </c>
      <c r="D287" t="s">
        <v>0</v>
      </c>
      <c r="E287">
        <v>76871.029753520546</v>
      </c>
    </row>
    <row r="288" spans="1:5" x14ac:dyDescent="0.45">
      <c r="A288" s="1">
        <v>43580</v>
      </c>
      <c r="B288" t="s">
        <v>4</v>
      </c>
      <c r="D288" t="s">
        <v>0</v>
      </c>
      <c r="E288">
        <v>31260.495189899993</v>
      </c>
    </row>
    <row r="289" spans="1:5" x14ac:dyDescent="0.45">
      <c r="A289" s="1">
        <v>43581</v>
      </c>
      <c r="B289" t="s">
        <v>5</v>
      </c>
      <c r="D289" t="s">
        <v>0</v>
      </c>
      <c r="E289">
        <v>2492325.6287683337</v>
      </c>
    </row>
    <row r="290" spans="1:5" x14ac:dyDescent="0.45">
      <c r="A290" s="1">
        <v>43581</v>
      </c>
      <c r="B290" t="s">
        <v>4</v>
      </c>
      <c r="D290" t="s">
        <v>2</v>
      </c>
      <c r="E290">
        <v>13575.410827634505</v>
      </c>
    </row>
    <row r="291" spans="1:5" x14ac:dyDescent="0.45">
      <c r="A291" s="1">
        <v>43581</v>
      </c>
      <c r="B291" t="s">
        <v>5</v>
      </c>
      <c r="D291" t="s">
        <v>0</v>
      </c>
      <c r="E291">
        <v>79836.160604259348</v>
      </c>
    </row>
    <row r="292" spans="1:5" x14ac:dyDescent="0.45">
      <c r="A292" s="1">
        <v>43582</v>
      </c>
      <c r="B292" t="s">
        <v>4</v>
      </c>
      <c r="D292" t="s">
        <v>2</v>
      </c>
      <c r="E292">
        <v>9748368.1174532957</v>
      </c>
    </row>
    <row r="293" spans="1:5" x14ac:dyDescent="0.45">
      <c r="A293" s="1">
        <v>43582</v>
      </c>
      <c r="B293" t="s">
        <v>4</v>
      </c>
      <c r="D293" t="s">
        <v>2</v>
      </c>
      <c r="E293">
        <v>24887.227652558318</v>
      </c>
    </row>
    <row r="294" spans="1:5" x14ac:dyDescent="0.45">
      <c r="A294" s="1">
        <v>43582</v>
      </c>
      <c r="B294" t="s">
        <v>4</v>
      </c>
      <c r="D294" t="s">
        <v>2</v>
      </c>
      <c r="E294">
        <v>53532.880101310686</v>
      </c>
    </row>
    <row r="295" spans="1:5" x14ac:dyDescent="0.45">
      <c r="A295" s="1">
        <v>43583</v>
      </c>
      <c r="B295" t="s">
        <v>4</v>
      </c>
      <c r="D295" t="s">
        <v>1</v>
      </c>
      <c r="E295">
        <v>43059.166924407808</v>
      </c>
    </row>
    <row r="296" spans="1:5" x14ac:dyDescent="0.45">
      <c r="A296" s="1">
        <v>43583</v>
      </c>
      <c r="B296" t="s">
        <v>4</v>
      </c>
      <c r="D296" t="s">
        <v>0</v>
      </c>
      <c r="E296">
        <v>58163.999587972838</v>
      </c>
    </row>
    <row r="297" spans="1:5" x14ac:dyDescent="0.45">
      <c r="A297" s="1">
        <v>43583</v>
      </c>
      <c r="B297" t="s">
        <v>4</v>
      </c>
      <c r="D297" t="s">
        <v>2</v>
      </c>
      <c r="E297">
        <v>64534.049904509797</v>
      </c>
    </row>
    <row r="298" spans="1:5" x14ac:dyDescent="0.45">
      <c r="A298" s="1">
        <v>43584</v>
      </c>
      <c r="B298" t="s">
        <v>4</v>
      </c>
      <c r="D298" t="s">
        <v>1</v>
      </c>
      <c r="E298">
        <v>11884.486535588379</v>
      </c>
    </row>
    <row r="299" spans="1:5" x14ac:dyDescent="0.45">
      <c r="A299" s="1">
        <v>43584</v>
      </c>
      <c r="B299" t="s">
        <v>4</v>
      </c>
      <c r="D299" t="s">
        <v>2</v>
      </c>
      <c r="E299">
        <v>34473.897099035967</v>
      </c>
    </row>
    <row r="300" spans="1:5" x14ac:dyDescent="0.45">
      <c r="A300" s="1">
        <v>43584</v>
      </c>
      <c r="B300" t="s">
        <v>4</v>
      </c>
      <c r="D300" t="s">
        <v>0</v>
      </c>
      <c r="E300">
        <v>64445.45971090527</v>
      </c>
    </row>
    <row r="301" spans="1:5" x14ac:dyDescent="0.45">
      <c r="A301" s="1">
        <v>43585</v>
      </c>
      <c r="B301" t="s">
        <v>5</v>
      </c>
      <c r="D301" t="s">
        <v>3</v>
      </c>
      <c r="E301">
        <v>36695.808850458525</v>
      </c>
    </row>
    <row r="302" spans="1:5" x14ac:dyDescent="0.45">
      <c r="A302" s="1">
        <v>43585</v>
      </c>
      <c r="B302" t="s">
        <v>4</v>
      </c>
      <c r="D302" t="s">
        <v>3</v>
      </c>
      <c r="E302">
        <v>4202.8008231238982</v>
      </c>
    </row>
    <row r="303" spans="1:5" x14ac:dyDescent="0.45">
      <c r="A303" s="1">
        <v>43585</v>
      </c>
      <c r="B303" t="s">
        <v>4</v>
      </c>
      <c r="D303" t="s">
        <v>1</v>
      </c>
      <c r="E303">
        <v>32213.531612020317</v>
      </c>
    </row>
    <row r="304" spans="1:5" x14ac:dyDescent="0.45">
      <c r="A304" s="1">
        <v>43586</v>
      </c>
      <c r="B304" t="s">
        <v>5</v>
      </c>
      <c r="D304" t="s">
        <v>0</v>
      </c>
      <c r="E304">
        <v>74911.158564130223</v>
      </c>
    </row>
    <row r="305" spans="1:5" x14ac:dyDescent="0.45">
      <c r="A305" s="1">
        <v>43586</v>
      </c>
      <c r="B305" t="s">
        <v>4</v>
      </c>
      <c r="D305" t="s">
        <v>2</v>
      </c>
      <c r="E305">
        <v>61230.750924142041</v>
      </c>
    </row>
    <row r="306" spans="1:5" x14ac:dyDescent="0.45">
      <c r="A306" s="1">
        <v>43586</v>
      </c>
      <c r="B306" t="s">
        <v>5</v>
      </c>
      <c r="D306" t="s">
        <v>3</v>
      </c>
      <c r="E306">
        <v>19998.161823045622</v>
      </c>
    </row>
    <row r="307" spans="1:5" x14ac:dyDescent="0.45">
      <c r="A307" s="1">
        <v>43586</v>
      </c>
      <c r="B307" t="s">
        <v>4</v>
      </c>
      <c r="D307" t="s">
        <v>2</v>
      </c>
      <c r="E307">
        <v>12025.851478847228</v>
      </c>
    </row>
    <row r="308" spans="1:5" x14ac:dyDescent="0.45">
      <c r="A308" s="1">
        <v>43587</v>
      </c>
      <c r="B308" t="s">
        <v>4</v>
      </c>
      <c r="D308" t="s">
        <v>1</v>
      </c>
      <c r="E308">
        <v>1237021.1798925612</v>
      </c>
    </row>
    <row r="309" spans="1:5" x14ac:dyDescent="0.45">
      <c r="A309" s="1">
        <v>43587</v>
      </c>
      <c r="B309" t="s">
        <v>4</v>
      </c>
      <c r="D309" t="s">
        <v>1</v>
      </c>
      <c r="E309">
        <v>7534065.231845621</v>
      </c>
    </row>
    <row r="310" spans="1:5" x14ac:dyDescent="0.45">
      <c r="A310" s="1">
        <v>43587</v>
      </c>
      <c r="B310" t="s">
        <v>4</v>
      </c>
      <c r="D310" t="s">
        <v>1</v>
      </c>
      <c r="E310">
        <v>52557.339768962433</v>
      </c>
    </row>
    <row r="311" spans="1:5" x14ac:dyDescent="0.45">
      <c r="A311" s="1">
        <v>43587</v>
      </c>
      <c r="B311" t="s">
        <v>4</v>
      </c>
      <c r="D311" t="s">
        <v>1</v>
      </c>
      <c r="E311">
        <v>18137.304629042326</v>
      </c>
    </row>
    <row r="312" spans="1:5" x14ac:dyDescent="0.45">
      <c r="A312" s="1">
        <v>43588</v>
      </c>
      <c r="B312" t="s">
        <v>4</v>
      </c>
      <c r="D312" t="s">
        <v>3</v>
      </c>
      <c r="E312">
        <v>791927.24713476829</v>
      </c>
    </row>
    <row r="313" spans="1:5" x14ac:dyDescent="0.45">
      <c r="A313" s="1">
        <v>43588</v>
      </c>
      <c r="B313" t="s">
        <v>5</v>
      </c>
      <c r="D313" t="s">
        <v>3</v>
      </c>
      <c r="E313">
        <v>2817816.1228456697</v>
      </c>
    </row>
    <row r="314" spans="1:5" x14ac:dyDescent="0.45">
      <c r="A314" s="1">
        <v>43588</v>
      </c>
      <c r="B314" t="s">
        <v>5</v>
      </c>
      <c r="D314" t="s">
        <v>3</v>
      </c>
      <c r="E314">
        <v>1571145.0514272074</v>
      </c>
    </row>
    <row r="315" spans="1:5" x14ac:dyDescent="0.45">
      <c r="A315" s="1">
        <v>43588</v>
      </c>
      <c r="B315" t="s">
        <v>5</v>
      </c>
      <c r="D315" t="s">
        <v>0</v>
      </c>
      <c r="E315">
        <v>96283.041328973908</v>
      </c>
    </row>
    <row r="316" spans="1:5" x14ac:dyDescent="0.45">
      <c r="A316" s="1">
        <v>43589</v>
      </c>
      <c r="B316" t="s">
        <v>5</v>
      </c>
      <c r="D316" t="s">
        <v>0</v>
      </c>
      <c r="E316">
        <v>1803748.3217926431</v>
      </c>
    </row>
    <row r="317" spans="1:5" x14ac:dyDescent="0.45">
      <c r="A317" s="1">
        <v>43589</v>
      </c>
      <c r="B317" t="s">
        <v>5</v>
      </c>
      <c r="D317" t="s">
        <v>3</v>
      </c>
      <c r="E317">
        <v>42500.150559267036</v>
      </c>
    </row>
    <row r="318" spans="1:5" x14ac:dyDescent="0.45">
      <c r="A318" s="1">
        <v>43589</v>
      </c>
      <c r="B318" t="s">
        <v>5</v>
      </c>
      <c r="D318" t="s">
        <v>2</v>
      </c>
      <c r="E318">
        <v>83706.057637355712</v>
      </c>
    </row>
    <row r="319" spans="1:5" x14ac:dyDescent="0.45">
      <c r="A319" s="1">
        <v>43589</v>
      </c>
      <c r="B319" t="s">
        <v>4</v>
      </c>
      <c r="D319" t="s">
        <v>0</v>
      </c>
      <c r="E319">
        <v>5276.0536222181136</v>
      </c>
    </row>
    <row r="320" spans="1:5" x14ac:dyDescent="0.45">
      <c r="A320" s="1">
        <v>43590</v>
      </c>
      <c r="B320" t="s">
        <v>5</v>
      </c>
      <c r="D320" t="s">
        <v>2</v>
      </c>
      <c r="E320">
        <v>5150288.4715574402</v>
      </c>
    </row>
    <row r="321" spans="1:5" x14ac:dyDescent="0.45">
      <c r="A321" s="1">
        <v>43590</v>
      </c>
      <c r="B321" t="s">
        <v>4</v>
      </c>
      <c r="D321" t="s">
        <v>2</v>
      </c>
      <c r="E321">
        <v>83998.027149627815</v>
      </c>
    </row>
    <row r="322" spans="1:5" x14ac:dyDescent="0.45">
      <c r="A322" s="1">
        <v>43590</v>
      </c>
      <c r="B322" t="s">
        <v>4</v>
      </c>
      <c r="D322" t="s">
        <v>3</v>
      </c>
      <c r="E322">
        <v>14938.324440275286</v>
      </c>
    </row>
    <row r="323" spans="1:5" x14ac:dyDescent="0.45">
      <c r="A323" s="1">
        <v>43590</v>
      </c>
      <c r="B323" t="s">
        <v>4</v>
      </c>
      <c r="D323" t="s">
        <v>0</v>
      </c>
      <c r="E323">
        <v>6660.0558882725645</v>
      </c>
    </row>
    <row r="324" spans="1:5" x14ac:dyDescent="0.45">
      <c r="A324" s="1">
        <v>43591</v>
      </c>
      <c r="B324" t="s">
        <v>4</v>
      </c>
      <c r="D324" t="s">
        <v>0</v>
      </c>
      <c r="E324">
        <v>8313393.3527067835</v>
      </c>
    </row>
    <row r="325" spans="1:5" x14ac:dyDescent="0.45">
      <c r="A325" s="1">
        <v>43591</v>
      </c>
      <c r="B325" t="s">
        <v>5</v>
      </c>
      <c r="D325" t="s">
        <v>2</v>
      </c>
      <c r="E325">
        <v>5786583.1834877124</v>
      </c>
    </row>
    <row r="326" spans="1:5" x14ac:dyDescent="0.45">
      <c r="A326" s="1">
        <v>43591</v>
      </c>
      <c r="B326" t="s">
        <v>4</v>
      </c>
      <c r="D326" t="s">
        <v>1</v>
      </c>
      <c r="E326">
        <v>3100897.466747724</v>
      </c>
    </row>
    <row r="327" spans="1:5" x14ac:dyDescent="0.45">
      <c r="A327" s="1">
        <v>43591</v>
      </c>
      <c r="B327" t="s">
        <v>5</v>
      </c>
      <c r="D327" t="s">
        <v>3</v>
      </c>
      <c r="E327">
        <v>40308.89996959993</v>
      </c>
    </row>
    <row r="328" spans="1:5" x14ac:dyDescent="0.45">
      <c r="A328" s="1">
        <v>43592</v>
      </c>
      <c r="B328" t="s">
        <v>5</v>
      </c>
      <c r="D328" t="s">
        <v>0</v>
      </c>
      <c r="E328">
        <v>87974.021390434486</v>
      </c>
    </row>
    <row r="329" spans="1:5" x14ac:dyDescent="0.45">
      <c r="A329" s="1">
        <v>43592</v>
      </c>
      <c r="B329" t="s">
        <v>5</v>
      </c>
      <c r="D329" t="s">
        <v>2</v>
      </c>
      <c r="E329">
        <v>53246.566240466454</v>
      </c>
    </row>
    <row r="330" spans="1:5" x14ac:dyDescent="0.45">
      <c r="A330" s="1">
        <v>43592</v>
      </c>
      <c r="B330" t="s">
        <v>5</v>
      </c>
      <c r="D330" t="s">
        <v>1</v>
      </c>
      <c r="E330">
        <v>90498.225800198663</v>
      </c>
    </row>
    <row r="331" spans="1:5" x14ac:dyDescent="0.45">
      <c r="A331" s="1">
        <v>43592</v>
      </c>
      <c r="B331" t="s">
        <v>4</v>
      </c>
      <c r="D331" t="s">
        <v>2</v>
      </c>
      <c r="E331">
        <v>6392.2803298144263</v>
      </c>
    </row>
    <row r="332" spans="1:5" x14ac:dyDescent="0.45">
      <c r="A332" s="1">
        <v>43593</v>
      </c>
      <c r="B332" t="s">
        <v>4</v>
      </c>
      <c r="D332" t="s">
        <v>3</v>
      </c>
      <c r="E332">
        <v>6936960.8660944896</v>
      </c>
    </row>
    <row r="333" spans="1:5" x14ac:dyDescent="0.45">
      <c r="A333" s="1">
        <v>43593</v>
      </c>
      <c r="B333" t="s">
        <v>5</v>
      </c>
      <c r="D333" t="s">
        <v>1</v>
      </c>
      <c r="E333">
        <v>66694.810879175799</v>
      </c>
    </row>
    <row r="334" spans="1:5" x14ac:dyDescent="0.45">
      <c r="A334" s="1">
        <v>43593</v>
      </c>
      <c r="B334" t="s">
        <v>4</v>
      </c>
      <c r="D334" t="s">
        <v>0</v>
      </c>
      <c r="E334">
        <v>95105.381433548333</v>
      </c>
    </row>
    <row r="335" spans="1:5" x14ac:dyDescent="0.45">
      <c r="A335" s="1">
        <v>43593</v>
      </c>
      <c r="B335" t="s">
        <v>4</v>
      </c>
      <c r="D335" t="s">
        <v>0</v>
      </c>
      <c r="E335">
        <v>35854.461815746829</v>
      </c>
    </row>
    <row r="336" spans="1:5" x14ac:dyDescent="0.45">
      <c r="A336" s="1">
        <v>43594</v>
      </c>
      <c r="B336" t="s">
        <v>4</v>
      </c>
      <c r="D336" t="s">
        <v>3</v>
      </c>
      <c r="E336">
        <v>3146336.4521837956</v>
      </c>
    </row>
    <row r="337" spans="1:5" x14ac:dyDescent="0.45">
      <c r="A337" s="1">
        <v>43594</v>
      </c>
      <c r="B337" t="s">
        <v>5</v>
      </c>
      <c r="D337" t="s">
        <v>3</v>
      </c>
      <c r="E337">
        <v>30389.89442550184</v>
      </c>
    </row>
    <row r="338" spans="1:5" x14ac:dyDescent="0.45">
      <c r="A338" s="1">
        <v>43594</v>
      </c>
      <c r="B338" t="s">
        <v>5</v>
      </c>
      <c r="D338" t="s">
        <v>2</v>
      </c>
      <c r="E338">
        <v>26992.502554820698</v>
      </c>
    </row>
    <row r="339" spans="1:5" x14ac:dyDescent="0.45">
      <c r="A339" s="1">
        <v>43594</v>
      </c>
      <c r="B339" t="s">
        <v>5</v>
      </c>
      <c r="D339" t="s">
        <v>2</v>
      </c>
      <c r="E339">
        <v>5361.3043296330097</v>
      </c>
    </row>
    <row r="340" spans="1:5" x14ac:dyDescent="0.45">
      <c r="A340" s="1">
        <v>43595</v>
      </c>
      <c r="B340" t="s">
        <v>5</v>
      </c>
      <c r="D340" t="s">
        <v>2</v>
      </c>
      <c r="E340">
        <v>3688420.7885116437</v>
      </c>
    </row>
    <row r="341" spans="1:5" x14ac:dyDescent="0.45">
      <c r="A341" s="1">
        <v>43595</v>
      </c>
      <c r="B341" t="s">
        <v>4</v>
      </c>
      <c r="D341" t="s">
        <v>0</v>
      </c>
      <c r="E341">
        <v>76575.71539577558</v>
      </c>
    </row>
    <row r="342" spans="1:5" x14ac:dyDescent="0.45">
      <c r="A342" s="1">
        <v>43595</v>
      </c>
      <c r="B342" t="s">
        <v>4</v>
      </c>
      <c r="D342" t="s">
        <v>0</v>
      </c>
      <c r="E342">
        <v>12667.999365788373</v>
      </c>
    </row>
    <row r="343" spans="1:5" x14ac:dyDescent="0.45">
      <c r="A343" s="1">
        <v>43595</v>
      </c>
      <c r="B343" t="s">
        <v>4</v>
      </c>
      <c r="D343" t="s">
        <v>3</v>
      </c>
      <c r="E343">
        <v>14988.771607750296</v>
      </c>
    </row>
    <row r="344" spans="1:5" x14ac:dyDescent="0.45">
      <c r="A344" s="1">
        <v>43596</v>
      </c>
      <c r="B344" t="s">
        <v>4</v>
      </c>
      <c r="D344" t="s">
        <v>1</v>
      </c>
      <c r="E344">
        <v>56893.516658900109</v>
      </c>
    </row>
    <row r="345" spans="1:5" x14ac:dyDescent="0.45">
      <c r="A345" s="1">
        <v>43596</v>
      </c>
      <c r="B345" t="s">
        <v>4</v>
      </c>
      <c r="D345" t="s">
        <v>0</v>
      </c>
      <c r="E345">
        <v>83147.240706545388</v>
      </c>
    </row>
    <row r="346" spans="1:5" x14ac:dyDescent="0.45">
      <c r="A346" s="1">
        <v>43596</v>
      </c>
      <c r="B346" t="s">
        <v>4</v>
      </c>
      <c r="D346" t="s">
        <v>1</v>
      </c>
      <c r="E346">
        <v>83500.377688035587</v>
      </c>
    </row>
    <row r="347" spans="1:5" x14ac:dyDescent="0.45">
      <c r="A347" s="1">
        <v>43596</v>
      </c>
      <c r="B347" t="s">
        <v>5</v>
      </c>
      <c r="D347" t="s">
        <v>1</v>
      </c>
      <c r="E347">
        <v>56529.098197786312</v>
      </c>
    </row>
    <row r="348" spans="1:5" x14ac:dyDescent="0.45">
      <c r="A348" s="1">
        <v>43597</v>
      </c>
      <c r="B348" t="s">
        <v>4</v>
      </c>
      <c r="D348" t="s">
        <v>0</v>
      </c>
      <c r="E348">
        <v>9543901.3531914558</v>
      </c>
    </row>
    <row r="349" spans="1:5" x14ac:dyDescent="0.45">
      <c r="A349" s="1">
        <v>43597</v>
      </c>
      <c r="B349" t="s">
        <v>4</v>
      </c>
      <c r="D349" t="s">
        <v>1</v>
      </c>
      <c r="E349">
        <v>24149.134463357314</v>
      </c>
    </row>
    <row r="350" spans="1:5" x14ac:dyDescent="0.45">
      <c r="A350" s="1">
        <v>43597</v>
      </c>
      <c r="B350" t="s">
        <v>4</v>
      </c>
      <c r="D350" t="s">
        <v>2</v>
      </c>
      <c r="E350">
        <v>96663.759066285653</v>
      </c>
    </row>
    <row r="351" spans="1:5" x14ac:dyDescent="0.45">
      <c r="A351" s="1">
        <v>43597</v>
      </c>
      <c r="B351" t="s">
        <v>4</v>
      </c>
      <c r="D351" t="s">
        <v>1</v>
      </c>
      <c r="E351">
        <v>93100.271140327051</v>
      </c>
    </row>
    <row r="352" spans="1:5" x14ac:dyDescent="0.45">
      <c r="A352" s="1">
        <v>43598</v>
      </c>
      <c r="B352" t="s">
        <v>5</v>
      </c>
      <c r="D352" t="s">
        <v>0</v>
      </c>
      <c r="E352">
        <v>4068165.247167015</v>
      </c>
    </row>
    <row r="353" spans="1:5" x14ac:dyDescent="0.45">
      <c r="A353" s="1">
        <v>43598</v>
      </c>
      <c r="B353" t="s">
        <v>4</v>
      </c>
      <c r="D353" t="s">
        <v>0</v>
      </c>
      <c r="E353">
        <v>25005.129851223184</v>
      </c>
    </row>
    <row r="354" spans="1:5" x14ac:dyDescent="0.45">
      <c r="A354" s="1">
        <v>43598</v>
      </c>
      <c r="B354" t="s">
        <v>4</v>
      </c>
      <c r="D354" t="s">
        <v>1</v>
      </c>
      <c r="E354">
        <v>86070.683218633843</v>
      </c>
    </row>
    <row r="355" spans="1:5" x14ac:dyDescent="0.45">
      <c r="A355" s="1">
        <v>43598</v>
      </c>
      <c r="B355" t="s">
        <v>4</v>
      </c>
      <c r="D355" t="s">
        <v>2</v>
      </c>
      <c r="E355">
        <v>73105.961712452365</v>
      </c>
    </row>
    <row r="356" spans="1:5" x14ac:dyDescent="0.45">
      <c r="A356" s="1">
        <v>43599</v>
      </c>
      <c r="B356" t="s">
        <v>5</v>
      </c>
      <c r="D356" t="s">
        <v>3</v>
      </c>
      <c r="E356">
        <v>5489965.9594462402</v>
      </c>
    </row>
    <row r="357" spans="1:5" x14ac:dyDescent="0.45">
      <c r="A357" s="1">
        <v>43599</v>
      </c>
      <c r="B357" t="s">
        <v>5</v>
      </c>
      <c r="D357" t="s">
        <v>3</v>
      </c>
      <c r="E357">
        <v>1038146.5244126031</v>
      </c>
    </row>
    <row r="358" spans="1:5" x14ac:dyDescent="0.45">
      <c r="A358" s="1">
        <v>43599</v>
      </c>
      <c r="B358" t="s">
        <v>4</v>
      </c>
      <c r="D358" t="s">
        <v>3</v>
      </c>
      <c r="E358">
        <v>3442973.8826955892</v>
      </c>
    </row>
    <row r="359" spans="1:5" x14ac:dyDescent="0.45">
      <c r="A359" s="1">
        <v>43599</v>
      </c>
      <c r="B359" t="s">
        <v>5</v>
      </c>
      <c r="D359" t="s">
        <v>3</v>
      </c>
      <c r="E359">
        <v>85823.535732845237</v>
      </c>
    </row>
    <row r="360" spans="1:5" x14ac:dyDescent="0.45">
      <c r="A360" s="1">
        <v>43600</v>
      </c>
      <c r="B360" t="s">
        <v>4</v>
      </c>
      <c r="D360" t="s">
        <v>3</v>
      </c>
      <c r="E360">
        <v>11846.993464552035</v>
      </c>
    </row>
    <row r="361" spans="1:5" x14ac:dyDescent="0.45">
      <c r="A361" s="1">
        <v>43600</v>
      </c>
      <c r="B361" t="s">
        <v>4</v>
      </c>
      <c r="D361" t="s">
        <v>0</v>
      </c>
      <c r="E361">
        <v>37202.421038993038</v>
      </c>
    </row>
    <row r="362" spans="1:5" x14ac:dyDescent="0.45">
      <c r="A362" s="1">
        <v>43600</v>
      </c>
      <c r="B362" t="s">
        <v>5</v>
      </c>
      <c r="D362" t="s">
        <v>3</v>
      </c>
      <c r="E362">
        <v>88675.235995559822</v>
      </c>
    </row>
    <row r="363" spans="1:5" x14ac:dyDescent="0.45">
      <c r="A363" s="1">
        <v>43600</v>
      </c>
      <c r="B363" t="s">
        <v>4</v>
      </c>
      <c r="D363" t="s">
        <v>3</v>
      </c>
      <c r="E363">
        <v>67348.749676894076</v>
      </c>
    </row>
    <row r="364" spans="1:5" x14ac:dyDescent="0.45">
      <c r="A364" s="1">
        <v>43601</v>
      </c>
      <c r="B364" t="s">
        <v>5</v>
      </c>
      <c r="D364" t="s">
        <v>2</v>
      </c>
      <c r="E364">
        <v>4862106.8779101828</v>
      </c>
    </row>
    <row r="365" spans="1:5" x14ac:dyDescent="0.45">
      <c r="A365" s="1">
        <v>43601</v>
      </c>
      <c r="B365" t="s">
        <v>4</v>
      </c>
      <c r="D365" t="s">
        <v>0</v>
      </c>
      <c r="E365">
        <v>3177332.3514197473</v>
      </c>
    </row>
    <row r="366" spans="1:5" x14ac:dyDescent="0.45">
      <c r="A366" s="1">
        <v>43601</v>
      </c>
      <c r="B366" t="s">
        <v>5</v>
      </c>
      <c r="D366" t="s">
        <v>1</v>
      </c>
      <c r="E366">
        <v>7452450.4502425091</v>
      </c>
    </row>
    <row r="367" spans="1:5" x14ac:dyDescent="0.45">
      <c r="A367" s="1">
        <v>43602</v>
      </c>
      <c r="B367" t="s">
        <v>4</v>
      </c>
      <c r="D367" t="s">
        <v>2</v>
      </c>
      <c r="E367">
        <v>4018040.2542531546</v>
      </c>
    </row>
    <row r="368" spans="1:5" x14ac:dyDescent="0.45">
      <c r="A368" s="1">
        <v>43602</v>
      </c>
      <c r="B368" t="s">
        <v>5</v>
      </c>
      <c r="D368" t="s">
        <v>2</v>
      </c>
      <c r="E368">
        <v>5860517.7810020549</v>
      </c>
    </row>
    <row r="369" spans="1:5" x14ac:dyDescent="0.45">
      <c r="A369" s="1">
        <v>43602</v>
      </c>
      <c r="B369" t="s">
        <v>5</v>
      </c>
      <c r="D369" t="s">
        <v>3</v>
      </c>
      <c r="E369">
        <v>762084.79916825553</v>
      </c>
    </row>
    <row r="370" spans="1:5" x14ac:dyDescent="0.45">
      <c r="A370" s="1">
        <v>43603</v>
      </c>
      <c r="B370" t="s">
        <v>5</v>
      </c>
      <c r="D370" t="s">
        <v>0</v>
      </c>
      <c r="E370">
        <v>1218926.9713074202</v>
      </c>
    </row>
    <row r="371" spans="1:5" x14ac:dyDescent="0.45">
      <c r="A371" s="1">
        <v>43603</v>
      </c>
      <c r="B371" t="s">
        <v>4</v>
      </c>
      <c r="D371" t="s">
        <v>2</v>
      </c>
      <c r="E371">
        <v>52503.128528588561</v>
      </c>
    </row>
    <row r="372" spans="1:5" x14ac:dyDescent="0.45">
      <c r="A372" s="1">
        <v>43603</v>
      </c>
      <c r="B372" t="s">
        <v>4</v>
      </c>
      <c r="D372" t="s">
        <v>1</v>
      </c>
      <c r="E372">
        <v>57459.612892154008</v>
      </c>
    </row>
    <row r="373" spans="1:5" x14ac:dyDescent="0.45">
      <c r="A373" s="1">
        <v>43604</v>
      </c>
      <c r="B373" t="s">
        <v>5</v>
      </c>
      <c r="D373" t="s">
        <v>1</v>
      </c>
      <c r="E373">
        <v>34811.233663095532</v>
      </c>
    </row>
    <row r="374" spans="1:5" x14ac:dyDescent="0.45">
      <c r="A374" s="1">
        <v>43604</v>
      </c>
      <c r="B374" t="s">
        <v>4</v>
      </c>
      <c r="D374" t="s">
        <v>2</v>
      </c>
      <c r="E374">
        <v>7240.8625394341452</v>
      </c>
    </row>
    <row r="375" spans="1:5" x14ac:dyDescent="0.45">
      <c r="A375" s="1">
        <v>43604</v>
      </c>
      <c r="B375" t="s">
        <v>5</v>
      </c>
      <c r="D375" t="s">
        <v>3</v>
      </c>
      <c r="E375">
        <v>85937.152924272843</v>
      </c>
    </row>
    <row r="376" spans="1:5" x14ac:dyDescent="0.45">
      <c r="A376" s="1">
        <v>43605</v>
      </c>
      <c r="B376" t="s">
        <v>4</v>
      </c>
      <c r="D376" t="s">
        <v>2</v>
      </c>
      <c r="E376">
        <v>48523.315826553728</v>
      </c>
    </row>
    <row r="377" spans="1:5" x14ac:dyDescent="0.45">
      <c r="A377" s="1">
        <v>43605</v>
      </c>
      <c r="B377" t="s">
        <v>4</v>
      </c>
      <c r="D377" t="s">
        <v>2</v>
      </c>
      <c r="E377">
        <v>24122.977708612547</v>
      </c>
    </row>
    <row r="378" spans="1:5" x14ac:dyDescent="0.45">
      <c r="A378" s="1">
        <v>43605</v>
      </c>
      <c r="B378" t="s">
        <v>4</v>
      </c>
      <c r="D378" t="s">
        <v>3</v>
      </c>
      <c r="E378">
        <v>83870.594550713213</v>
      </c>
    </row>
    <row r="379" spans="1:5" x14ac:dyDescent="0.45">
      <c r="A379" s="1">
        <v>43606</v>
      </c>
      <c r="B379" t="s">
        <v>4</v>
      </c>
      <c r="D379" t="s">
        <v>0</v>
      </c>
      <c r="E379">
        <v>832059.70565667143</v>
      </c>
    </row>
    <row r="380" spans="1:5" x14ac:dyDescent="0.45">
      <c r="A380" s="1">
        <v>43606</v>
      </c>
      <c r="B380" t="s">
        <v>4</v>
      </c>
      <c r="D380" t="s">
        <v>1</v>
      </c>
      <c r="E380">
        <v>2742513.1303966609</v>
      </c>
    </row>
    <row r="381" spans="1:5" x14ac:dyDescent="0.45">
      <c r="A381" s="1">
        <v>43606</v>
      </c>
      <c r="B381" t="s">
        <v>4</v>
      </c>
      <c r="D381" t="s">
        <v>3</v>
      </c>
      <c r="E381">
        <v>13417.78179510138</v>
      </c>
    </row>
    <row r="382" spans="1:5" x14ac:dyDescent="0.45">
      <c r="A382" s="1">
        <v>43607</v>
      </c>
      <c r="B382" t="s">
        <v>5</v>
      </c>
      <c r="D382" t="s">
        <v>0</v>
      </c>
      <c r="E382">
        <v>7603616.0521523152</v>
      </c>
    </row>
    <row r="383" spans="1:5" x14ac:dyDescent="0.45">
      <c r="A383" s="1">
        <v>43607</v>
      </c>
      <c r="B383" t="s">
        <v>4</v>
      </c>
      <c r="D383" t="s">
        <v>0</v>
      </c>
      <c r="E383">
        <v>75396.399663590346</v>
      </c>
    </row>
    <row r="384" spans="1:5" x14ac:dyDescent="0.45">
      <c r="A384" s="1">
        <v>43607</v>
      </c>
      <c r="B384" t="s">
        <v>4</v>
      </c>
      <c r="D384" t="s">
        <v>0</v>
      </c>
      <c r="E384">
        <v>2045.0546492253306</v>
      </c>
    </row>
    <row r="385" spans="1:5" x14ac:dyDescent="0.45">
      <c r="A385" s="1">
        <v>43608</v>
      </c>
      <c r="B385" t="s">
        <v>4</v>
      </c>
      <c r="D385" t="s">
        <v>1</v>
      </c>
      <c r="E385">
        <v>94487.296423693551</v>
      </c>
    </row>
    <row r="386" spans="1:5" x14ac:dyDescent="0.45">
      <c r="A386" s="1">
        <v>43608</v>
      </c>
      <c r="B386" t="s">
        <v>5</v>
      </c>
      <c r="D386" t="s">
        <v>0</v>
      </c>
      <c r="E386">
        <v>79155.747156266909</v>
      </c>
    </row>
    <row r="387" spans="1:5" x14ac:dyDescent="0.45">
      <c r="A387" s="1">
        <v>43608</v>
      </c>
      <c r="B387" t="s">
        <v>4</v>
      </c>
      <c r="D387" t="s">
        <v>0</v>
      </c>
      <c r="E387">
        <v>4611.9669180901938</v>
      </c>
    </row>
    <row r="388" spans="1:5" x14ac:dyDescent="0.45">
      <c r="A388" s="1">
        <v>43609</v>
      </c>
      <c r="B388" t="s">
        <v>5</v>
      </c>
      <c r="D388" t="s">
        <v>2</v>
      </c>
      <c r="E388">
        <v>8732.2085110667413</v>
      </c>
    </row>
    <row r="389" spans="1:5" x14ac:dyDescent="0.45">
      <c r="A389" s="1">
        <v>43609</v>
      </c>
      <c r="B389" t="s">
        <v>4</v>
      </c>
      <c r="D389" t="s">
        <v>0</v>
      </c>
      <c r="E389">
        <v>26821.634549935559</v>
      </c>
    </row>
    <row r="390" spans="1:5" x14ac:dyDescent="0.45">
      <c r="A390" s="1">
        <v>43609</v>
      </c>
      <c r="B390" t="s">
        <v>5</v>
      </c>
      <c r="D390" t="s">
        <v>1</v>
      </c>
      <c r="E390">
        <v>2630.5116321291398</v>
      </c>
    </row>
    <row r="391" spans="1:5" x14ac:dyDescent="0.45">
      <c r="A391" s="1">
        <v>43610</v>
      </c>
      <c r="B391" t="s">
        <v>4</v>
      </c>
      <c r="D391" t="s">
        <v>1</v>
      </c>
      <c r="E391">
        <v>5508450.9206644027</v>
      </c>
    </row>
    <row r="392" spans="1:5" x14ac:dyDescent="0.45">
      <c r="A392" s="1">
        <v>43610</v>
      </c>
      <c r="B392" t="s">
        <v>5</v>
      </c>
      <c r="D392" t="s">
        <v>2</v>
      </c>
      <c r="E392">
        <v>1999.9258545675414</v>
      </c>
    </row>
    <row r="393" spans="1:5" x14ac:dyDescent="0.45">
      <c r="A393" s="1">
        <v>43610</v>
      </c>
      <c r="B393" t="s">
        <v>4</v>
      </c>
      <c r="D393" t="s">
        <v>3</v>
      </c>
      <c r="E393">
        <v>83338.814510497788</v>
      </c>
    </row>
    <row r="394" spans="1:5" x14ac:dyDescent="0.45">
      <c r="A394" s="1">
        <v>43611</v>
      </c>
      <c r="B394" t="s">
        <v>4</v>
      </c>
      <c r="D394" t="s">
        <v>1</v>
      </c>
      <c r="E394">
        <v>6706765.1843759799</v>
      </c>
    </row>
    <row r="395" spans="1:5" x14ac:dyDescent="0.45">
      <c r="A395" s="1">
        <v>43611</v>
      </c>
      <c r="B395" t="s">
        <v>5</v>
      </c>
      <c r="D395" t="s">
        <v>2</v>
      </c>
      <c r="E395">
        <v>6013754.7896658164</v>
      </c>
    </row>
    <row r="396" spans="1:5" x14ac:dyDescent="0.45">
      <c r="A396" s="1">
        <v>43611</v>
      </c>
      <c r="B396" t="s">
        <v>4</v>
      </c>
      <c r="D396" t="s">
        <v>2</v>
      </c>
      <c r="E396">
        <v>88103.314554719807</v>
      </c>
    </row>
    <row r="397" spans="1:5" x14ac:dyDescent="0.45">
      <c r="A397" s="1">
        <v>43612</v>
      </c>
      <c r="B397" t="s">
        <v>5</v>
      </c>
      <c r="D397" t="s">
        <v>0</v>
      </c>
      <c r="E397">
        <v>42048.056683282142</v>
      </c>
    </row>
    <row r="398" spans="1:5" x14ac:dyDescent="0.45">
      <c r="A398" s="1">
        <v>43612</v>
      </c>
      <c r="B398" t="s">
        <v>4</v>
      </c>
      <c r="D398" t="s">
        <v>2</v>
      </c>
      <c r="E398">
        <v>81511.221984736621</v>
      </c>
    </row>
    <row r="399" spans="1:5" x14ac:dyDescent="0.45">
      <c r="A399" s="1">
        <v>43612</v>
      </c>
      <c r="B399" t="s">
        <v>5</v>
      </c>
      <c r="D399" t="s">
        <v>0</v>
      </c>
      <c r="E399">
        <v>68471.935549442205</v>
      </c>
    </row>
    <row r="400" spans="1:5" x14ac:dyDescent="0.45">
      <c r="A400" s="1">
        <v>43613</v>
      </c>
      <c r="B400" t="s">
        <v>4</v>
      </c>
      <c r="D400" t="s">
        <v>3</v>
      </c>
      <c r="E400">
        <v>60511.907515087405</v>
      </c>
    </row>
    <row r="401" spans="1:5" x14ac:dyDescent="0.45">
      <c r="A401" s="1">
        <v>43613</v>
      </c>
      <c r="B401" t="s">
        <v>4</v>
      </c>
      <c r="D401" t="s">
        <v>0</v>
      </c>
      <c r="E401">
        <v>91629.511069079381</v>
      </c>
    </row>
    <row r="402" spans="1:5" x14ac:dyDescent="0.45">
      <c r="A402" s="1">
        <v>43613</v>
      </c>
      <c r="B402" t="s">
        <v>5</v>
      </c>
      <c r="D402" t="s">
        <v>1</v>
      </c>
      <c r="E402">
        <v>51235.253680304639</v>
      </c>
    </row>
    <row r="403" spans="1:5" x14ac:dyDescent="0.45">
      <c r="A403" s="1">
        <v>43614</v>
      </c>
      <c r="B403" t="s">
        <v>5</v>
      </c>
      <c r="D403" t="s">
        <v>3</v>
      </c>
      <c r="E403">
        <v>35681.183332831293</v>
      </c>
    </row>
    <row r="404" spans="1:5" x14ac:dyDescent="0.45">
      <c r="A404" s="1">
        <v>43614</v>
      </c>
      <c r="B404" t="s">
        <v>5</v>
      </c>
      <c r="D404" t="s">
        <v>1</v>
      </c>
      <c r="E404">
        <v>34280.725882818711</v>
      </c>
    </row>
    <row r="405" spans="1:5" x14ac:dyDescent="0.45">
      <c r="A405" s="1">
        <v>43614</v>
      </c>
      <c r="B405" t="s">
        <v>4</v>
      </c>
      <c r="D405" t="s">
        <v>0</v>
      </c>
      <c r="E405">
        <v>14573.765349627787</v>
      </c>
    </row>
    <row r="406" spans="1:5" x14ac:dyDescent="0.45">
      <c r="A406" s="1">
        <v>43615</v>
      </c>
      <c r="B406" t="s">
        <v>5</v>
      </c>
      <c r="D406" t="s">
        <v>0</v>
      </c>
      <c r="E406">
        <v>1410897.36279427</v>
      </c>
    </row>
    <row r="407" spans="1:5" x14ac:dyDescent="0.45">
      <c r="A407" s="1">
        <v>43615</v>
      </c>
      <c r="B407" t="s">
        <v>5</v>
      </c>
      <c r="D407" t="s">
        <v>3</v>
      </c>
      <c r="E407">
        <v>72317.571901738251</v>
      </c>
    </row>
    <row r="408" spans="1:5" x14ac:dyDescent="0.45">
      <c r="A408" s="1">
        <v>43615</v>
      </c>
      <c r="B408" t="s">
        <v>5</v>
      </c>
      <c r="D408" t="s">
        <v>2</v>
      </c>
      <c r="E408">
        <v>39065.824895256141</v>
      </c>
    </row>
    <row r="409" spans="1:5" x14ac:dyDescent="0.45">
      <c r="A409" s="1">
        <v>43616</v>
      </c>
      <c r="B409" t="s">
        <v>4</v>
      </c>
      <c r="D409" t="s">
        <v>2</v>
      </c>
      <c r="E409">
        <v>1325527.7849213553</v>
      </c>
    </row>
    <row r="410" spans="1:5" x14ac:dyDescent="0.45">
      <c r="A410" s="1">
        <v>43616</v>
      </c>
      <c r="B410" t="s">
        <v>4</v>
      </c>
      <c r="D410" t="s">
        <v>2</v>
      </c>
      <c r="E410">
        <v>30378.584790119377</v>
      </c>
    </row>
    <row r="411" spans="1:5" x14ac:dyDescent="0.45">
      <c r="A411" s="1">
        <v>43616</v>
      </c>
      <c r="B411" t="s">
        <v>5</v>
      </c>
      <c r="D411" t="s">
        <v>3</v>
      </c>
      <c r="E411">
        <v>11579.88093303749</v>
      </c>
    </row>
    <row r="412" spans="1:5" x14ac:dyDescent="0.45">
      <c r="A412" s="1">
        <v>43617</v>
      </c>
      <c r="B412" t="s">
        <v>4</v>
      </c>
      <c r="D412" t="s">
        <v>3</v>
      </c>
      <c r="E412">
        <v>68432.123283860608</v>
      </c>
    </row>
    <row r="413" spans="1:5" x14ac:dyDescent="0.45">
      <c r="A413" s="1">
        <v>43617</v>
      </c>
      <c r="B413" t="s">
        <v>5</v>
      </c>
      <c r="D413" t="s">
        <v>2</v>
      </c>
      <c r="E413">
        <v>36361.432129944646</v>
      </c>
    </row>
    <row r="414" spans="1:5" x14ac:dyDescent="0.45">
      <c r="A414" s="1">
        <v>43617</v>
      </c>
      <c r="B414" t="s">
        <v>5</v>
      </c>
      <c r="D414" t="s">
        <v>2</v>
      </c>
      <c r="E414">
        <v>11490.903609189052</v>
      </c>
    </row>
    <row r="415" spans="1:5" x14ac:dyDescent="0.45">
      <c r="A415" s="1">
        <v>43618</v>
      </c>
      <c r="B415" t="s">
        <v>4</v>
      </c>
      <c r="D415" t="s">
        <v>0</v>
      </c>
      <c r="E415">
        <v>35694.199560796689</v>
      </c>
    </row>
    <row r="416" spans="1:5" x14ac:dyDescent="0.45">
      <c r="A416" s="1">
        <v>43618</v>
      </c>
      <c r="B416" t="s">
        <v>4</v>
      </c>
      <c r="D416" t="s">
        <v>2</v>
      </c>
      <c r="E416">
        <v>26033.632927339502</v>
      </c>
    </row>
    <row r="417" spans="1:5" x14ac:dyDescent="0.45">
      <c r="A417" s="1">
        <v>43618</v>
      </c>
      <c r="B417" t="s">
        <v>5</v>
      </c>
      <c r="D417" t="s">
        <v>2</v>
      </c>
      <c r="E417">
        <v>58526.856544820868</v>
      </c>
    </row>
    <row r="418" spans="1:5" x14ac:dyDescent="0.45">
      <c r="A418" s="1">
        <v>43619</v>
      </c>
      <c r="B418" t="s">
        <v>4</v>
      </c>
      <c r="D418" t="s">
        <v>0</v>
      </c>
      <c r="E418">
        <v>35434.6777371641</v>
      </c>
    </row>
    <row r="419" spans="1:5" x14ac:dyDescent="0.45">
      <c r="A419" s="1">
        <v>43619</v>
      </c>
      <c r="B419" t="s">
        <v>5</v>
      </c>
      <c r="D419" t="s">
        <v>1</v>
      </c>
      <c r="E419">
        <v>38862.679461340667</v>
      </c>
    </row>
    <row r="420" spans="1:5" x14ac:dyDescent="0.45">
      <c r="A420" s="1">
        <v>43619</v>
      </c>
      <c r="B420" t="s">
        <v>4</v>
      </c>
      <c r="D420" t="s">
        <v>3</v>
      </c>
      <c r="E420">
        <v>83679.042979291131</v>
      </c>
    </row>
    <row r="421" spans="1:5" x14ac:dyDescent="0.45">
      <c r="A421" s="1">
        <v>43620</v>
      </c>
      <c r="B421" t="s">
        <v>5</v>
      </c>
      <c r="D421" t="s">
        <v>2</v>
      </c>
      <c r="E421">
        <v>7484571.4306679079</v>
      </c>
    </row>
    <row r="422" spans="1:5" x14ac:dyDescent="0.45">
      <c r="A422" s="1">
        <v>43620</v>
      </c>
      <c r="B422" t="s">
        <v>4</v>
      </c>
      <c r="D422" t="s">
        <v>2</v>
      </c>
      <c r="E422">
        <v>2777.9804253030838</v>
      </c>
    </row>
    <row r="423" spans="1:5" x14ac:dyDescent="0.45">
      <c r="A423" s="1">
        <v>43620</v>
      </c>
      <c r="B423" t="s">
        <v>5</v>
      </c>
      <c r="D423" t="s">
        <v>1</v>
      </c>
      <c r="E423">
        <v>32491.263160111183</v>
      </c>
    </row>
    <row r="424" spans="1:5" x14ac:dyDescent="0.45">
      <c r="A424" s="1">
        <v>43621</v>
      </c>
      <c r="B424" t="s">
        <v>5</v>
      </c>
      <c r="D424" t="s">
        <v>1</v>
      </c>
      <c r="E424">
        <v>39366.979607274247</v>
      </c>
    </row>
    <row r="425" spans="1:5" x14ac:dyDescent="0.45">
      <c r="A425" s="1">
        <v>43621</v>
      </c>
      <c r="B425" t="s">
        <v>4</v>
      </c>
      <c r="D425" t="s">
        <v>2</v>
      </c>
      <c r="E425">
        <v>45954.11505708503</v>
      </c>
    </row>
    <row r="426" spans="1:5" x14ac:dyDescent="0.45">
      <c r="A426" s="1">
        <v>43621</v>
      </c>
      <c r="B426" t="s">
        <v>5</v>
      </c>
      <c r="D426" t="s">
        <v>3</v>
      </c>
      <c r="E426">
        <v>76221.055161160097</v>
      </c>
    </row>
    <row r="427" spans="1:5" x14ac:dyDescent="0.45">
      <c r="A427" s="1">
        <v>43622</v>
      </c>
      <c r="B427" t="s">
        <v>5</v>
      </c>
      <c r="D427" t="s">
        <v>1</v>
      </c>
      <c r="E427">
        <v>5961733.1247747326</v>
      </c>
    </row>
    <row r="428" spans="1:5" x14ac:dyDescent="0.45">
      <c r="A428" s="1">
        <v>43622</v>
      </c>
      <c r="B428" t="s">
        <v>4</v>
      </c>
      <c r="D428" t="s">
        <v>2</v>
      </c>
      <c r="E428">
        <v>15278.239739998389</v>
      </c>
    </row>
    <row r="429" spans="1:5" x14ac:dyDescent="0.45">
      <c r="A429" s="1">
        <v>43622</v>
      </c>
      <c r="B429" t="s">
        <v>4</v>
      </c>
      <c r="D429" t="s">
        <v>2</v>
      </c>
      <c r="E429">
        <v>55932.195925266737</v>
      </c>
    </row>
    <row r="430" spans="1:5" x14ac:dyDescent="0.45">
      <c r="A430" s="1">
        <v>43623</v>
      </c>
      <c r="B430" t="s">
        <v>5</v>
      </c>
      <c r="D430" t="s">
        <v>0</v>
      </c>
      <c r="E430">
        <v>41806.985076803794</v>
      </c>
    </row>
    <row r="431" spans="1:5" x14ac:dyDescent="0.45">
      <c r="A431" s="1">
        <v>43623</v>
      </c>
      <c r="B431" t="s">
        <v>4</v>
      </c>
      <c r="D431" t="s">
        <v>3</v>
      </c>
      <c r="E431">
        <v>4505.2562483431257</v>
      </c>
    </row>
    <row r="432" spans="1:5" x14ac:dyDescent="0.45">
      <c r="A432" s="1">
        <v>43623</v>
      </c>
      <c r="B432" t="s">
        <v>4</v>
      </c>
      <c r="D432" t="s">
        <v>3</v>
      </c>
      <c r="E432">
        <v>36441.503507700465</v>
      </c>
    </row>
    <row r="433" spans="1:5" x14ac:dyDescent="0.45">
      <c r="A433" s="1">
        <v>43624</v>
      </c>
      <c r="B433" t="s">
        <v>5</v>
      </c>
      <c r="D433" t="s">
        <v>0</v>
      </c>
      <c r="E433">
        <v>95203.861008301334</v>
      </c>
    </row>
    <row r="434" spans="1:5" x14ac:dyDescent="0.45">
      <c r="A434" s="1">
        <v>43624</v>
      </c>
      <c r="B434" t="s">
        <v>5</v>
      </c>
      <c r="D434" t="s">
        <v>0</v>
      </c>
      <c r="E434">
        <v>27779.461063611609</v>
      </c>
    </row>
    <row r="435" spans="1:5" x14ac:dyDescent="0.45">
      <c r="A435" s="1">
        <v>43624</v>
      </c>
      <c r="B435" t="s">
        <v>4</v>
      </c>
      <c r="D435" t="s">
        <v>3</v>
      </c>
      <c r="E435">
        <v>75204.073158916523</v>
      </c>
    </row>
    <row r="436" spans="1:5" x14ac:dyDescent="0.45">
      <c r="A436" s="1">
        <v>43625</v>
      </c>
      <c r="B436" t="s">
        <v>5</v>
      </c>
      <c r="D436" t="s">
        <v>3</v>
      </c>
      <c r="E436">
        <v>45529.478847852188</v>
      </c>
    </row>
    <row r="437" spans="1:5" x14ac:dyDescent="0.45">
      <c r="A437" s="1">
        <v>43625</v>
      </c>
      <c r="B437" t="s">
        <v>4</v>
      </c>
      <c r="D437" t="s">
        <v>3</v>
      </c>
      <c r="E437">
        <v>50469.589848959477</v>
      </c>
    </row>
    <row r="438" spans="1:5" x14ac:dyDescent="0.45">
      <c r="A438" s="1">
        <v>43625</v>
      </c>
      <c r="B438" t="s">
        <v>4</v>
      </c>
      <c r="D438" t="s">
        <v>3</v>
      </c>
      <c r="E438">
        <v>47463.897458753367</v>
      </c>
    </row>
    <row r="439" spans="1:5" x14ac:dyDescent="0.45">
      <c r="A439" s="1">
        <v>43626</v>
      </c>
      <c r="B439" t="s">
        <v>4</v>
      </c>
      <c r="D439" t="s">
        <v>1</v>
      </c>
      <c r="E439">
        <v>2465619.1638254011</v>
      </c>
    </row>
    <row r="440" spans="1:5" x14ac:dyDescent="0.45">
      <c r="A440" s="1">
        <v>43626</v>
      </c>
      <c r="B440" t="s">
        <v>5</v>
      </c>
      <c r="D440" t="s">
        <v>1</v>
      </c>
      <c r="E440">
        <v>63748.821045546858</v>
      </c>
    </row>
    <row r="441" spans="1:5" x14ac:dyDescent="0.45">
      <c r="A441" s="1">
        <v>43626</v>
      </c>
      <c r="B441" t="s">
        <v>5</v>
      </c>
      <c r="D441" t="s">
        <v>0</v>
      </c>
      <c r="E441">
        <v>62258.301657724478</v>
      </c>
    </row>
    <row r="442" spans="1:5" x14ac:dyDescent="0.45">
      <c r="A442" s="1">
        <v>43627</v>
      </c>
      <c r="B442" t="s">
        <v>4</v>
      </c>
      <c r="D442" t="s">
        <v>2</v>
      </c>
      <c r="E442">
        <v>9737758.0089071691</v>
      </c>
    </row>
    <row r="443" spans="1:5" x14ac:dyDescent="0.45">
      <c r="A443" s="1">
        <v>43627</v>
      </c>
      <c r="B443" t="s">
        <v>4</v>
      </c>
      <c r="D443" t="s">
        <v>1</v>
      </c>
      <c r="E443">
        <v>51659.285762108906</v>
      </c>
    </row>
    <row r="444" spans="1:5" x14ac:dyDescent="0.45">
      <c r="A444" s="1">
        <v>43627</v>
      </c>
      <c r="B444" t="s">
        <v>4</v>
      </c>
      <c r="D444" t="s">
        <v>0</v>
      </c>
      <c r="E444">
        <v>89879.146939667306</v>
      </c>
    </row>
    <row r="445" spans="1:5" x14ac:dyDescent="0.45">
      <c r="A445" s="1">
        <v>43628</v>
      </c>
      <c r="B445" t="s">
        <v>5</v>
      </c>
      <c r="D445" t="s">
        <v>1</v>
      </c>
      <c r="E445">
        <v>612874.83661365055</v>
      </c>
    </row>
    <row r="446" spans="1:5" x14ac:dyDescent="0.45">
      <c r="A446" s="1">
        <v>43628</v>
      </c>
      <c r="B446" t="s">
        <v>5</v>
      </c>
      <c r="D446" t="s">
        <v>0</v>
      </c>
      <c r="E446">
        <v>6620296.7276046639</v>
      </c>
    </row>
    <row r="447" spans="1:5" x14ac:dyDescent="0.45">
      <c r="A447" s="1">
        <v>43628</v>
      </c>
      <c r="B447" t="s">
        <v>5</v>
      </c>
      <c r="D447" t="s">
        <v>3</v>
      </c>
      <c r="E447">
        <v>99764.895572756024</v>
      </c>
    </row>
    <row r="448" spans="1:5" x14ac:dyDescent="0.45">
      <c r="A448" s="1">
        <v>43629</v>
      </c>
      <c r="B448" t="s">
        <v>5</v>
      </c>
      <c r="D448" t="s">
        <v>2</v>
      </c>
      <c r="E448">
        <v>4879039.1127925683</v>
      </c>
    </row>
    <row r="449" spans="1:5" x14ac:dyDescent="0.45">
      <c r="A449" s="1">
        <v>43629</v>
      </c>
      <c r="B449" t="s">
        <v>5</v>
      </c>
      <c r="D449" t="s">
        <v>3</v>
      </c>
      <c r="E449">
        <v>9419911.6688727047</v>
      </c>
    </row>
    <row r="450" spans="1:5" x14ac:dyDescent="0.45">
      <c r="A450" s="1">
        <v>43629</v>
      </c>
      <c r="B450" t="s">
        <v>4</v>
      </c>
      <c r="D450" t="s">
        <v>0</v>
      </c>
      <c r="E450">
        <v>26483.727810195523</v>
      </c>
    </row>
    <row r="451" spans="1:5" x14ac:dyDescent="0.45">
      <c r="A451" s="1">
        <v>43630</v>
      </c>
      <c r="B451" t="s">
        <v>4</v>
      </c>
      <c r="D451" t="s">
        <v>0</v>
      </c>
      <c r="E451">
        <v>3977231.6626114766</v>
      </c>
    </row>
    <row r="452" spans="1:5" x14ac:dyDescent="0.45">
      <c r="A452" s="1">
        <v>43630</v>
      </c>
      <c r="B452" t="s">
        <v>4</v>
      </c>
      <c r="D452" t="s">
        <v>2</v>
      </c>
      <c r="E452">
        <v>601284.21098148648</v>
      </c>
    </row>
    <row r="453" spans="1:5" x14ac:dyDescent="0.45">
      <c r="A453" s="1">
        <v>43630</v>
      </c>
      <c r="B453" t="s">
        <v>5</v>
      </c>
      <c r="D453" t="s">
        <v>3</v>
      </c>
      <c r="E453">
        <v>94893.771142370402</v>
      </c>
    </row>
    <row r="454" spans="1:5" x14ac:dyDescent="0.45">
      <c r="A454" s="1">
        <v>43631</v>
      </c>
      <c r="B454" t="s">
        <v>5</v>
      </c>
      <c r="D454" t="s">
        <v>0</v>
      </c>
      <c r="E454">
        <v>6844911.5415333025</v>
      </c>
    </row>
    <row r="455" spans="1:5" x14ac:dyDescent="0.45">
      <c r="A455" s="1">
        <v>43631</v>
      </c>
      <c r="B455" t="s">
        <v>5</v>
      </c>
      <c r="D455" t="s">
        <v>0</v>
      </c>
      <c r="E455">
        <v>3650911.6735229874</v>
      </c>
    </row>
    <row r="456" spans="1:5" x14ac:dyDescent="0.45">
      <c r="A456" s="1">
        <v>43631</v>
      </c>
      <c r="B456" t="s">
        <v>5</v>
      </c>
      <c r="D456" t="s">
        <v>0</v>
      </c>
      <c r="E456">
        <v>70147.117602801649</v>
      </c>
    </row>
    <row r="457" spans="1:5" x14ac:dyDescent="0.45">
      <c r="A457" s="1">
        <v>43632</v>
      </c>
      <c r="B457" t="s">
        <v>4</v>
      </c>
      <c r="D457" t="s">
        <v>0</v>
      </c>
      <c r="E457">
        <v>66171.570483450443</v>
      </c>
    </row>
    <row r="458" spans="1:5" x14ac:dyDescent="0.45">
      <c r="A458" s="1">
        <v>43632</v>
      </c>
      <c r="B458" t="s">
        <v>4</v>
      </c>
      <c r="D458" t="s">
        <v>1</v>
      </c>
      <c r="E458">
        <v>56702.714093446368</v>
      </c>
    </row>
    <row r="459" spans="1:5" x14ac:dyDescent="0.45">
      <c r="A459" s="1">
        <v>43632</v>
      </c>
      <c r="B459" t="s">
        <v>5</v>
      </c>
      <c r="D459" t="s">
        <v>1</v>
      </c>
      <c r="E459">
        <v>21059.431333730339</v>
      </c>
    </row>
    <row r="460" spans="1:5" x14ac:dyDescent="0.45">
      <c r="A460" s="1">
        <v>43633</v>
      </c>
      <c r="B460" t="s">
        <v>4</v>
      </c>
      <c r="D460" t="s">
        <v>3</v>
      </c>
      <c r="E460">
        <v>4357494.5140117118</v>
      </c>
    </row>
    <row r="461" spans="1:5" x14ac:dyDescent="0.45">
      <c r="A461" s="1">
        <v>43633</v>
      </c>
      <c r="B461" t="s">
        <v>4</v>
      </c>
      <c r="D461" t="s">
        <v>0</v>
      </c>
      <c r="E461">
        <v>89094.318778855886</v>
      </c>
    </row>
    <row r="462" spans="1:5" x14ac:dyDescent="0.45">
      <c r="A462" s="1">
        <v>43633</v>
      </c>
      <c r="B462" t="s">
        <v>4</v>
      </c>
      <c r="D462" t="s">
        <v>3</v>
      </c>
      <c r="E462">
        <v>25731.007823750428</v>
      </c>
    </row>
    <row r="463" spans="1:5" x14ac:dyDescent="0.45">
      <c r="A463" s="1">
        <v>43634</v>
      </c>
      <c r="B463" t="s">
        <v>4</v>
      </c>
      <c r="D463" t="s">
        <v>0</v>
      </c>
      <c r="E463">
        <v>4299973.890479234</v>
      </c>
    </row>
    <row r="464" spans="1:5" x14ac:dyDescent="0.45">
      <c r="A464" s="1">
        <v>43634</v>
      </c>
      <c r="B464" t="s">
        <v>4</v>
      </c>
      <c r="D464" t="s">
        <v>2</v>
      </c>
      <c r="E464">
        <v>5896.9942444149992</v>
      </c>
    </row>
    <row r="465" spans="1:5" x14ac:dyDescent="0.45">
      <c r="A465" s="1">
        <v>43634</v>
      </c>
      <c r="B465" t="s">
        <v>5</v>
      </c>
      <c r="D465" t="s">
        <v>1</v>
      </c>
      <c r="E465">
        <v>58319.860349873401</v>
      </c>
    </row>
    <row r="466" spans="1:5" x14ac:dyDescent="0.45">
      <c r="A466" s="1">
        <v>43635</v>
      </c>
      <c r="B466" t="s">
        <v>5</v>
      </c>
      <c r="D466" t="s">
        <v>3</v>
      </c>
      <c r="E466">
        <v>25299.533261029628</v>
      </c>
    </row>
    <row r="467" spans="1:5" x14ac:dyDescent="0.45">
      <c r="A467" s="1">
        <v>43635</v>
      </c>
      <c r="B467" t="s">
        <v>5</v>
      </c>
      <c r="D467" t="s">
        <v>3</v>
      </c>
      <c r="E467">
        <v>62054.470144791128</v>
      </c>
    </row>
    <row r="468" spans="1:5" x14ac:dyDescent="0.45">
      <c r="A468" s="1">
        <v>43635</v>
      </c>
      <c r="B468" t="s">
        <v>5</v>
      </c>
      <c r="D468" t="s">
        <v>1</v>
      </c>
      <c r="E468">
        <v>50910.914124643081</v>
      </c>
    </row>
    <row r="469" spans="1:5" x14ac:dyDescent="0.45">
      <c r="A469" s="1">
        <v>43636</v>
      </c>
      <c r="B469" t="s">
        <v>4</v>
      </c>
      <c r="D469" t="s">
        <v>2</v>
      </c>
      <c r="E469">
        <v>9959543.6819896754</v>
      </c>
    </row>
    <row r="470" spans="1:5" x14ac:dyDescent="0.45">
      <c r="A470" s="1">
        <v>43636</v>
      </c>
      <c r="B470" t="s">
        <v>5</v>
      </c>
      <c r="D470" t="s">
        <v>3</v>
      </c>
      <c r="E470">
        <v>8590575.9682221375</v>
      </c>
    </row>
    <row r="471" spans="1:5" x14ac:dyDescent="0.45">
      <c r="A471" s="1">
        <v>43636</v>
      </c>
      <c r="B471" t="s">
        <v>4</v>
      </c>
      <c r="D471" t="s">
        <v>3</v>
      </c>
      <c r="E471">
        <v>76399.27099045545</v>
      </c>
    </row>
    <row r="472" spans="1:5" x14ac:dyDescent="0.45">
      <c r="A472" s="1">
        <v>43637</v>
      </c>
      <c r="B472" t="s">
        <v>5</v>
      </c>
      <c r="D472" t="s">
        <v>0</v>
      </c>
      <c r="E472">
        <v>9354160.0418543909</v>
      </c>
    </row>
    <row r="473" spans="1:5" x14ac:dyDescent="0.45">
      <c r="A473" s="1">
        <v>43637</v>
      </c>
      <c r="B473" t="s">
        <v>5</v>
      </c>
      <c r="D473" t="s">
        <v>1</v>
      </c>
      <c r="E473">
        <v>45510.237036969622</v>
      </c>
    </row>
    <row r="474" spans="1:5" x14ac:dyDescent="0.45">
      <c r="A474" s="1">
        <v>43637</v>
      </c>
      <c r="B474" t="s">
        <v>4</v>
      </c>
      <c r="D474" t="s">
        <v>0</v>
      </c>
      <c r="E474">
        <v>45770.751843418242</v>
      </c>
    </row>
    <row r="475" spans="1:5" x14ac:dyDescent="0.45">
      <c r="A475" s="1">
        <v>43638</v>
      </c>
      <c r="B475" t="s">
        <v>5</v>
      </c>
      <c r="D475" t="s">
        <v>2</v>
      </c>
      <c r="E475">
        <v>21064.864015852549</v>
      </c>
    </row>
    <row r="476" spans="1:5" x14ac:dyDescent="0.45">
      <c r="A476" s="1">
        <v>43638</v>
      </c>
      <c r="B476" t="s">
        <v>5</v>
      </c>
      <c r="D476" t="s">
        <v>0</v>
      </c>
      <c r="E476">
        <v>30253.147915120058</v>
      </c>
    </row>
    <row r="477" spans="1:5" x14ac:dyDescent="0.45">
      <c r="A477" s="1">
        <v>43638</v>
      </c>
      <c r="B477" t="s">
        <v>5</v>
      </c>
      <c r="D477" t="s">
        <v>3</v>
      </c>
      <c r="E477">
        <v>35067.159270151293</v>
      </c>
    </row>
    <row r="478" spans="1:5" x14ac:dyDescent="0.45">
      <c r="A478" s="1">
        <v>43639</v>
      </c>
      <c r="B478" t="s">
        <v>5</v>
      </c>
      <c r="D478" t="s">
        <v>3</v>
      </c>
      <c r="E478">
        <v>50761.916555036449</v>
      </c>
    </row>
    <row r="479" spans="1:5" x14ac:dyDescent="0.45">
      <c r="A479" s="1">
        <v>43639</v>
      </c>
      <c r="B479" t="s">
        <v>5</v>
      </c>
      <c r="D479" t="s">
        <v>3</v>
      </c>
      <c r="E479">
        <v>83428.111546732631</v>
      </c>
    </row>
    <row r="480" spans="1:5" x14ac:dyDescent="0.45">
      <c r="A480" s="1">
        <v>43639</v>
      </c>
      <c r="B480" t="s">
        <v>5</v>
      </c>
      <c r="D480" t="s">
        <v>2</v>
      </c>
      <c r="E480">
        <v>38984.464288676856</v>
      </c>
    </row>
    <row r="481" spans="1:5" x14ac:dyDescent="0.45">
      <c r="A481" s="1">
        <v>43640</v>
      </c>
      <c r="B481" t="s">
        <v>5</v>
      </c>
      <c r="D481" t="s">
        <v>0</v>
      </c>
      <c r="E481">
        <v>49938.996243806796</v>
      </c>
    </row>
    <row r="482" spans="1:5" x14ac:dyDescent="0.45">
      <c r="A482" s="1">
        <v>43640</v>
      </c>
      <c r="B482" t="s">
        <v>4</v>
      </c>
      <c r="D482" t="s">
        <v>1</v>
      </c>
      <c r="E482">
        <v>19579.164801556493</v>
      </c>
    </row>
    <row r="483" spans="1:5" x14ac:dyDescent="0.45">
      <c r="A483" s="1">
        <v>43640</v>
      </c>
      <c r="B483" t="s">
        <v>5</v>
      </c>
      <c r="D483" t="s">
        <v>3</v>
      </c>
      <c r="E483">
        <v>72870.694763214968</v>
      </c>
    </row>
    <row r="484" spans="1:5" x14ac:dyDescent="0.45">
      <c r="A484" s="1">
        <v>43641</v>
      </c>
      <c r="B484" t="s">
        <v>4</v>
      </c>
      <c r="D484" t="s">
        <v>3</v>
      </c>
      <c r="E484">
        <v>50414.160259206117</v>
      </c>
    </row>
    <row r="485" spans="1:5" x14ac:dyDescent="0.45">
      <c r="A485" s="1">
        <v>43641</v>
      </c>
      <c r="B485" t="s">
        <v>5</v>
      </c>
      <c r="D485" t="s">
        <v>1</v>
      </c>
      <c r="E485">
        <v>16879.199716753668</v>
      </c>
    </row>
    <row r="486" spans="1:5" x14ac:dyDescent="0.45">
      <c r="A486" s="1">
        <v>43641</v>
      </c>
      <c r="B486" t="s">
        <v>4</v>
      </c>
      <c r="D486" t="s">
        <v>2</v>
      </c>
      <c r="E486">
        <v>78893.236787153699</v>
      </c>
    </row>
    <row r="487" spans="1:5" x14ac:dyDescent="0.45">
      <c r="A487" s="1">
        <v>43642</v>
      </c>
      <c r="B487" t="s">
        <v>5</v>
      </c>
      <c r="D487" t="s">
        <v>1</v>
      </c>
      <c r="E487">
        <v>9491920.3452410512</v>
      </c>
    </row>
    <row r="488" spans="1:5" x14ac:dyDescent="0.45">
      <c r="A488" s="1">
        <v>43642</v>
      </c>
      <c r="B488" t="s">
        <v>5</v>
      </c>
      <c r="D488" t="s">
        <v>0</v>
      </c>
      <c r="E488">
        <v>6475140.3169227531</v>
      </c>
    </row>
    <row r="489" spans="1:5" x14ac:dyDescent="0.45">
      <c r="A489" s="1">
        <v>43642</v>
      </c>
      <c r="B489" t="s">
        <v>5</v>
      </c>
      <c r="D489" t="s">
        <v>1</v>
      </c>
      <c r="E489">
        <v>92818.026755185769</v>
      </c>
    </row>
    <row r="490" spans="1:5" x14ac:dyDescent="0.45">
      <c r="A490" s="1">
        <v>43643</v>
      </c>
      <c r="B490" t="s">
        <v>4</v>
      </c>
      <c r="D490" t="s">
        <v>0</v>
      </c>
      <c r="E490">
        <v>4189408.7395046609</v>
      </c>
    </row>
    <row r="491" spans="1:5" x14ac:dyDescent="0.45">
      <c r="A491" s="1">
        <v>43643</v>
      </c>
      <c r="B491" t="s">
        <v>5</v>
      </c>
      <c r="D491" t="s">
        <v>3</v>
      </c>
      <c r="E491">
        <v>45649.090755106779</v>
      </c>
    </row>
    <row r="492" spans="1:5" x14ac:dyDescent="0.45">
      <c r="A492" s="1">
        <v>43643</v>
      </c>
      <c r="B492" t="s">
        <v>5</v>
      </c>
      <c r="D492" t="s">
        <v>2</v>
      </c>
      <c r="E492">
        <v>39290.330324055489</v>
      </c>
    </row>
    <row r="493" spans="1:5" x14ac:dyDescent="0.45">
      <c r="A493" s="1">
        <v>43644</v>
      </c>
      <c r="B493" t="s">
        <v>4</v>
      </c>
      <c r="D493" t="s">
        <v>1</v>
      </c>
      <c r="E493">
        <v>98513.89044895726</v>
      </c>
    </row>
    <row r="494" spans="1:5" x14ac:dyDescent="0.45">
      <c r="A494" s="1">
        <v>43644</v>
      </c>
      <c r="B494" t="s">
        <v>5</v>
      </c>
      <c r="D494" t="s">
        <v>1</v>
      </c>
      <c r="E494">
        <v>81556.976363472728</v>
      </c>
    </row>
    <row r="495" spans="1:5" x14ac:dyDescent="0.45">
      <c r="A495" s="1">
        <v>43644</v>
      </c>
      <c r="B495" t="s">
        <v>5</v>
      </c>
      <c r="D495" t="s">
        <v>3</v>
      </c>
      <c r="E495">
        <v>90414.548693437144</v>
      </c>
    </row>
    <row r="496" spans="1:5" x14ac:dyDescent="0.45">
      <c r="A496" s="1">
        <v>43645</v>
      </c>
      <c r="B496" t="s">
        <v>4</v>
      </c>
      <c r="D496" t="s">
        <v>0</v>
      </c>
      <c r="E496">
        <v>4994425.3105928944</v>
      </c>
    </row>
    <row r="497" spans="1:5" x14ac:dyDescent="0.45">
      <c r="A497" s="1">
        <v>43645</v>
      </c>
      <c r="B497" t="s">
        <v>4</v>
      </c>
      <c r="D497" t="s">
        <v>1</v>
      </c>
      <c r="E497">
        <v>55.289822581239264</v>
      </c>
    </row>
    <row r="498" spans="1:5" x14ac:dyDescent="0.45">
      <c r="A498" s="1">
        <v>43645</v>
      </c>
      <c r="B498" t="s">
        <v>5</v>
      </c>
      <c r="D498" t="s">
        <v>1</v>
      </c>
      <c r="E498">
        <v>25497.977134635406</v>
      </c>
    </row>
    <row r="499" spans="1:5" x14ac:dyDescent="0.45">
      <c r="A499" s="1">
        <v>43646</v>
      </c>
      <c r="B499" t="s">
        <v>4</v>
      </c>
      <c r="D499" t="s">
        <v>0</v>
      </c>
      <c r="E499">
        <v>85360.010881623835</v>
      </c>
    </row>
    <row r="500" spans="1:5" x14ac:dyDescent="0.45">
      <c r="A500" s="1">
        <v>43646</v>
      </c>
      <c r="B500" t="s">
        <v>4</v>
      </c>
      <c r="D500" t="s">
        <v>1</v>
      </c>
      <c r="E500">
        <v>66165.076245199976</v>
      </c>
    </row>
    <row r="501" spans="1:5" x14ac:dyDescent="0.45">
      <c r="A501" s="1">
        <v>43646</v>
      </c>
      <c r="B501" t="s">
        <v>4</v>
      </c>
      <c r="D501" t="s">
        <v>0</v>
      </c>
      <c r="E501">
        <v>38394.854207019816</v>
      </c>
    </row>
    <row r="502" spans="1:5" x14ac:dyDescent="0.45">
      <c r="A502" s="1">
        <v>43647</v>
      </c>
      <c r="B502" t="s">
        <v>4</v>
      </c>
      <c r="D502" t="s">
        <v>1</v>
      </c>
      <c r="E502">
        <v>30656.980239821463</v>
      </c>
    </row>
    <row r="503" spans="1:5" x14ac:dyDescent="0.45">
      <c r="A503" s="1">
        <v>43647</v>
      </c>
      <c r="B503" t="s">
        <v>5</v>
      </c>
      <c r="D503" t="s">
        <v>1</v>
      </c>
      <c r="E503">
        <v>10947.280792860236</v>
      </c>
    </row>
    <row r="504" spans="1:5" x14ac:dyDescent="0.45">
      <c r="A504" s="1">
        <v>43647</v>
      </c>
      <c r="B504" t="s">
        <v>5</v>
      </c>
      <c r="D504" t="s">
        <v>1</v>
      </c>
      <c r="E504">
        <v>71366.097600821391</v>
      </c>
    </row>
    <row r="505" spans="1:5" x14ac:dyDescent="0.45">
      <c r="A505" s="1">
        <v>43648</v>
      </c>
      <c r="B505" t="s">
        <v>5</v>
      </c>
      <c r="D505" t="s">
        <v>0</v>
      </c>
      <c r="E505">
        <v>98736.469053443638</v>
      </c>
    </row>
    <row r="506" spans="1:5" x14ac:dyDescent="0.45">
      <c r="A506" s="1">
        <v>43648</v>
      </c>
      <c r="B506" t="s">
        <v>4</v>
      </c>
      <c r="D506" t="s">
        <v>2</v>
      </c>
      <c r="E506">
        <v>97214.529293139145</v>
      </c>
    </row>
    <row r="507" spans="1:5" x14ac:dyDescent="0.45">
      <c r="A507" s="1">
        <v>43648</v>
      </c>
      <c r="B507" t="s">
        <v>5</v>
      </c>
      <c r="D507" t="s">
        <v>1</v>
      </c>
      <c r="E507">
        <v>11312.966835668647</v>
      </c>
    </row>
    <row r="508" spans="1:5" x14ac:dyDescent="0.45">
      <c r="A508" s="1">
        <v>43649</v>
      </c>
      <c r="B508" t="s">
        <v>5</v>
      </c>
      <c r="D508" t="s">
        <v>2</v>
      </c>
      <c r="E508">
        <v>16300.450631215679</v>
      </c>
    </row>
    <row r="509" spans="1:5" x14ac:dyDescent="0.45">
      <c r="A509" s="1">
        <v>43649</v>
      </c>
      <c r="B509" t="s">
        <v>4</v>
      </c>
      <c r="D509" t="s">
        <v>1</v>
      </c>
      <c r="E509">
        <v>53065.108448637802</v>
      </c>
    </row>
    <row r="510" spans="1:5" x14ac:dyDescent="0.45">
      <c r="A510" s="1">
        <v>43649</v>
      </c>
      <c r="B510" t="s">
        <v>4</v>
      </c>
      <c r="D510" t="s">
        <v>1</v>
      </c>
      <c r="E510">
        <v>41696.786325293964</v>
      </c>
    </row>
    <row r="511" spans="1:5" x14ac:dyDescent="0.45">
      <c r="A511" s="1">
        <v>43650</v>
      </c>
      <c r="B511" t="s">
        <v>4</v>
      </c>
      <c r="D511" t="s">
        <v>3</v>
      </c>
      <c r="E511">
        <v>46459.141307247242</v>
      </c>
    </row>
    <row r="512" spans="1:5" x14ac:dyDescent="0.45">
      <c r="A512" s="1">
        <v>43650</v>
      </c>
      <c r="B512" t="s">
        <v>4</v>
      </c>
      <c r="D512" t="s">
        <v>1</v>
      </c>
      <c r="E512">
        <v>29523.839598039413</v>
      </c>
    </row>
    <row r="513" spans="1:5" x14ac:dyDescent="0.45">
      <c r="A513" s="1">
        <v>43650</v>
      </c>
      <c r="B513" t="s">
        <v>5</v>
      </c>
      <c r="D513" t="s">
        <v>3</v>
      </c>
      <c r="E513">
        <v>20560.224280948936</v>
      </c>
    </row>
    <row r="514" spans="1:5" x14ac:dyDescent="0.45">
      <c r="A514" s="1">
        <v>43651</v>
      </c>
      <c r="B514" t="s">
        <v>5</v>
      </c>
      <c r="D514" t="s">
        <v>3</v>
      </c>
      <c r="E514">
        <v>5557472.6543860305</v>
      </c>
    </row>
    <row r="515" spans="1:5" x14ac:dyDescent="0.45">
      <c r="A515" s="1">
        <v>43651</v>
      </c>
      <c r="B515" t="s">
        <v>5</v>
      </c>
      <c r="D515" t="s">
        <v>1</v>
      </c>
      <c r="E515">
        <v>75851.150378783554</v>
      </c>
    </row>
    <row r="516" spans="1:5" x14ac:dyDescent="0.45">
      <c r="A516" s="1">
        <v>43651</v>
      </c>
      <c r="B516" t="s">
        <v>4</v>
      </c>
      <c r="D516" t="s">
        <v>1</v>
      </c>
      <c r="E516">
        <v>95221.272334030931</v>
      </c>
    </row>
    <row r="517" spans="1:5" x14ac:dyDescent="0.45">
      <c r="A517" s="1">
        <v>43652</v>
      </c>
      <c r="B517" t="s">
        <v>4</v>
      </c>
      <c r="D517" t="s">
        <v>1</v>
      </c>
      <c r="E517">
        <v>2255760.6548359119</v>
      </c>
    </row>
    <row r="518" spans="1:5" x14ac:dyDescent="0.45">
      <c r="A518" s="1">
        <v>43652</v>
      </c>
      <c r="B518" t="s">
        <v>4</v>
      </c>
      <c r="D518" t="s">
        <v>1</v>
      </c>
      <c r="E518">
        <v>79741.905596718119</v>
      </c>
    </row>
    <row r="519" spans="1:5" x14ac:dyDescent="0.45">
      <c r="A519" s="1">
        <v>43652</v>
      </c>
      <c r="B519" t="s">
        <v>4</v>
      </c>
      <c r="D519" t="s">
        <v>3</v>
      </c>
      <c r="E519">
        <v>94375.026538809805</v>
      </c>
    </row>
    <row r="520" spans="1:5" x14ac:dyDescent="0.45">
      <c r="A520" s="1">
        <v>43653</v>
      </c>
      <c r="B520" t="s">
        <v>5</v>
      </c>
      <c r="D520" t="s">
        <v>0</v>
      </c>
      <c r="E520">
        <v>9868536.2122699767</v>
      </c>
    </row>
    <row r="521" spans="1:5" x14ac:dyDescent="0.45">
      <c r="A521" s="1">
        <v>43653</v>
      </c>
      <c r="B521" t="s">
        <v>4</v>
      </c>
      <c r="D521" t="s">
        <v>1</v>
      </c>
      <c r="E521">
        <v>10070.347879956344</v>
      </c>
    </row>
    <row r="522" spans="1:5" x14ac:dyDescent="0.45">
      <c r="A522" s="1">
        <v>43653</v>
      </c>
      <c r="B522" t="s">
        <v>5</v>
      </c>
      <c r="D522" t="s">
        <v>2</v>
      </c>
      <c r="E522">
        <v>52637.757851291368</v>
      </c>
    </row>
    <row r="523" spans="1:5" x14ac:dyDescent="0.45">
      <c r="A523" s="1">
        <v>43654</v>
      </c>
      <c r="B523" t="s">
        <v>5</v>
      </c>
      <c r="D523" t="s">
        <v>2</v>
      </c>
      <c r="E523">
        <v>75102.946694541301</v>
      </c>
    </row>
    <row r="524" spans="1:5" x14ac:dyDescent="0.45">
      <c r="A524" s="1">
        <v>43654</v>
      </c>
      <c r="B524" t="s">
        <v>4</v>
      </c>
      <c r="D524" t="s">
        <v>2</v>
      </c>
      <c r="E524">
        <v>66731.95552262773</v>
      </c>
    </row>
    <row r="525" spans="1:5" x14ac:dyDescent="0.45">
      <c r="A525" s="1">
        <v>43654</v>
      </c>
      <c r="B525" t="s">
        <v>4</v>
      </c>
      <c r="D525" t="s">
        <v>3</v>
      </c>
      <c r="E525">
        <v>77979.300023766671</v>
      </c>
    </row>
    <row r="526" spans="1:5" x14ac:dyDescent="0.45">
      <c r="A526" s="1">
        <v>43655</v>
      </c>
      <c r="B526" t="s">
        <v>4</v>
      </c>
      <c r="D526" t="s">
        <v>3</v>
      </c>
      <c r="E526">
        <v>1361957.0077688692</v>
      </c>
    </row>
    <row r="527" spans="1:5" x14ac:dyDescent="0.45">
      <c r="A527" s="1">
        <v>43655</v>
      </c>
      <c r="B527" t="s">
        <v>4</v>
      </c>
      <c r="D527" t="s">
        <v>0</v>
      </c>
      <c r="E527">
        <v>21014.530619852911</v>
      </c>
    </row>
    <row r="528" spans="1:5" x14ac:dyDescent="0.45">
      <c r="A528" s="1">
        <v>43655</v>
      </c>
      <c r="B528" t="s">
        <v>5</v>
      </c>
      <c r="D528" t="s">
        <v>3</v>
      </c>
      <c r="E528">
        <v>93108.015174212502</v>
      </c>
    </row>
    <row r="529" spans="1:5" x14ac:dyDescent="0.45">
      <c r="A529" s="1">
        <v>43656</v>
      </c>
      <c r="B529" t="s">
        <v>4</v>
      </c>
      <c r="D529" t="s">
        <v>0</v>
      </c>
      <c r="E529">
        <v>51775.444523070459</v>
      </c>
    </row>
    <row r="530" spans="1:5" x14ac:dyDescent="0.45">
      <c r="A530" s="1">
        <v>43656</v>
      </c>
      <c r="B530" t="s">
        <v>4</v>
      </c>
      <c r="D530" t="s">
        <v>2</v>
      </c>
      <c r="E530">
        <v>29836.662244171373</v>
      </c>
    </row>
    <row r="531" spans="1:5" x14ac:dyDescent="0.45">
      <c r="A531" s="1">
        <v>43656</v>
      </c>
      <c r="B531" t="s">
        <v>4</v>
      </c>
      <c r="D531" t="s">
        <v>2</v>
      </c>
      <c r="E531">
        <v>72937.494362538302</v>
      </c>
    </row>
    <row r="532" spans="1:5" x14ac:dyDescent="0.45">
      <c r="A532" s="1">
        <v>43657</v>
      </c>
      <c r="B532" t="s">
        <v>4</v>
      </c>
      <c r="D532" t="s">
        <v>1</v>
      </c>
      <c r="E532">
        <v>78842.919655389647</v>
      </c>
    </row>
    <row r="533" spans="1:5" x14ac:dyDescent="0.45">
      <c r="A533" s="1">
        <v>43657</v>
      </c>
      <c r="B533" t="s">
        <v>4</v>
      </c>
      <c r="D533" t="s">
        <v>2</v>
      </c>
      <c r="E533">
        <v>69757.118883909832</v>
      </c>
    </row>
    <row r="534" spans="1:5" x14ac:dyDescent="0.45">
      <c r="A534" s="1">
        <v>43657</v>
      </c>
      <c r="B534" t="s">
        <v>4</v>
      </c>
      <c r="D534" t="s">
        <v>1</v>
      </c>
      <c r="E534">
        <v>24657.448722467125</v>
      </c>
    </row>
    <row r="535" spans="1:5" x14ac:dyDescent="0.45">
      <c r="A535" s="1">
        <v>43658</v>
      </c>
      <c r="B535" t="s">
        <v>5</v>
      </c>
      <c r="D535" t="s">
        <v>3</v>
      </c>
      <c r="E535">
        <v>302723.74151630531</v>
      </c>
    </row>
    <row r="536" spans="1:5" x14ac:dyDescent="0.45">
      <c r="A536" s="1">
        <v>43658</v>
      </c>
      <c r="B536" t="s">
        <v>5</v>
      </c>
      <c r="D536" t="s">
        <v>1</v>
      </c>
      <c r="E536">
        <v>16477.809290518129</v>
      </c>
    </row>
    <row r="537" spans="1:5" x14ac:dyDescent="0.45">
      <c r="A537" s="1">
        <v>43658</v>
      </c>
      <c r="B537" t="s">
        <v>5</v>
      </c>
      <c r="D537" t="s">
        <v>0</v>
      </c>
      <c r="E537">
        <v>18867.086207646778</v>
      </c>
    </row>
    <row r="538" spans="1:5" x14ac:dyDescent="0.45">
      <c r="A538" s="1">
        <v>43659</v>
      </c>
      <c r="B538" t="s">
        <v>4</v>
      </c>
      <c r="D538" t="s">
        <v>0</v>
      </c>
      <c r="E538">
        <v>4162882.5775256716</v>
      </c>
    </row>
    <row r="539" spans="1:5" x14ac:dyDescent="0.45">
      <c r="A539" s="1">
        <v>43659</v>
      </c>
      <c r="B539" t="s">
        <v>5</v>
      </c>
      <c r="D539" t="s">
        <v>1</v>
      </c>
      <c r="E539">
        <v>41224.904843801567</v>
      </c>
    </row>
    <row r="540" spans="1:5" x14ac:dyDescent="0.45">
      <c r="A540" s="1">
        <v>43659</v>
      </c>
      <c r="B540" t="s">
        <v>4</v>
      </c>
      <c r="D540" t="s">
        <v>2</v>
      </c>
      <c r="E540">
        <v>65073.981036548947</v>
      </c>
    </row>
    <row r="541" spans="1:5" x14ac:dyDescent="0.45">
      <c r="A541" s="1">
        <v>43660</v>
      </c>
      <c r="B541" t="s">
        <v>5</v>
      </c>
      <c r="D541" t="s">
        <v>1</v>
      </c>
      <c r="E541">
        <v>11100.110758800518</v>
      </c>
    </row>
    <row r="542" spans="1:5" x14ac:dyDescent="0.45">
      <c r="A542" s="1">
        <v>43660</v>
      </c>
      <c r="B542" t="s">
        <v>5</v>
      </c>
      <c r="D542" t="s">
        <v>2</v>
      </c>
      <c r="E542">
        <v>36784.168440938593</v>
      </c>
    </row>
    <row r="543" spans="1:5" x14ac:dyDescent="0.45">
      <c r="A543" s="1">
        <v>43660</v>
      </c>
      <c r="B543" t="s">
        <v>4</v>
      </c>
      <c r="D543" t="s">
        <v>0</v>
      </c>
      <c r="E543">
        <v>86309.696009692765</v>
      </c>
    </row>
    <row r="544" spans="1:5" x14ac:dyDescent="0.45">
      <c r="A544" s="1">
        <v>43661</v>
      </c>
      <c r="B544" t="s">
        <v>4</v>
      </c>
      <c r="D544" t="s">
        <v>3</v>
      </c>
      <c r="E544">
        <v>273369.02157884755</v>
      </c>
    </row>
    <row r="545" spans="1:5" x14ac:dyDescent="0.45">
      <c r="A545" s="1">
        <v>43661</v>
      </c>
      <c r="B545" t="s">
        <v>5</v>
      </c>
      <c r="D545" t="s">
        <v>0</v>
      </c>
      <c r="E545">
        <v>1115853.4035720646</v>
      </c>
    </row>
    <row r="546" spans="1:5" x14ac:dyDescent="0.45">
      <c r="A546" s="1">
        <v>43661</v>
      </c>
      <c r="B546" t="s">
        <v>4</v>
      </c>
      <c r="D546" t="s">
        <v>1</v>
      </c>
      <c r="E546">
        <v>87790.704651409571</v>
      </c>
    </row>
    <row r="547" spans="1:5" x14ac:dyDescent="0.45">
      <c r="A547" s="1">
        <v>43662</v>
      </c>
      <c r="B547" t="s">
        <v>5</v>
      </c>
      <c r="D547" t="s">
        <v>0</v>
      </c>
      <c r="E547">
        <v>38625.160893461354</v>
      </c>
    </row>
    <row r="548" spans="1:5" x14ac:dyDescent="0.45">
      <c r="A548" s="1">
        <v>43662</v>
      </c>
      <c r="B548" t="s">
        <v>4</v>
      </c>
      <c r="D548" t="s">
        <v>1</v>
      </c>
      <c r="E548">
        <v>24105.688558737114</v>
      </c>
    </row>
    <row r="549" spans="1:5" x14ac:dyDescent="0.45">
      <c r="A549" s="1">
        <v>43662</v>
      </c>
      <c r="B549" t="s">
        <v>4</v>
      </c>
      <c r="D549" t="s">
        <v>1</v>
      </c>
      <c r="E549">
        <v>32974.728221593818</v>
      </c>
    </row>
    <row r="550" spans="1:5" x14ac:dyDescent="0.45">
      <c r="A550" s="1">
        <v>43663</v>
      </c>
      <c r="B550" t="s">
        <v>5</v>
      </c>
      <c r="D550" t="s">
        <v>0</v>
      </c>
      <c r="E550">
        <v>3326524.3851670478</v>
      </c>
    </row>
    <row r="551" spans="1:5" x14ac:dyDescent="0.45">
      <c r="A551" s="1">
        <v>43663</v>
      </c>
      <c r="B551" t="s">
        <v>5</v>
      </c>
      <c r="D551" t="s">
        <v>2</v>
      </c>
      <c r="E551">
        <v>2998277.9512510537</v>
      </c>
    </row>
    <row r="552" spans="1:5" x14ac:dyDescent="0.45">
      <c r="A552" s="1">
        <v>43663</v>
      </c>
      <c r="B552" t="s">
        <v>5</v>
      </c>
      <c r="D552" t="s">
        <v>0</v>
      </c>
      <c r="E552">
        <v>95182.586405623209</v>
      </c>
    </row>
    <row r="553" spans="1:5" x14ac:dyDescent="0.45">
      <c r="A553" s="1">
        <v>43664</v>
      </c>
      <c r="B553" t="s">
        <v>4</v>
      </c>
      <c r="D553" t="s">
        <v>0</v>
      </c>
      <c r="E553">
        <v>2326082.3126897612</v>
      </c>
    </row>
    <row r="554" spans="1:5" x14ac:dyDescent="0.45">
      <c r="A554" s="1">
        <v>43664</v>
      </c>
      <c r="B554" t="s">
        <v>5</v>
      </c>
      <c r="D554" t="s">
        <v>2</v>
      </c>
      <c r="E554">
        <v>1238540.8771951245</v>
      </c>
    </row>
    <row r="555" spans="1:5" x14ac:dyDescent="0.45">
      <c r="A555" s="1">
        <v>43664</v>
      </c>
      <c r="B555" t="s">
        <v>5</v>
      </c>
      <c r="D555" t="s">
        <v>1</v>
      </c>
      <c r="E555">
        <v>65477.999713044868</v>
      </c>
    </row>
    <row r="556" spans="1:5" x14ac:dyDescent="0.45">
      <c r="A556" s="1">
        <v>43665</v>
      </c>
      <c r="B556" t="s">
        <v>5</v>
      </c>
      <c r="D556" t="s">
        <v>3</v>
      </c>
      <c r="E556">
        <v>72370.53559343853</v>
      </c>
    </row>
    <row r="557" spans="1:5" x14ac:dyDescent="0.45">
      <c r="A557" s="1">
        <v>43665</v>
      </c>
      <c r="B557" t="s">
        <v>4</v>
      </c>
      <c r="D557" t="s">
        <v>0</v>
      </c>
      <c r="E557">
        <v>75108.813233637004</v>
      </c>
    </row>
    <row r="558" spans="1:5" x14ac:dyDescent="0.45">
      <c r="A558" s="1">
        <v>43665</v>
      </c>
      <c r="B558" t="s">
        <v>5</v>
      </c>
      <c r="D558" t="s">
        <v>1</v>
      </c>
      <c r="E558">
        <v>29803.647283191058</v>
      </c>
    </row>
    <row r="559" spans="1:5" x14ac:dyDescent="0.45">
      <c r="A559" s="1">
        <v>43666</v>
      </c>
      <c r="B559" t="s">
        <v>5</v>
      </c>
      <c r="D559" t="s">
        <v>2</v>
      </c>
      <c r="E559">
        <v>5937023.3072524928</v>
      </c>
    </row>
    <row r="560" spans="1:5" x14ac:dyDescent="0.45">
      <c r="A560" s="1">
        <v>43666</v>
      </c>
      <c r="B560" t="s">
        <v>4</v>
      </c>
      <c r="D560" t="s">
        <v>1</v>
      </c>
      <c r="E560">
        <v>12276.0762951581</v>
      </c>
    </row>
    <row r="561" spans="1:5" x14ac:dyDescent="0.45">
      <c r="A561" s="1">
        <v>43666</v>
      </c>
      <c r="B561" t="s">
        <v>5</v>
      </c>
      <c r="D561" t="s">
        <v>0</v>
      </c>
      <c r="E561">
        <v>61350.804051987208</v>
      </c>
    </row>
    <row r="562" spans="1:5" x14ac:dyDescent="0.45">
      <c r="A562" s="1">
        <v>43667</v>
      </c>
      <c r="B562" t="s">
        <v>4</v>
      </c>
      <c r="D562" t="s">
        <v>0</v>
      </c>
      <c r="E562">
        <v>4825820.4627844971</v>
      </c>
    </row>
    <row r="563" spans="1:5" x14ac:dyDescent="0.45">
      <c r="A563" s="1">
        <v>43667</v>
      </c>
      <c r="B563" t="s">
        <v>5</v>
      </c>
      <c r="D563" t="s">
        <v>2</v>
      </c>
      <c r="E563">
        <v>33133.624785417145</v>
      </c>
    </row>
    <row r="564" spans="1:5" x14ac:dyDescent="0.45">
      <c r="A564" s="1">
        <v>43667</v>
      </c>
      <c r="B564" t="s">
        <v>5</v>
      </c>
      <c r="D564" t="s">
        <v>1</v>
      </c>
      <c r="E564">
        <v>92075.442954835889</v>
      </c>
    </row>
    <row r="565" spans="1:5" x14ac:dyDescent="0.45">
      <c r="A565" s="1">
        <v>43668</v>
      </c>
      <c r="B565" t="s">
        <v>4</v>
      </c>
      <c r="D565" t="s">
        <v>0</v>
      </c>
      <c r="E565">
        <v>1089.2522587257147</v>
      </c>
    </row>
    <row r="566" spans="1:5" x14ac:dyDescent="0.45">
      <c r="A566" s="1">
        <v>43668</v>
      </c>
      <c r="B566" t="s">
        <v>4</v>
      </c>
      <c r="D566" t="s">
        <v>2</v>
      </c>
      <c r="E566">
        <v>12581.895059904658</v>
      </c>
    </row>
    <row r="567" spans="1:5" x14ac:dyDescent="0.45">
      <c r="A567" s="1">
        <v>43668</v>
      </c>
      <c r="B567" t="s">
        <v>4</v>
      </c>
      <c r="D567" t="s">
        <v>1</v>
      </c>
      <c r="E567">
        <v>53435.69154054737</v>
      </c>
    </row>
    <row r="568" spans="1:5" x14ac:dyDescent="0.45">
      <c r="A568" s="1">
        <v>43669</v>
      </c>
      <c r="B568" t="s">
        <v>4</v>
      </c>
      <c r="D568" t="s">
        <v>3</v>
      </c>
      <c r="E568">
        <v>1898842.6505842071</v>
      </c>
    </row>
    <row r="569" spans="1:5" x14ac:dyDescent="0.45">
      <c r="A569" s="1">
        <v>43669</v>
      </c>
      <c r="B569" t="s">
        <v>4</v>
      </c>
      <c r="D569" t="s">
        <v>3</v>
      </c>
      <c r="E569">
        <v>25161.256616594863</v>
      </c>
    </row>
    <row r="570" spans="1:5" x14ac:dyDescent="0.45">
      <c r="A570" s="1">
        <v>43669</v>
      </c>
      <c r="B570" t="s">
        <v>5</v>
      </c>
      <c r="D570" t="s">
        <v>2</v>
      </c>
      <c r="E570">
        <v>53400.968490802472</v>
      </c>
    </row>
    <row r="571" spans="1:5" x14ac:dyDescent="0.45">
      <c r="A571" s="1">
        <v>43670</v>
      </c>
      <c r="B571" t="s">
        <v>5</v>
      </c>
      <c r="D571" t="s">
        <v>0</v>
      </c>
      <c r="E571">
        <v>2038799.9965078374</v>
      </c>
    </row>
    <row r="572" spans="1:5" x14ac:dyDescent="0.45">
      <c r="A572" s="1">
        <v>43670</v>
      </c>
      <c r="B572" t="s">
        <v>5</v>
      </c>
      <c r="D572" t="s">
        <v>2</v>
      </c>
      <c r="E572">
        <v>2034.0596761314166</v>
      </c>
    </row>
    <row r="573" spans="1:5" x14ac:dyDescent="0.45">
      <c r="A573" s="1">
        <v>43670</v>
      </c>
      <c r="B573" t="s">
        <v>5</v>
      </c>
      <c r="D573" t="s">
        <v>2</v>
      </c>
      <c r="E573">
        <v>51790.435807879017</v>
      </c>
    </row>
    <row r="574" spans="1:5" x14ac:dyDescent="0.45">
      <c r="A574" s="1">
        <v>43671</v>
      </c>
      <c r="B574" t="s">
        <v>4</v>
      </c>
      <c r="D574" t="s">
        <v>2</v>
      </c>
      <c r="E574">
        <v>5451014.7898538793</v>
      </c>
    </row>
    <row r="575" spans="1:5" x14ac:dyDescent="0.45">
      <c r="A575" s="1">
        <v>43671</v>
      </c>
      <c r="B575" t="s">
        <v>5</v>
      </c>
      <c r="D575" t="s">
        <v>3</v>
      </c>
      <c r="E575">
        <v>29398.379513490559</v>
      </c>
    </row>
    <row r="576" spans="1:5" x14ac:dyDescent="0.45">
      <c r="A576" s="1">
        <v>43671</v>
      </c>
      <c r="B576" t="s">
        <v>4</v>
      </c>
      <c r="D576" t="s">
        <v>3</v>
      </c>
      <c r="E576">
        <v>76528.641902465184</v>
      </c>
    </row>
    <row r="577" spans="1:5" x14ac:dyDescent="0.45">
      <c r="A577" s="1">
        <v>43672</v>
      </c>
      <c r="B577" t="s">
        <v>5</v>
      </c>
      <c r="D577" t="s">
        <v>2</v>
      </c>
      <c r="E577">
        <v>11983.26279921893</v>
      </c>
    </row>
    <row r="578" spans="1:5" x14ac:dyDescent="0.45">
      <c r="A578" s="1">
        <v>43672</v>
      </c>
      <c r="B578" t="s">
        <v>5</v>
      </c>
      <c r="D578" t="s">
        <v>3</v>
      </c>
      <c r="E578">
        <v>34619.499639959562</v>
      </c>
    </row>
    <row r="579" spans="1:5" x14ac:dyDescent="0.45">
      <c r="A579" s="1">
        <v>43672</v>
      </c>
      <c r="B579" t="s">
        <v>4</v>
      </c>
      <c r="D579" t="s">
        <v>2</v>
      </c>
      <c r="E579">
        <v>8685.4278306216838</v>
      </c>
    </row>
    <row r="580" spans="1:5" x14ac:dyDescent="0.45">
      <c r="A580" s="1">
        <v>43673</v>
      </c>
      <c r="B580" t="s">
        <v>5</v>
      </c>
      <c r="D580" t="s">
        <v>3</v>
      </c>
      <c r="E580">
        <v>2414496.1687166635</v>
      </c>
    </row>
    <row r="581" spans="1:5" x14ac:dyDescent="0.45">
      <c r="A581" s="1">
        <v>43673</v>
      </c>
      <c r="B581" t="s">
        <v>4</v>
      </c>
      <c r="D581" t="s">
        <v>0</v>
      </c>
      <c r="E581">
        <v>49311.890051867013</v>
      </c>
    </row>
    <row r="582" spans="1:5" x14ac:dyDescent="0.45">
      <c r="A582" s="1">
        <v>43673</v>
      </c>
      <c r="B582" t="s">
        <v>5</v>
      </c>
      <c r="D582" t="s">
        <v>1</v>
      </c>
      <c r="E582">
        <v>32997.016224039202</v>
      </c>
    </row>
    <row r="583" spans="1:5" x14ac:dyDescent="0.45">
      <c r="A583" s="1">
        <v>43674</v>
      </c>
      <c r="B583" t="s">
        <v>4</v>
      </c>
      <c r="D583" t="s">
        <v>2</v>
      </c>
      <c r="E583">
        <v>1645.8018725709956</v>
      </c>
    </row>
    <row r="584" spans="1:5" x14ac:dyDescent="0.45">
      <c r="A584" s="1">
        <v>43674</v>
      </c>
      <c r="B584" t="s">
        <v>5</v>
      </c>
      <c r="D584" t="s">
        <v>1</v>
      </c>
      <c r="E584">
        <v>93549.011067093175</v>
      </c>
    </row>
    <row r="585" spans="1:5" x14ac:dyDescent="0.45">
      <c r="A585" s="1">
        <v>43674</v>
      </c>
      <c r="B585" t="s">
        <v>4</v>
      </c>
      <c r="D585" t="s">
        <v>2</v>
      </c>
      <c r="E585">
        <v>11544.884393733135</v>
      </c>
    </row>
    <row r="586" spans="1:5" x14ac:dyDescent="0.45">
      <c r="A586" s="1">
        <v>43675</v>
      </c>
      <c r="B586" t="s">
        <v>5</v>
      </c>
      <c r="D586" t="s">
        <v>2</v>
      </c>
      <c r="E586">
        <v>4158667.9397436632</v>
      </c>
    </row>
    <row r="587" spans="1:5" x14ac:dyDescent="0.45">
      <c r="A587" s="1">
        <v>43675</v>
      </c>
      <c r="B587" t="s">
        <v>4</v>
      </c>
      <c r="D587" t="s">
        <v>1</v>
      </c>
      <c r="E587">
        <v>5222546.9848876158</v>
      </c>
    </row>
    <row r="588" spans="1:5" x14ac:dyDescent="0.45">
      <c r="A588" s="1">
        <v>43675</v>
      </c>
      <c r="B588" t="s">
        <v>5</v>
      </c>
      <c r="D588" t="s">
        <v>0</v>
      </c>
      <c r="E588">
        <v>15530.679060368824</v>
      </c>
    </row>
    <row r="589" spans="1:5" x14ac:dyDescent="0.45">
      <c r="A589" s="1">
        <v>43676</v>
      </c>
      <c r="B589" t="s">
        <v>4</v>
      </c>
      <c r="D589" t="s">
        <v>1</v>
      </c>
      <c r="E589">
        <v>82522.490832682408</v>
      </c>
    </row>
    <row r="590" spans="1:5" x14ac:dyDescent="0.45">
      <c r="A590" s="1">
        <v>43676</v>
      </c>
      <c r="B590" t="s">
        <v>4</v>
      </c>
      <c r="D590" t="s">
        <v>1</v>
      </c>
      <c r="E590">
        <v>75402.745187924622</v>
      </c>
    </row>
    <row r="591" spans="1:5" x14ac:dyDescent="0.45">
      <c r="A591" s="1">
        <v>43676</v>
      </c>
      <c r="B591" t="s">
        <v>5</v>
      </c>
      <c r="D591" t="s">
        <v>0</v>
      </c>
      <c r="E591">
        <v>11360.59858932078</v>
      </c>
    </row>
    <row r="592" spans="1:5" x14ac:dyDescent="0.45">
      <c r="A592" s="1">
        <v>43677</v>
      </c>
      <c r="B592" t="s">
        <v>4</v>
      </c>
      <c r="D592" t="s">
        <v>2</v>
      </c>
      <c r="E592">
        <v>6720224.7448276253</v>
      </c>
    </row>
    <row r="593" spans="1:5" x14ac:dyDescent="0.45">
      <c r="A593" s="1">
        <v>43677</v>
      </c>
      <c r="B593" t="s">
        <v>5</v>
      </c>
      <c r="D593" t="s">
        <v>1</v>
      </c>
      <c r="E593">
        <v>5850907.4051803835</v>
      </c>
    </row>
    <row r="594" spans="1:5" x14ac:dyDescent="0.45">
      <c r="A594" s="1">
        <v>43677</v>
      </c>
      <c r="B594" t="s">
        <v>5</v>
      </c>
      <c r="D594" t="s">
        <v>3</v>
      </c>
      <c r="E594">
        <v>7585172.7797443848</v>
      </c>
    </row>
    <row r="595" spans="1:5" x14ac:dyDescent="0.45">
      <c r="A595" s="1">
        <v>43678</v>
      </c>
      <c r="B595" t="s">
        <v>5</v>
      </c>
      <c r="D595" t="s">
        <v>2</v>
      </c>
      <c r="E595">
        <v>9135951.0876710098</v>
      </c>
    </row>
    <row r="596" spans="1:5" x14ac:dyDescent="0.45">
      <c r="A596" s="1">
        <v>43678</v>
      </c>
      <c r="B596" t="s">
        <v>4</v>
      </c>
      <c r="D596" t="s">
        <v>0</v>
      </c>
      <c r="E596">
        <v>9126114.1494314428</v>
      </c>
    </row>
    <row r="597" spans="1:5" x14ac:dyDescent="0.45">
      <c r="A597" s="1">
        <v>43678</v>
      </c>
      <c r="B597" t="s">
        <v>5</v>
      </c>
      <c r="D597" t="s">
        <v>1</v>
      </c>
      <c r="E597">
        <v>66462.368997548896</v>
      </c>
    </row>
    <row r="598" spans="1:5" x14ac:dyDescent="0.45">
      <c r="A598" s="1">
        <v>43679</v>
      </c>
      <c r="B598" t="s">
        <v>5</v>
      </c>
      <c r="D598" t="s">
        <v>0</v>
      </c>
      <c r="E598">
        <v>3768021.3168530897</v>
      </c>
    </row>
    <row r="599" spans="1:5" x14ac:dyDescent="0.45">
      <c r="A599" s="1">
        <v>43679</v>
      </c>
      <c r="B599" t="s">
        <v>5</v>
      </c>
      <c r="D599" t="s">
        <v>0</v>
      </c>
      <c r="E599">
        <v>53343.470586480798</v>
      </c>
    </row>
    <row r="600" spans="1:5" x14ac:dyDescent="0.45">
      <c r="A600" s="1">
        <v>43679</v>
      </c>
      <c r="B600" t="s">
        <v>4</v>
      </c>
      <c r="D600" t="s">
        <v>0</v>
      </c>
      <c r="E600">
        <v>47077.026522655564</v>
      </c>
    </row>
    <row r="601" spans="1:5" x14ac:dyDescent="0.45">
      <c r="A601" s="1">
        <v>43680</v>
      </c>
      <c r="B601" t="s">
        <v>5</v>
      </c>
      <c r="D601" t="s">
        <v>1</v>
      </c>
      <c r="E601">
        <v>6090341.1529257707</v>
      </c>
    </row>
    <row r="602" spans="1:5" x14ac:dyDescent="0.45">
      <c r="A602" s="1">
        <v>43680</v>
      </c>
      <c r="B602" t="s">
        <v>5</v>
      </c>
      <c r="D602" t="s">
        <v>1</v>
      </c>
      <c r="E602">
        <v>60870.676548389354</v>
      </c>
    </row>
    <row r="603" spans="1:5" x14ac:dyDescent="0.45">
      <c r="A603" s="1">
        <v>43680</v>
      </c>
      <c r="B603" t="s">
        <v>5</v>
      </c>
      <c r="D603" t="s">
        <v>2</v>
      </c>
      <c r="E603">
        <v>51301.932615029153</v>
      </c>
    </row>
    <row r="604" spans="1:5" x14ac:dyDescent="0.45">
      <c r="A604" s="1">
        <v>43681</v>
      </c>
      <c r="B604" t="s">
        <v>5</v>
      </c>
      <c r="D604" t="s">
        <v>3</v>
      </c>
      <c r="E604">
        <v>317622.67920102837</v>
      </c>
    </row>
    <row r="605" spans="1:5" x14ac:dyDescent="0.45">
      <c r="A605" s="1">
        <v>43681</v>
      </c>
      <c r="B605" t="s">
        <v>5</v>
      </c>
      <c r="D605" t="s">
        <v>0</v>
      </c>
      <c r="E605">
        <v>45254.097069094132</v>
      </c>
    </row>
    <row r="606" spans="1:5" x14ac:dyDescent="0.45">
      <c r="A606" s="1">
        <v>43681</v>
      </c>
      <c r="B606" t="s">
        <v>5</v>
      </c>
      <c r="D606" t="s">
        <v>2</v>
      </c>
      <c r="E606">
        <v>23980.87124488124</v>
      </c>
    </row>
    <row r="607" spans="1:5" x14ac:dyDescent="0.45">
      <c r="A607" s="1">
        <v>43682</v>
      </c>
      <c r="B607" t="s">
        <v>4</v>
      </c>
      <c r="D607" t="s">
        <v>1</v>
      </c>
      <c r="E607">
        <v>3822845.2499928246</v>
      </c>
    </row>
    <row r="608" spans="1:5" x14ac:dyDescent="0.45">
      <c r="A608" s="1">
        <v>43682</v>
      </c>
      <c r="B608" t="s">
        <v>4</v>
      </c>
      <c r="D608" t="s">
        <v>3</v>
      </c>
      <c r="E608">
        <v>15384.994512718786</v>
      </c>
    </row>
    <row r="609" spans="1:5" x14ac:dyDescent="0.45">
      <c r="A609" s="1">
        <v>43682</v>
      </c>
      <c r="B609" t="s">
        <v>4</v>
      </c>
      <c r="D609" t="s">
        <v>2</v>
      </c>
      <c r="E609">
        <v>91800.429409941455</v>
      </c>
    </row>
    <row r="610" spans="1:5" x14ac:dyDescent="0.45">
      <c r="A610" s="1">
        <v>43683</v>
      </c>
      <c r="B610" t="s">
        <v>5</v>
      </c>
      <c r="D610" t="s">
        <v>2</v>
      </c>
      <c r="E610">
        <v>723483.11324815778</v>
      </c>
    </row>
    <row r="611" spans="1:5" x14ac:dyDescent="0.45">
      <c r="A611" s="1">
        <v>43683</v>
      </c>
      <c r="B611" t="s">
        <v>5</v>
      </c>
      <c r="D611" t="s">
        <v>2</v>
      </c>
      <c r="E611">
        <v>51044.193884872511</v>
      </c>
    </row>
    <row r="612" spans="1:5" x14ac:dyDescent="0.45">
      <c r="A612" s="1">
        <v>43683</v>
      </c>
      <c r="B612" t="s">
        <v>5</v>
      </c>
      <c r="D612" t="s">
        <v>0</v>
      </c>
      <c r="E612">
        <v>73493.934945385205</v>
      </c>
    </row>
    <row r="613" spans="1:5" x14ac:dyDescent="0.45">
      <c r="A613" s="1">
        <v>43684</v>
      </c>
      <c r="B613" t="s">
        <v>5</v>
      </c>
      <c r="D613" t="s">
        <v>2</v>
      </c>
      <c r="E613">
        <v>29773.658409187054</v>
      </c>
    </row>
    <row r="614" spans="1:5" x14ac:dyDescent="0.45">
      <c r="A614" s="1">
        <v>43684</v>
      </c>
      <c r="B614" t="s">
        <v>5</v>
      </c>
      <c r="D614" t="s">
        <v>0</v>
      </c>
      <c r="E614">
        <v>54451.348062374505</v>
      </c>
    </row>
    <row r="615" spans="1:5" x14ac:dyDescent="0.45">
      <c r="A615" s="1">
        <v>43684</v>
      </c>
      <c r="B615" t="s">
        <v>4</v>
      </c>
      <c r="D615" t="s">
        <v>2</v>
      </c>
      <c r="E615">
        <v>58486.424380117205</v>
      </c>
    </row>
    <row r="616" spans="1:5" x14ac:dyDescent="0.45">
      <c r="A616" s="1">
        <v>43685</v>
      </c>
      <c r="B616" t="s">
        <v>5</v>
      </c>
      <c r="D616" t="s">
        <v>2</v>
      </c>
      <c r="E616">
        <v>1673839.8292500267</v>
      </c>
    </row>
    <row r="617" spans="1:5" x14ac:dyDescent="0.45">
      <c r="A617" s="1">
        <v>43685</v>
      </c>
      <c r="B617" t="s">
        <v>4</v>
      </c>
      <c r="D617" t="s">
        <v>0</v>
      </c>
      <c r="E617">
        <v>464606.07268716925</v>
      </c>
    </row>
    <row r="618" spans="1:5" x14ac:dyDescent="0.45">
      <c r="A618" s="1">
        <v>43685</v>
      </c>
      <c r="B618" t="s">
        <v>4</v>
      </c>
      <c r="D618" t="s">
        <v>0</v>
      </c>
      <c r="E618">
        <v>15833.733689855722</v>
      </c>
    </row>
    <row r="619" spans="1:5" x14ac:dyDescent="0.45">
      <c r="A619" s="1">
        <v>43686</v>
      </c>
      <c r="B619" t="s">
        <v>5</v>
      </c>
      <c r="D619" t="s">
        <v>1</v>
      </c>
      <c r="E619">
        <v>9482327.128296528</v>
      </c>
    </row>
    <row r="620" spans="1:5" x14ac:dyDescent="0.45">
      <c r="A620" s="1">
        <v>43686</v>
      </c>
      <c r="B620" t="s">
        <v>5</v>
      </c>
      <c r="D620" t="s">
        <v>1</v>
      </c>
      <c r="E620">
        <v>21560.278899806206</v>
      </c>
    </row>
    <row r="621" spans="1:5" x14ac:dyDescent="0.45">
      <c r="A621" s="1">
        <v>43686</v>
      </c>
      <c r="B621" t="s">
        <v>4</v>
      </c>
      <c r="D621" t="s">
        <v>1</v>
      </c>
      <c r="E621">
        <v>56760.112466172031</v>
      </c>
    </row>
    <row r="622" spans="1:5" x14ac:dyDescent="0.45">
      <c r="A622" s="1">
        <v>43687</v>
      </c>
      <c r="B622" t="s">
        <v>4</v>
      </c>
      <c r="D622" t="s">
        <v>3</v>
      </c>
      <c r="E622">
        <v>8383653.823624637</v>
      </c>
    </row>
    <row r="623" spans="1:5" x14ac:dyDescent="0.45">
      <c r="A623" s="1">
        <v>43687</v>
      </c>
      <c r="B623" t="s">
        <v>5</v>
      </c>
      <c r="D623" t="s">
        <v>1</v>
      </c>
      <c r="E623">
        <v>24225.0395819974</v>
      </c>
    </row>
    <row r="624" spans="1:5" x14ac:dyDescent="0.45">
      <c r="A624" s="1">
        <v>43687</v>
      </c>
      <c r="B624" t="s">
        <v>4</v>
      </c>
      <c r="D624" t="s">
        <v>2</v>
      </c>
      <c r="E624">
        <v>8919.3414710515444</v>
      </c>
    </row>
    <row r="625" spans="1:5" x14ac:dyDescent="0.45">
      <c r="A625" s="1">
        <v>43688</v>
      </c>
      <c r="B625" t="s">
        <v>5</v>
      </c>
      <c r="D625" t="s">
        <v>0</v>
      </c>
      <c r="E625">
        <v>8342089.7544533415</v>
      </c>
    </row>
    <row r="626" spans="1:5" x14ac:dyDescent="0.45">
      <c r="A626" s="1">
        <v>43688</v>
      </c>
      <c r="B626" t="s">
        <v>4</v>
      </c>
      <c r="D626" t="s">
        <v>2</v>
      </c>
      <c r="E626">
        <v>94317.156710943091</v>
      </c>
    </row>
    <row r="627" spans="1:5" x14ac:dyDescent="0.45">
      <c r="A627" s="1">
        <v>43688</v>
      </c>
      <c r="B627" t="s">
        <v>4</v>
      </c>
      <c r="D627" t="s">
        <v>2</v>
      </c>
      <c r="E627">
        <v>20837.048550683434</v>
      </c>
    </row>
    <row r="628" spans="1:5" x14ac:dyDescent="0.45">
      <c r="A628" s="1">
        <v>43689</v>
      </c>
      <c r="B628" t="s">
        <v>5</v>
      </c>
      <c r="D628" t="s">
        <v>3</v>
      </c>
      <c r="E628">
        <v>2620804.0081491377</v>
      </c>
    </row>
    <row r="629" spans="1:5" x14ac:dyDescent="0.45">
      <c r="A629" s="1">
        <v>43689</v>
      </c>
      <c r="B629" t="s">
        <v>5</v>
      </c>
      <c r="D629" t="s">
        <v>0</v>
      </c>
      <c r="E629">
        <v>35515.473405331169</v>
      </c>
    </row>
    <row r="630" spans="1:5" x14ac:dyDescent="0.45">
      <c r="A630" s="1">
        <v>43689</v>
      </c>
      <c r="B630" t="s">
        <v>5</v>
      </c>
      <c r="D630" t="s">
        <v>0</v>
      </c>
      <c r="E630">
        <v>84293.930479453891</v>
      </c>
    </row>
    <row r="631" spans="1:5" x14ac:dyDescent="0.45">
      <c r="A631" s="1">
        <v>43690</v>
      </c>
      <c r="B631" t="s">
        <v>4</v>
      </c>
      <c r="D631" t="s">
        <v>2</v>
      </c>
      <c r="E631">
        <v>8899695.097011812</v>
      </c>
    </row>
    <row r="632" spans="1:5" x14ac:dyDescent="0.45">
      <c r="A632" s="1">
        <v>43690</v>
      </c>
      <c r="B632" t="s">
        <v>5</v>
      </c>
      <c r="D632" t="s">
        <v>0</v>
      </c>
      <c r="E632">
        <v>7083003.9061423829</v>
      </c>
    </row>
    <row r="633" spans="1:5" x14ac:dyDescent="0.45">
      <c r="A633" s="1">
        <v>43690</v>
      </c>
      <c r="B633" t="s">
        <v>4</v>
      </c>
      <c r="D633" t="s">
        <v>2</v>
      </c>
      <c r="E633">
        <v>76036.209520181103</v>
      </c>
    </row>
    <row r="634" spans="1:5" x14ac:dyDescent="0.45">
      <c r="A634" s="1">
        <v>43691</v>
      </c>
      <c r="B634" t="s">
        <v>4</v>
      </c>
      <c r="D634" t="s">
        <v>2</v>
      </c>
      <c r="E634">
        <v>7613641.1059336029</v>
      </c>
    </row>
    <row r="635" spans="1:5" x14ac:dyDescent="0.45">
      <c r="A635" s="1">
        <v>43691</v>
      </c>
      <c r="B635" t="s">
        <v>5</v>
      </c>
      <c r="D635" t="s">
        <v>2</v>
      </c>
      <c r="E635">
        <v>9094898.9469114356</v>
      </c>
    </row>
    <row r="636" spans="1:5" x14ac:dyDescent="0.45">
      <c r="A636" s="1">
        <v>43691</v>
      </c>
      <c r="B636" t="s">
        <v>5</v>
      </c>
      <c r="D636" t="s">
        <v>1</v>
      </c>
      <c r="E636">
        <v>46614.857694377468</v>
      </c>
    </row>
    <row r="637" spans="1:5" x14ac:dyDescent="0.45">
      <c r="A637" s="1">
        <v>43692</v>
      </c>
      <c r="B637" t="s">
        <v>4</v>
      </c>
      <c r="D637" t="s">
        <v>0</v>
      </c>
      <c r="E637">
        <v>4127356.9220164851</v>
      </c>
    </row>
    <row r="638" spans="1:5" x14ac:dyDescent="0.45">
      <c r="A638" s="1">
        <v>43692</v>
      </c>
      <c r="B638" t="s">
        <v>5</v>
      </c>
      <c r="D638" t="s">
        <v>3</v>
      </c>
      <c r="E638">
        <v>33794.004520363262</v>
      </c>
    </row>
    <row r="639" spans="1:5" x14ac:dyDescent="0.45">
      <c r="A639" s="1">
        <v>43692</v>
      </c>
      <c r="B639" t="s">
        <v>4</v>
      </c>
      <c r="D639" t="s">
        <v>0</v>
      </c>
      <c r="E639">
        <v>67686.718002299269</v>
      </c>
    </row>
    <row r="640" spans="1:5" x14ac:dyDescent="0.45">
      <c r="A640" s="1">
        <v>43693</v>
      </c>
      <c r="B640" t="s">
        <v>4</v>
      </c>
      <c r="D640" t="s">
        <v>2</v>
      </c>
      <c r="E640">
        <v>1030289.486629098</v>
      </c>
    </row>
    <row r="641" spans="1:5" x14ac:dyDescent="0.45">
      <c r="A641" s="1">
        <v>43693</v>
      </c>
      <c r="B641" t="s">
        <v>5</v>
      </c>
      <c r="D641" t="s">
        <v>0</v>
      </c>
      <c r="E641">
        <v>765243.72364711994</v>
      </c>
    </row>
    <row r="642" spans="1:5" x14ac:dyDescent="0.45">
      <c r="A642" s="1">
        <v>43693</v>
      </c>
      <c r="B642" t="s">
        <v>5</v>
      </c>
      <c r="D642" t="s">
        <v>1</v>
      </c>
      <c r="E642">
        <v>1544860.4058148828</v>
      </c>
    </row>
    <row r="643" spans="1:5" x14ac:dyDescent="0.45">
      <c r="A643" s="1">
        <v>43694</v>
      </c>
      <c r="B643" t="s">
        <v>4</v>
      </c>
      <c r="D643" t="s">
        <v>0</v>
      </c>
      <c r="E643">
        <v>3406515.8905917904</v>
      </c>
    </row>
    <row r="644" spans="1:5" x14ac:dyDescent="0.45">
      <c r="A644" s="1">
        <v>43694</v>
      </c>
      <c r="B644" t="s">
        <v>5</v>
      </c>
      <c r="D644" t="s">
        <v>2</v>
      </c>
      <c r="E644">
        <v>32015.153681342756</v>
      </c>
    </row>
    <row r="645" spans="1:5" x14ac:dyDescent="0.45">
      <c r="A645" s="1">
        <v>43694</v>
      </c>
      <c r="B645" t="s">
        <v>4</v>
      </c>
      <c r="D645" t="s">
        <v>1</v>
      </c>
      <c r="E645">
        <v>1837.4878459844313</v>
      </c>
    </row>
    <row r="646" spans="1:5" x14ac:dyDescent="0.45">
      <c r="A646" s="1">
        <v>43695</v>
      </c>
      <c r="B646" t="s">
        <v>5</v>
      </c>
      <c r="D646" t="s">
        <v>2</v>
      </c>
      <c r="E646">
        <v>4961425.4778055996</v>
      </c>
    </row>
    <row r="647" spans="1:5" x14ac:dyDescent="0.45">
      <c r="A647" s="1">
        <v>43695</v>
      </c>
      <c r="B647" t="s">
        <v>4</v>
      </c>
      <c r="D647" t="s">
        <v>2</v>
      </c>
      <c r="E647">
        <v>73559.3429320539</v>
      </c>
    </row>
    <row r="648" spans="1:5" x14ac:dyDescent="0.45">
      <c r="A648" s="1">
        <v>43695</v>
      </c>
      <c r="B648" t="s">
        <v>5</v>
      </c>
      <c r="D648" t="s">
        <v>1</v>
      </c>
      <c r="E648">
        <v>65515.499709318501</v>
      </c>
    </row>
    <row r="649" spans="1:5" x14ac:dyDescent="0.45">
      <c r="A649" s="1">
        <v>43696</v>
      </c>
      <c r="B649" t="s">
        <v>4</v>
      </c>
      <c r="D649" t="s">
        <v>1</v>
      </c>
      <c r="E649">
        <v>747003.52577500849</v>
      </c>
    </row>
    <row r="650" spans="1:5" x14ac:dyDescent="0.45">
      <c r="A650" s="1">
        <v>43696</v>
      </c>
      <c r="B650" t="s">
        <v>4</v>
      </c>
      <c r="D650" t="s">
        <v>1</v>
      </c>
      <c r="E650">
        <v>5961883.8310359474</v>
      </c>
    </row>
    <row r="651" spans="1:5" x14ac:dyDescent="0.45">
      <c r="A651" s="1">
        <v>43696</v>
      </c>
      <c r="B651" t="s">
        <v>5</v>
      </c>
      <c r="D651" t="s">
        <v>1</v>
      </c>
      <c r="E651">
        <v>94085.441982562086</v>
      </c>
    </row>
    <row r="652" spans="1:5" x14ac:dyDescent="0.45">
      <c r="A652" s="1">
        <v>43697</v>
      </c>
      <c r="B652" t="s">
        <v>4</v>
      </c>
      <c r="D652" t="s">
        <v>2</v>
      </c>
      <c r="E652">
        <v>1973670.7744073977</v>
      </c>
    </row>
    <row r="653" spans="1:5" x14ac:dyDescent="0.45">
      <c r="A653" s="1">
        <v>43697</v>
      </c>
      <c r="B653" t="s">
        <v>4</v>
      </c>
      <c r="D653" t="s">
        <v>0</v>
      </c>
      <c r="E653">
        <v>3157219.9118311903</v>
      </c>
    </row>
    <row r="654" spans="1:5" x14ac:dyDescent="0.45">
      <c r="A654" s="1">
        <v>43697</v>
      </c>
      <c r="B654" t="s">
        <v>5</v>
      </c>
      <c r="D654" t="s">
        <v>0</v>
      </c>
      <c r="E654">
        <v>49379.588115687926</v>
      </c>
    </row>
    <row r="655" spans="1:5" x14ac:dyDescent="0.45">
      <c r="A655" s="1">
        <v>43698</v>
      </c>
      <c r="B655" t="s">
        <v>4</v>
      </c>
      <c r="D655" t="s">
        <v>2</v>
      </c>
      <c r="E655">
        <v>8104947.5465661744</v>
      </c>
    </row>
    <row r="656" spans="1:5" x14ac:dyDescent="0.45">
      <c r="A656" s="1">
        <v>43698</v>
      </c>
      <c r="B656" t="s">
        <v>4</v>
      </c>
      <c r="D656" t="s">
        <v>2</v>
      </c>
      <c r="E656">
        <v>84789.108388273598</v>
      </c>
    </row>
    <row r="657" spans="1:5" x14ac:dyDescent="0.45">
      <c r="A657" s="1">
        <v>43698</v>
      </c>
      <c r="B657" t="s">
        <v>5</v>
      </c>
      <c r="D657" t="s">
        <v>2</v>
      </c>
      <c r="E657">
        <v>49098.911218773668</v>
      </c>
    </row>
    <row r="658" spans="1:5" x14ac:dyDescent="0.45">
      <c r="A658" s="1">
        <v>43699</v>
      </c>
      <c r="B658" t="s">
        <v>4</v>
      </c>
      <c r="D658" t="s">
        <v>1</v>
      </c>
      <c r="E658">
        <v>21863.841764411383</v>
      </c>
    </row>
    <row r="659" spans="1:5" x14ac:dyDescent="0.45">
      <c r="A659" s="1">
        <v>43699</v>
      </c>
      <c r="B659" t="s">
        <v>5</v>
      </c>
      <c r="D659" t="s">
        <v>1</v>
      </c>
      <c r="E659">
        <v>57857.287563987535</v>
      </c>
    </row>
    <row r="660" spans="1:5" x14ac:dyDescent="0.45">
      <c r="A660" s="1">
        <v>43699</v>
      </c>
      <c r="B660" t="s">
        <v>5</v>
      </c>
      <c r="D660" t="s">
        <v>2</v>
      </c>
      <c r="E660">
        <v>29138.135040540779</v>
      </c>
    </row>
    <row r="661" spans="1:5" x14ac:dyDescent="0.45">
      <c r="A661" s="1">
        <v>43700</v>
      </c>
      <c r="B661" t="s">
        <v>4</v>
      </c>
      <c r="D661" t="s">
        <v>3</v>
      </c>
      <c r="E661">
        <v>6738337.2655158276</v>
      </c>
    </row>
    <row r="662" spans="1:5" x14ac:dyDescent="0.45">
      <c r="A662" s="1">
        <v>43700</v>
      </c>
      <c r="B662" t="s">
        <v>5</v>
      </c>
      <c r="D662" t="s">
        <v>1</v>
      </c>
      <c r="E662">
        <v>70838.888854646182</v>
      </c>
    </row>
    <row r="663" spans="1:5" x14ac:dyDescent="0.45">
      <c r="A663" s="1">
        <v>43700</v>
      </c>
      <c r="B663" t="s">
        <v>5</v>
      </c>
      <c r="D663" t="s">
        <v>2</v>
      </c>
      <c r="E663">
        <v>71669.293367323757</v>
      </c>
    </row>
    <row r="664" spans="1:5" x14ac:dyDescent="0.45">
      <c r="A664" s="1">
        <v>43701</v>
      </c>
      <c r="B664" t="s">
        <v>4</v>
      </c>
      <c r="D664" t="s">
        <v>3</v>
      </c>
      <c r="E664">
        <v>91772.165638322345</v>
      </c>
    </row>
    <row r="665" spans="1:5" x14ac:dyDescent="0.45">
      <c r="A665" s="1">
        <v>43701</v>
      </c>
      <c r="B665" t="s">
        <v>4</v>
      </c>
      <c r="D665" t="s">
        <v>3</v>
      </c>
      <c r="E665">
        <v>94652.787039621908</v>
      </c>
    </row>
    <row r="666" spans="1:5" x14ac:dyDescent="0.45">
      <c r="A666" s="1">
        <v>43701</v>
      </c>
      <c r="B666" t="s">
        <v>5</v>
      </c>
      <c r="D666" t="s">
        <v>0</v>
      </c>
      <c r="E666">
        <v>45594.733187929451</v>
      </c>
    </row>
    <row r="667" spans="1:5" x14ac:dyDescent="0.45">
      <c r="A667" s="1">
        <v>43702</v>
      </c>
      <c r="B667" t="s">
        <v>4</v>
      </c>
      <c r="D667" t="s">
        <v>1</v>
      </c>
      <c r="E667">
        <v>3075552.096345644</v>
      </c>
    </row>
    <row r="668" spans="1:5" x14ac:dyDescent="0.45">
      <c r="A668" s="1">
        <v>43702</v>
      </c>
      <c r="B668" t="s">
        <v>5</v>
      </c>
      <c r="D668" t="s">
        <v>0</v>
      </c>
      <c r="E668">
        <v>9741488.8518598732</v>
      </c>
    </row>
    <row r="669" spans="1:5" x14ac:dyDescent="0.45">
      <c r="A669" s="1">
        <v>43702</v>
      </c>
      <c r="B669" t="s">
        <v>5</v>
      </c>
      <c r="D669" t="s">
        <v>1</v>
      </c>
      <c r="E669">
        <v>65962.219321502329</v>
      </c>
    </row>
    <row r="670" spans="1:5" x14ac:dyDescent="0.45">
      <c r="A670" s="1">
        <v>43703</v>
      </c>
      <c r="B670" t="s">
        <v>4</v>
      </c>
      <c r="D670" t="s">
        <v>1</v>
      </c>
      <c r="E670">
        <v>9142081.4372827876</v>
      </c>
    </row>
    <row r="671" spans="1:5" x14ac:dyDescent="0.45">
      <c r="A671" s="1">
        <v>43703</v>
      </c>
      <c r="B671" t="s">
        <v>5</v>
      </c>
      <c r="D671" t="s">
        <v>2</v>
      </c>
      <c r="E671">
        <v>2826457.5301677263</v>
      </c>
    </row>
    <row r="672" spans="1:5" x14ac:dyDescent="0.45">
      <c r="A672" s="1">
        <v>43703</v>
      </c>
      <c r="B672" t="s">
        <v>5</v>
      </c>
      <c r="D672" t="s">
        <v>2</v>
      </c>
      <c r="E672">
        <v>33302.053397773445</v>
      </c>
    </row>
    <row r="673" spans="1:5" x14ac:dyDescent="0.45">
      <c r="A673" s="1">
        <v>43704</v>
      </c>
      <c r="B673" t="s">
        <v>5</v>
      </c>
      <c r="D673" t="s">
        <v>1</v>
      </c>
      <c r="E673">
        <v>873178.20963906054</v>
      </c>
    </row>
    <row r="674" spans="1:5" x14ac:dyDescent="0.45">
      <c r="A674" s="1">
        <v>43704</v>
      </c>
      <c r="B674" t="s">
        <v>5</v>
      </c>
      <c r="D674" t="s">
        <v>2</v>
      </c>
      <c r="E674">
        <v>89302.082661974418</v>
      </c>
    </row>
    <row r="675" spans="1:5" x14ac:dyDescent="0.45">
      <c r="A675" s="1">
        <v>43704</v>
      </c>
      <c r="B675" t="s">
        <v>5</v>
      </c>
      <c r="D675" t="s">
        <v>0</v>
      </c>
      <c r="E675">
        <v>15741.802029897444</v>
      </c>
    </row>
    <row r="676" spans="1:5" x14ac:dyDescent="0.45">
      <c r="A676" s="1">
        <v>43705</v>
      </c>
      <c r="B676" t="s">
        <v>5</v>
      </c>
      <c r="D676" t="s">
        <v>2</v>
      </c>
      <c r="E676">
        <v>3668.7909289331633</v>
      </c>
    </row>
    <row r="677" spans="1:5" x14ac:dyDescent="0.45">
      <c r="A677" s="1">
        <v>43705</v>
      </c>
      <c r="B677" t="s">
        <v>4</v>
      </c>
      <c r="D677" t="s">
        <v>3</v>
      </c>
      <c r="E677">
        <v>42863.06244868986</v>
      </c>
    </row>
    <row r="678" spans="1:5" x14ac:dyDescent="0.45">
      <c r="A678" s="1">
        <v>43705</v>
      </c>
      <c r="B678" t="s">
        <v>5</v>
      </c>
      <c r="D678" t="s">
        <v>3</v>
      </c>
      <c r="E678">
        <v>81647.36121313402</v>
      </c>
    </row>
    <row r="679" spans="1:5" x14ac:dyDescent="0.45">
      <c r="A679" s="1">
        <v>43706</v>
      </c>
      <c r="B679" t="s">
        <v>4</v>
      </c>
      <c r="D679" t="s">
        <v>0</v>
      </c>
      <c r="E679">
        <v>8192379.9043321265</v>
      </c>
    </row>
    <row r="680" spans="1:5" x14ac:dyDescent="0.45">
      <c r="A680" s="1">
        <v>43706</v>
      </c>
      <c r="B680" t="s">
        <v>4</v>
      </c>
      <c r="D680" t="s">
        <v>2</v>
      </c>
      <c r="E680">
        <v>70032.420755743558</v>
      </c>
    </row>
    <row r="681" spans="1:5" x14ac:dyDescent="0.45">
      <c r="A681" s="1">
        <v>43706</v>
      </c>
      <c r="B681" t="s">
        <v>5</v>
      </c>
      <c r="D681" t="s">
        <v>1</v>
      </c>
      <c r="E681">
        <v>64534.369660343946</v>
      </c>
    </row>
    <row r="682" spans="1:5" x14ac:dyDescent="0.45">
      <c r="A682" s="1">
        <v>43707</v>
      </c>
      <c r="B682" t="s">
        <v>4</v>
      </c>
      <c r="D682" t="s">
        <v>3</v>
      </c>
      <c r="E682">
        <v>7338931.7827234194</v>
      </c>
    </row>
    <row r="683" spans="1:5" x14ac:dyDescent="0.45">
      <c r="A683" s="1">
        <v>43707</v>
      </c>
      <c r="B683" t="s">
        <v>5</v>
      </c>
      <c r="D683" t="s">
        <v>1</v>
      </c>
      <c r="E683">
        <v>44314.243686089838</v>
      </c>
    </row>
    <row r="684" spans="1:5" x14ac:dyDescent="0.45">
      <c r="A684" s="1">
        <v>43707</v>
      </c>
      <c r="B684" t="s">
        <v>4</v>
      </c>
      <c r="D684" t="s">
        <v>0</v>
      </c>
      <c r="E684">
        <v>48378.602624866719</v>
      </c>
    </row>
    <row r="685" spans="1:5" x14ac:dyDescent="0.45">
      <c r="A685" s="1">
        <v>43708</v>
      </c>
      <c r="B685" t="s">
        <v>4</v>
      </c>
      <c r="D685" t="s">
        <v>0</v>
      </c>
      <c r="E685">
        <v>99104.489289087796</v>
      </c>
    </row>
    <row r="686" spans="1:5" x14ac:dyDescent="0.45">
      <c r="A686" s="1">
        <v>43708</v>
      </c>
      <c r="B686" t="s">
        <v>5</v>
      </c>
      <c r="D686" t="s">
        <v>2</v>
      </c>
      <c r="E686">
        <v>3815.9777409209505</v>
      </c>
    </row>
    <row r="687" spans="1:5" x14ac:dyDescent="0.45">
      <c r="A687" s="1">
        <v>43708</v>
      </c>
      <c r="B687" t="s">
        <v>5</v>
      </c>
      <c r="D687" t="s">
        <v>0</v>
      </c>
      <c r="E687">
        <v>54070.656174623677</v>
      </c>
    </row>
    <row r="688" spans="1:5" x14ac:dyDescent="0.45">
      <c r="A688" s="1">
        <v>43709</v>
      </c>
      <c r="B688" t="s">
        <v>5</v>
      </c>
      <c r="D688" t="s">
        <v>2</v>
      </c>
      <c r="E688">
        <v>8682819.8276528306</v>
      </c>
    </row>
    <row r="689" spans="1:5" x14ac:dyDescent="0.45">
      <c r="A689" s="1">
        <v>43709</v>
      </c>
      <c r="B689" t="s">
        <v>5</v>
      </c>
      <c r="D689" t="s">
        <v>0</v>
      </c>
      <c r="E689">
        <v>723955.95101304329</v>
      </c>
    </row>
    <row r="690" spans="1:5" x14ac:dyDescent="0.45">
      <c r="A690" s="1">
        <v>43709</v>
      </c>
      <c r="B690" t="s">
        <v>4</v>
      </c>
      <c r="D690" t="s">
        <v>0</v>
      </c>
      <c r="E690">
        <v>1274578.7805204978</v>
      </c>
    </row>
    <row r="691" spans="1:5" x14ac:dyDescent="0.45">
      <c r="A691" s="1">
        <v>43710</v>
      </c>
      <c r="B691" t="s">
        <v>5</v>
      </c>
      <c r="D691" t="s">
        <v>0</v>
      </c>
      <c r="E691">
        <v>41122.581779484994</v>
      </c>
    </row>
    <row r="692" spans="1:5" x14ac:dyDescent="0.45">
      <c r="A692" s="1">
        <v>43710</v>
      </c>
      <c r="B692" t="s">
        <v>4</v>
      </c>
      <c r="D692" t="s">
        <v>0</v>
      </c>
      <c r="E692">
        <v>13616.408121757062</v>
      </c>
    </row>
    <row r="693" spans="1:5" x14ac:dyDescent="0.45">
      <c r="A693" s="1">
        <v>43710</v>
      </c>
      <c r="B693" t="s">
        <v>4</v>
      </c>
      <c r="D693" t="s">
        <v>0</v>
      </c>
      <c r="E693">
        <v>58062.319086387317</v>
      </c>
    </row>
    <row r="694" spans="1:5" x14ac:dyDescent="0.45">
      <c r="A694" s="1">
        <v>43711</v>
      </c>
      <c r="B694" t="s">
        <v>4</v>
      </c>
      <c r="D694" t="s">
        <v>2</v>
      </c>
      <c r="E694">
        <v>7837460.3181094509</v>
      </c>
    </row>
    <row r="695" spans="1:5" x14ac:dyDescent="0.45">
      <c r="A695" s="1">
        <v>43711</v>
      </c>
      <c r="B695" t="s">
        <v>5</v>
      </c>
      <c r="D695" t="s">
        <v>1</v>
      </c>
      <c r="E695">
        <v>3839231.6942218631</v>
      </c>
    </row>
    <row r="696" spans="1:5" x14ac:dyDescent="0.45">
      <c r="A696" s="1">
        <v>43711</v>
      </c>
      <c r="B696" t="s">
        <v>5</v>
      </c>
      <c r="D696" t="s">
        <v>1</v>
      </c>
      <c r="E696">
        <v>17053.799901383394</v>
      </c>
    </row>
    <row r="697" spans="1:5" x14ac:dyDescent="0.45">
      <c r="A697" s="1">
        <v>43712</v>
      </c>
      <c r="B697" t="s">
        <v>4</v>
      </c>
      <c r="D697" t="s">
        <v>2</v>
      </c>
      <c r="E697">
        <v>8633561.9843372721</v>
      </c>
    </row>
    <row r="698" spans="1:5" x14ac:dyDescent="0.45">
      <c r="A698" s="1">
        <v>43712</v>
      </c>
      <c r="B698" t="s">
        <v>5</v>
      </c>
      <c r="D698" t="s">
        <v>3</v>
      </c>
      <c r="E698">
        <v>90973.918997523666</v>
      </c>
    </row>
    <row r="699" spans="1:5" x14ac:dyDescent="0.45">
      <c r="A699" s="1">
        <v>43712</v>
      </c>
      <c r="B699" t="s">
        <v>4</v>
      </c>
      <c r="D699" t="s">
        <v>1</v>
      </c>
      <c r="E699">
        <v>15966.419434664325</v>
      </c>
    </row>
    <row r="700" spans="1:5" x14ac:dyDescent="0.45">
      <c r="A700" s="1">
        <v>43713</v>
      </c>
      <c r="B700" t="s">
        <v>4</v>
      </c>
      <c r="D700" t="s">
        <v>3</v>
      </c>
      <c r="E700">
        <v>45896.435173696591</v>
      </c>
    </row>
    <row r="701" spans="1:5" x14ac:dyDescent="0.45">
      <c r="A701" s="1">
        <v>43713</v>
      </c>
      <c r="B701" t="s">
        <v>5</v>
      </c>
      <c r="D701" t="s">
        <v>2</v>
      </c>
      <c r="E701">
        <v>93482.523935644174</v>
      </c>
    </row>
    <row r="702" spans="1:5" x14ac:dyDescent="0.45">
      <c r="A702" s="1">
        <v>43713</v>
      </c>
      <c r="B702" t="s">
        <v>4</v>
      </c>
      <c r="D702" t="s">
        <v>2</v>
      </c>
      <c r="E702">
        <v>68160.697732858913</v>
      </c>
    </row>
    <row r="703" spans="1:5" x14ac:dyDescent="0.45">
      <c r="A703" s="1">
        <v>43714</v>
      </c>
      <c r="B703" t="s">
        <v>5</v>
      </c>
      <c r="D703" t="s">
        <v>0</v>
      </c>
      <c r="E703">
        <v>5424028.5150210252</v>
      </c>
    </row>
    <row r="704" spans="1:5" x14ac:dyDescent="0.45">
      <c r="A704" s="1">
        <v>43714</v>
      </c>
      <c r="B704" t="s">
        <v>4</v>
      </c>
      <c r="D704" t="s">
        <v>2</v>
      </c>
      <c r="E704">
        <v>89040.587417552611</v>
      </c>
    </row>
    <row r="705" spans="1:5" x14ac:dyDescent="0.45">
      <c r="A705" s="1">
        <v>43714</v>
      </c>
      <c r="B705" t="s">
        <v>4</v>
      </c>
      <c r="D705" t="s">
        <v>0</v>
      </c>
      <c r="E705">
        <v>59227.315219555108</v>
      </c>
    </row>
    <row r="706" spans="1:5" x14ac:dyDescent="0.45">
      <c r="A706" s="1">
        <v>43715</v>
      </c>
      <c r="B706" t="s">
        <v>5</v>
      </c>
      <c r="D706" t="s">
        <v>2</v>
      </c>
      <c r="E706">
        <v>6690.1963664960931</v>
      </c>
    </row>
    <row r="707" spans="1:5" x14ac:dyDescent="0.45">
      <c r="A707" s="1">
        <v>43715</v>
      </c>
      <c r="B707" t="s">
        <v>4</v>
      </c>
      <c r="D707" t="s">
        <v>0</v>
      </c>
      <c r="E707">
        <v>95053.847465530489</v>
      </c>
    </row>
    <row r="708" spans="1:5" x14ac:dyDescent="0.45">
      <c r="A708" s="1">
        <v>43715</v>
      </c>
      <c r="B708" t="s">
        <v>5</v>
      </c>
      <c r="D708" t="s">
        <v>2</v>
      </c>
      <c r="E708">
        <v>94698.712180332135</v>
      </c>
    </row>
    <row r="709" spans="1:5" x14ac:dyDescent="0.45">
      <c r="A709" s="1">
        <v>43716</v>
      </c>
      <c r="B709" t="s">
        <v>5</v>
      </c>
      <c r="D709" t="s">
        <v>1</v>
      </c>
      <c r="E709">
        <v>2544093.7311880528</v>
      </c>
    </row>
    <row r="710" spans="1:5" x14ac:dyDescent="0.45">
      <c r="A710" s="1">
        <v>43716</v>
      </c>
      <c r="B710" t="s">
        <v>4</v>
      </c>
      <c r="D710" t="s">
        <v>0</v>
      </c>
      <c r="E710">
        <v>4710930.5527944518</v>
      </c>
    </row>
    <row r="711" spans="1:5" x14ac:dyDescent="0.45">
      <c r="A711" s="1">
        <v>43716</v>
      </c>
      <c r="B711" t="s">
        <v>5</v>
      </c>
      <c r="D711" t="s">
        <v>1</v>
      </c>
      <c r="E711">
        <v>89584.36064567494</v>
      </c>
    </row>
    <row r="712" spans="1:5" x14ac:dyDescent="0.45">
      <c r="A712" s="1">
        <v>43717</v>
      </c>
      <c r="B712" t="s">
        <v>4</v>
      </c>
      <c r="D712" t="s">
        <v>3</v>
      </c>
      <c r="E712">
        <v>3229391.8296788982</v>
      </c>
    </row>
    <row r="713" spans="1:5" x14ac:dyDescent="0.45">
      <c r="A713" s="1">
        <v>43717</v>
      </c>
      <c r="B713" t="s">
        <v>5</v>
      </c>
      <c r="D713" t="s">
        <v>0</v>
      </c>
      <c r="E713">
        <v>9517620.6510627288</v>
      </c>
    </row>
    <row r="714" spans="1:5" x14ac:dyDescent="0.45">
      <c r="A714" s="1">
        <v>43717</v>
      </c>
      <c r="B714" t="s">
        <v>5</v>
      </c>
      <c r="D714" t="s">
        <v>3</v>
      </c>
      <c r="E714">
        <v>23001.791743769983</v>
      </c>
    </row>
    <row r="715" spans="1:5" x14ac:dyDescent="0.45">
      <c r="A715" s="1">
        <v>43718</v>
      </c>
      <c r="B715" t="s">
        <v>4</v>
      </c>
      <c r="D715" t="s">
        <v>0</v>
      </c>
      <c r="E715">
        <v>4826992.218659197</v>
      </c>
    </row>
    <row r="716" spans="1:5" x14ac:dyDescent="0.45">
      <c r="A716" s="1">
        <v>43718</v>
      </c>
      <c r="B716" t="s">
        <v>5</v>
      </c>
      <c r="D716" t="s">
        <v>0</v>
      </c>
      <c r="E716">
        <v>9051601.4235264473</v>
      </c>
    </row>
    <row r="717" spans="1:5" x14ac:dyDescent="0.45">
      <c r="A717" s="1">
        <v>43718</v>
      </c>
      <c r="B717" t="s">
        <v>4</v>
      </c>
      <c r="D717" t="s">
        <v>0</v>
      </c>
      <c r="E717">
        <v>16401.646714028138</v>
      </c>
    </row>
    <row r="718" spans="1:5" x14ac:dyDescent="0.45">
      <c r="A718" s="1">
        <v>43719</v>
      </c>
      <c r="B718" t="s">
        <v>4</v>
      </c>
      <c r="D718" t="s">
        <v>0</v>
      </c>
      <c r="E718">
        <v>46409.189983225166</v>
      </c>
    </row>
    <row r="719" spans="1:5" x14ac:dyDescent="0.45">
      <c r="A719" s="1">
        <v>43719</v>
      </c>
      <c r="B719" t="s">
        <v>5</v>
      </c>
      <c r="D719" t="s">
        <v>1</v>
      </c>
      <c r="E719">
        <v>56512.829313672177</v>
      </c>
    </row>
    <row r="720" spans="1:5" x14ac:dyDescent="0.45">
      <c r="A720" s="1">
        <v>43719</v>
      </c>
      <c r="B720" t="s">
        <v>5</v>
      </c>
      <c r="D720" t="s">
        <v>0</v>
      </c>
      <c r="E720">
        <v>36558.911351421433</v>
      </c>
    </row>
    <row r="721" spans="1:5" x14ac:dyDescent="0.45">
      <c r="A721" s="1">
        <v>43720</v>
      </c>
      <c r="B721" t="s">
        <v>5</v>
      </c>
      <c r="D721" t="s">
        <v>2</v>
      </c>
      <c r="E721">
        <v>1544086.5158894779</v>
      </c>
    </row>
    <row r="722" spans="1:5" x14ac:dyDescent="0.45">
      <c r="A722" s="1">
        <v>43720</v>
      </c>
      <c r="B722" t="s">
        <v>4</v>
      </c>
      <c r="D722" t="s">
        <v>0</v>
      </c>
      <c r="E722">
        <v>39803.839391440612</v>
      </c>
    </row>
    <row r="723" spans="1:5" x14ac:dyDescent="0.45">
      <c r="A723" s="1">
        <v>43720</v>
      </c>
      <c r="B723" t="s">
        <v>4</v>
      </c>
      <c r="D723" t="s">
        <v>1</v>
      </c>
      <c r="E723">
        <v>69086.457490350411</v>
      </c>
    </row>
    <row r="724" spans="1:5" x14ac:dyDescent="0.45">
      <c r="A724" s="1">
        <v>43721</v>
      </c>
      <c r="B724" t="s">
        <v>4</v>
      </c>
      <c r="D724" t="s">
        <v>2</v>
      </c>
      <c r="E724">
        <v>8182946.6185995666</v>
      </c>
    </row>
    <row r="725" spans="1:5" x14ac:dyDescent="0.45">
      <c r="A725" s="1">
        <v>43721</v>
      </c>
      <c r="B725" t="s">
        <v>5</v>
      </c>
      <c r="D725" t="s">
        <v>1</v>
      </c>
      <c r="E725">
        <v>926801.44425325352</v>
      </c>
    </row>
    <row r="726" spans="1:5" x14ac:dyDescent="0.45">
      <c r="A726" s="1">
        <v>43721</v>
      </c>
      <c r="B726" t="s">
        <v>5</v>
      </c>
      <c r="D726" t="s">
        <v>2</v>
      </c>
      <c r="E726">
        <v>75533.844682495706</v>
      </c>
    </row>
    <row r="727" spans="1:5" x14ac:dyDescent="0.45">
      <c r="A727" s="1">
        <v>43722</v>
      </c>
      <c r="B727" t="s">
        <v>4</v>
      </c>
      <c r="D727" t="s">
        <v>0</v>
      </c>
      <c r="E727">
        <v>7814286.2724478897</v>
      </c>
    </row>
    <row r="728" spans="1:5" x14ac:dyDescent="0.45">
      <c r="A728" s="1">
        <v>43722</v>
      </c>
      <c r="B728" t="s">
        <v>5</v>
      </c>
      <c r="D728" t="s">
        <v>0</v>
      </c>
      <c r="E728">
        <v>74672.717836984055</v>
      </c>
    </row>
    <row r="729" spans="1:5" x14ac:dyDescent="0.45">
      <c r="A729" s="1">
        <v>43722</v>
      </c>
      <c r="B729" t="s">
        <v>5</v>
      </c>
      <c r="D729" t="s">
        <v>1</v>
      </c>
      <c r="E729">
        <v>53786.771568587887</v>
      </c>
    </row>
    <row r="730" spans="1:5" x14ac:dyDescent="0.45">
      <c r="A730" s="1">
        <v>43723</v>
      </c>
      <c r="B730" t="s">
        <v>5</v>
      </c>
      <c r="D730" t="s">
        <v>0</v>
      </c>
      <c r="E730">
        <v>20958.833530135023</v>
      </c>
    </row>
    <row r="731" spans="1:5" x14ac:dyDescent="0.45">
      <c r="A731" s="1">
        <v>43723</v>
      </c>
      <c r="B731" t="s">
        <v>4</v>
      </c>
      <c r="D731" t="s">
        <v>3</v>
      </c>
      <c r="E731">
        <v>16818.943855112499</v>
      </c>
    </row>
    <row r="732" spans="1:5" x14ac:dyDescent="0.45">
      <c r="A732" s="1">
        <v>43723</v>
      </c>
      <c r="B732" t="s">
        <v>5</v>
      </c>
      <c r="D732" t="s">
        <v>1</v>
      </c>
      <c r="E732">
        <v>7411.2402401785957</v>
      </c>
    </row>
    <row r="733" spans="1:5" x14ac:dyDescent="0.45">
      <c r="A733" s="1">
        <v>43724</v>
      </c>
      <c r="B733" t="s">
        <v>5</v>
      </c>
      <c r="D733" t="s">
        <v>3</v>
      </c>
      <c r="E733">
        <v>86648.397439194712</v>
      </c>
    </row>
    <row r="734" spans="1:5" x14ac:dyDescent="0.45">
      <c r="A734" s="1">
        <v>43724</v>
      </c>
      <c r="B734" t="s">
        <v>4</v>
      </c>
      <c r="D734" t="s">
        <v>1</v>
      </c>
      <c r="E734">
        <v>93297.243654865873</v>
      </c>
    </row>
    <row r="735" spans="1:5" x14ac:dyDescent="0.45">
      <c r="A735" s="1">
        <v>43724</v>
      </c>
      <c r="B735" t="s">
        <v>4</v>
      </c>
      <c r="D735" t="s">
        <v>2</v>
      </c>
      <c r="E735">
        <v>34284.770201433988</v>
      </c>
    </row>
    <row r="736" spans="1:5" x14ac:dyDescent="0.45">
      <c r="A736" s="1">
        <v>43725</v>
      </c>
      <c r="B736" t="s">
        <v>4</v>
      </c>
      <c r="D736" t="s">
        <v>3</v>
      </c>
      <c r="E736">
        <v>45194.917294746141</v>
      </c>
    </row>
    <row r="737" spans="1:5" x14ac:dyDescent="0.45">
      <c r="A737" s="1">
        <v>43725</v>
      </c>
      <c r="B737" t="s">
        <v>4</v>
      </c>
      <c r="D737" t="s">
        <v>3</v>
      </c>
      <c r="E737">
        <v>95179.993538863797</v>
      </c>
    </row>
    <row r="738" spans="1:5" x14ac:dyDescent="0.45">
      <c r="A738" s="1">
        <v>43725</v>
      </c>
      <c r="B738" t="s">
        <v>4</v>
      </c>
      <c r="D738" t="s">
        <v>2</v>
      </c>
      <c r="E738">
        <v>21362.715425072387</v>
      </c>
    </row>
    <row r="739" spans="1:5" x14ac:dyDescent="0.45">
      <c r="A739" s="1">
        <v>43726</v>
      </c>
      <c r="B739" t="s">
        <v>5</v>
      </c>
      <c r="D739" t="s">
        <v>3</v>
      </c>
      <c r="E739">
        <v>76889.985307987503</v>
      </c>
    </row>
    <row r="740" spans="1:5" x14ac:dyDescent="0.45">
      <c r="A740" s="1">
        <v>43726</v>
      </c>
      <c r="B740" t="s">
        <v>5</v>
      </c>
      <c r="D740" t="s">
        <v>2</v>
      </c>
      <c r="E740">
        <v>15682.773013508566</v>
      </c>
    </row>
    <row r="741" spans="1:5" x14ac:dyDescent="0.45">
      <c r="A741" s="1">
        <v>43726</v>
      </c>
      <c r="B741" t="s">
        <v>4</v>
      </c>
      <c r="D741" t="s">
        <v>3</v>
      </c>
      <c r="E741">
        <v>56080.934265259719</v>
      </c>
    </row>
    <row r="742" spans="1:5" x14ac:dyDescent="0.45">
      <c r="A742" s="1">
        <v>43727</v>
      </c>
      <c r="B742" t="s">
        <v>5</v>
      </c>
      <c r="D742" t="s">
        <v>2</v>
      </c>
      <c r="E742">
        <v>1797066.9216674129</v>
      </c>
    </row>
    <row r="743" spans="1:5" x14ac:dyDescent="0.45">
      <c r="A743" s="1">
        <v>43727</v>
      </c>
      <c r="B743" t="s">
        <v>5</v>
      </c>
      <c r="D743" t="s">
        <v>1</v>
      </c>
      <c r="E743">
        <v>5626852.838700586</v>
      </c>
    </row>
    <row r="744" spans="1:5" x14ac:dyDescent="0.45">
      <c r="A744" s="1">
        <v>43727</v>
      </c>
      <c r="B744" t="s">
        <v>4</v>
      </c>
      <c r="D744" t="s">
        <v>1</v>
      </c>
      <c r="E744">
        <v>72845.677250664259</v>
      </c>
    </row>
    <row r="745" spans="1:5" x14ac:dyDescent="0.45">
      <c r="A745" s="1">
        <v>43728</v>
      </c>
      <c r="B745" t="s">
        <v>5</v>
      </c>
      <c r="D745" t="s">
        <v>3</v>
      </c>
      <c r="E745">
        <v>7692356.9018923212</v>
      </c>
    </row>
    <row r="746" spans="1:5" x14ac:dyDescent="0.45">
      <c r="A746" s="1">
        <v>43728</v>
      </c>
      <c r="B746" t="s">
        <v>5</v>
      </c>
      <c r="D746" t="s">
        <v>3</v>
      </c>
      <c r="E746">
        <v>55131.776013883602</v>
      </c>
    </row>
    <row r="747" spans="1:5" x14ac:dyDescent="0.45">
      <c r="A747" s="1">
        <v>43728</v>
      </c>
      <c r="B747" t="s">
        <v>4</v>
      </c>
      <c r="D747" t="s">
        <v>0</v>
      </c>
      <c r="E747">
        <v>1382.9278913807252</v>
      </c>
    </row>
    <row r="748" spans="1:5" x14ac:dyDescent="0.45">
      <c r="A748" s="1">
        <v>43729</v>
      </c>
      <c r="B748" t="s">
        <v>5</v>
      </c>
      <c r="D748" t="s">
        <v>1</v>
      </c>
      <c r="E748">
        <v>30711.769940875311</v>
      </c>
    </row>
    <row r="749" spans="1:5" x14ac:dyDescent="0.45">
      <c r="A749" s="1">
        <v>43729</v>
      </c>
      <c r="B749" t="s">
        <v>5</v>
      </c>
      <c r="D749" t="s">
        <v>0</v>
      </c>
      <c r="E749">
        <v>46874.480846822145</v>
      </c>
    </row>
    <row r="750" spans="1:5" x14ac:dyDescent="0.45">
      <c r="A750" s="1">
        <v>43729</v>
      </c>
      <c r="B750" t="s">
        <v>5</v>
      </c>
      <c r="D750" t="s">
        <v>2</v>
      </c>
      <c r="E750">
        <v>8451.3737343774319</v>
      </c>
    </row>
    <row r="751" spans="1:5" x14ac:dyDescent="0.45">
      <c r="A751" s="1">
        <v>43730</v>
      </c>
      <c r="B751" t="s">
        <v>5</v>
      </c>
      <c r="D751" t="s">
        <v>1</v>
      </c>
      <c r="E751">
        <v>38356.030263499386</v>
      </c>
    </row>
    <row r="752" spans="1:5" x14ac:dyDescent="0.45">
      <c r="A752" s="1">
        <v>43730</v>
      </c>
      <c r="B752" t="s">
        <v>5</v>
      </c>
      <c r="D752" t="s">
        <v>3</v>
      </c>
      <c r="E752">
        <v>2258.9832727060279</v>
      </c>
    </row>
    <row r="753" spans="1:5" x14ac:dyDescent="0.45">
      <c r="A753" s="1">
        <v>43730</v>
      </c>
      <c r="B753" t="s">
        <v>5</v>
      </c>
      <c r="D753" t="s">
        <v>2</v>
      </c>
      <c r="E753">
        <v>96854.194244238373</v>
      </c>
    </row>
    <row r="754" spans="1:5" x14ac:dyDescent="0.45">
      <c r="A754" s="1">
        <v>43731</v>
      </c>
      <c r="B754" t="s">
        <v>4</v>
      </c>
      <c r="D754" t="s">
        <v>0</v>
      </c>
      <c r="E754">
        <v>23156.037553913888</v>
      </c>
    </row>
    <row r="755" spans="1:5" x14ac:dyDescent="0.45">
      <c r="A755" s="1">
        <v>43731</v>
      </c>
      <c r="B755" t="s">
        <v>4</v>
      </c>
      <c r="D755" t="s">
        <v>2</v>
      </c>
      <c r="E755">
        <v>73846.621374830342</v>
      </c>
    </row>
    <row r="756" spans="1:5" x14ac:dyDescent="0.45">
      <c r="A756" s="1">
        <v>43731</v>
      </c>
      <c r="B756" t="s">
        <v>4</v>
      </c>
      <c r="D756" t="s">
        <v>1</v>
      </c>
      <c r="E756">
        <v>14267.712908154163</v>
      </c>
    </row>
    <row r="757" spans="1:5" x14ac:dyDescent="0.45">
      <c r="A757" s="1">
        <v>43732</v>
      </c>
      <c r="B757" t="s">
        <v>4</v>
      </c>
      <c r="D757" t="s">
        <v>3</v>
      </c>
      <c r="E757">
        <v>22959.417395205393</v>
      </c>
    </row>
    <row r="758" spans="1:5" x14ac:dyDescent="0.45">
      <c r="A758" s="1">
        <v>43732</v>
      </c>
      <c r="B758" t="s">
        <v>4</v>
      </c>
      <c r="D758" t="s">
        <v>3</v>
      </c>
      <c r="E758">
        <v>82904.088386348376</v>
      </c>
    </row>
    <row r="759" spans="1:5" x14ac:dyDescent="0.45">
      <c r="A759" s="1">
        <v>43732</v>
      </c>
      <c r="B759" t="s">
        <v>4</v>
      </c>
      <c r="D759" t="s">
        <v>0</v>
      </c>
      <c r="E759">
        <v>55865.856716855735</v>
      </c>
    </row>
    <row r="760" spans="1:5" x14ac:dyDescent="0.45">
      <c r="A760" s="1">
        <v>43733</v>
      </c>
      <c r="B760" t="s">
        <v>4</v>
      </c>
      <c r="D760" t="s">
        <v>1</v>
      </c>
      <c r="E760">
        <v>2648682.9726091977</v>
      </c>
    </row>
    <row r="761" spans="1:5" x14ac:dyDescent="0.45">
      <c r="A761" s="1">
        <v>43733</v>
      </c>
      <c r="B761" t="s">
        <v>4</v>
      </c>
      <c r="D761" t="s">
        <v>0</v>
      </c>
      <c r="E761">
        <v>51585.753322758195</v>
      </c>
    </row>
    <row r="762" spans="1:5" x14ac:dyDescent="0.45">
      <c r="A762" s="1">
        <v>43733</v>
      </c>
      <c r="B762" t="s">
        <v>5</v>
      </c>
      <c r="D762" t="s">
        <v>1</v>
      </c>
      <c r="E762">
        <v>62598.126389152385</v>
      </c>
    </row>
    <row r="763" spans="1:5" x14ac:dyDescent="0.45">
      <c r="A763" s="1">
        <v>43734</v>
      </c>
      <c r="B763" t="s">
        <v>5</v>
      </c>
      <c r="D763" t="s">
        <v>0</v>
      </c>
      <c r="E763">
        <v>5710863.4943350721</v>
      </c>
    </row>
    <row r="764" spans="1:5" x14ac:dyDescent="0.45">
      <c r="A764" s="1">
        <v>43734</v>
      </c>
      <c r="B764" t="s">
        <v>5</v>
      </c>
      <c r="D764" t="s">
        <v>3</v>
      </c>
      <c r="E764">
        <v>6480831.8503304543</v>
      </c>
    </row>
    <row r="765" spans="1:5" x14ac:dyDescent="0.45">
      <c r="A765" s="1">
        <v>43734</v>
      </c>
      <c r="B765" t="s">
        <v>4</v>
      </c>
      <c r="D765" t="s">
        <v>1</v>
      </c>
      <c r="E765">
        <v>56146.228585503573</v>
      </c>
    </row>
    <row r="766" spans="1:5" x14ac:dyDescent="0.45">
      <c r="A766" s="1">
        <v>43735</v>
      </c>
      <c r="B766" t="s">
        <v>5</v>
      </c>
      <c r="D766" t="s">
        <v>3</v>
      </c>
      <c r="E766">
        <v>20756.022458583157</v>
      </c>
    </row>
    <row r="767" spans="1:5" x14ac:dyDescent="0.45">
      <c r="A767" s="1">
        <v>43735</v>
      </c>
      <c r="B767" t="s">
        <v>5</v>
      </c>
      <c r="D767" t="s">
        <v>1</v>
      </c>
      <c r="E767">
        <v>66717.980812124704</v>
      </c>
    </row>
    <row r="768" spans="1:5" x14ac:dyDescent="0.45">
      <c r="A768" s="1">
        <v>43735</v>
      </c>
      <c r="B768" t="s">
        <v>4</v>
      </c>
      <c r="D768" t="s">
        <v>3</v>
      </c>
      <c r="E768">
        <v>87012.267673601469</v>
      </c>
    </row>
    <row r="769" spans="1:5" x14ac:dyDescent="0.45">
      <c r="A769" s="1">
        <v>43736</v>
      </c>
      <c r="B769" t="s">
        <v>4</v>
      </c>
      <c r="D769" t="s">
        <v>2</v>
      </c>
      <c r="E769">
        <v>68105.989347123323</v>
      </c>
    </row>
    <row r="770" spans="1:5" x14ac:dyDescent="0.45">
      <c r="A770" s="1">
        <v>43736</v>
      </c>
      <c r="B770" t="s">
        <v>4</v>
      </c>
      <c r="D770" t="s">
        <v>0</v>
      </c>
      <c r="E770">
        <v>48669.852922431397</v>
      </c>
    </row>
    <row r="771" spans="1:5" x14ac:dyDescent="0.45">
      <c r="A771" s="1">
        <v>43736</v>
      </c>
      <c r="B771" t="s">
        <v>4</v>
      </c>
      <c r="D771" t="s">
        <v>2</v>
      </c>
      <c r="E771">
        <v>33897.760414643344</v>
      </c>
    </row>
    <row r="772" spans="1:5" x14ac:dyDescent="0.45">
      <c r="A772" s="1">
        <v>43737</v>
      </c>
      <c r="B772" t="s">
        <v>4</v>
      </c>
      <c r="D772" t="s">
        <v>2</v>
      </c>
      <c r="E772">
        <v>2045249.8143211838</v>
      </c>
    </row>
    <row r="773" spans="1:5" x14ac:dyDescent="0.45">
      <c r="A773" s="1">
        <v>43737</v>
      </c>
      <c r="B773" t="s">
        <v>4</v>
      </c>
      <c r="D773" t="s">
        <v>0</v>
      </c>
      <c r="E773">
        <v>15338.72035588273</v>
      </c>
    </row>
    <row r="774" spans="1:5" x14ac:dyDescent="0.45">
      <c r="A774" s="1">
        <v>43737</v>
      </c>
      <c r="B774" t="s">
        <v>5</v>
      </c>
      <c r="D774" t="s">
        <v>3</v>
      </c>
      <c r="E774">
        <v>57366.588897908565</v>
      </c>
    </row>
    <row r="775" spans="1:5" x14ac:dyDescent="0.45">
      <c r="A775" s="1">
        <v>43738</v>
      </c>
      <c r="B775" t="s">
        <v>4</v>
      </c>
      <c r="D775" t="s">
        <v>1</v>
      </c>
      <c r="E775">
        <v>2990039.6598419412</v>
      </c>
    </row>
    <row r="776" spans="1:5" x14ac:dyDescent="0.45">
      <c r="A776" s="1">
        <v>43738</v>
      </c>
      <c r="B776" t="s">
        <v>5</v>
      </c>
      <c r="D776" t="s">
        <v>1</v>
      </c>
      <c r="E776">
        <v>32681.118651122775</v>
      </c>
    </row>
    <row r="777" spans="1:5" x14ac:dyDescent="0.45">
      <c r="A777" s="1">
        <v>43738</v>
      </c>
      <c r="B777" t="s">
        <v>4</v>
      </c>
      <c r="D777" t="s">
        <v>1</v>
      </c>
      <c r="E777">
        <v>2206.0201842585279</v>
      </c>
    </row>
    <row r="778" spans="1:5" x14ac:dyDescent="0.45">
      <c r="A778" s="1">
        <v>43739</v>
      </c>
      <c r="B778" t="s">
        <v>5</v>
      </c>
      <c r="D778" t="s">
        <v>3</v>
      </c>
      <c r="E778">
        <v>2999788.5179377147</v>
      </c>
    </row>
    <row r="779" spans="1:5" x14ac:dyDescent="0.45">
      <c r="A779" s="1">
        <v>43739</v>
      </c>
      <c r="B779" t="s">
        <v>5</v>
      </c>
      <c r="D779" t="s">
        <v>1</v>
      </c>
      <c r="E779">
        <v>5837.4104327309269</v>
      </c>
    </row>
    <row r="780" spans="1:5" x14ac:dyDescent="0.45">
      <c r="A780" s="1">
        <v>43739</v>
      </c>
      <c r="B780" t="s">
        <v>5</v>
      </c>
      <c r="D780" t="s">
        <v>2</v>
      </c>
      <c r="E780">
        <v>72569.382838578371</v>
      </c>
    </row>
    <row r="781" spans="1:5" x14ac:dyDescent="0.45">
      <c r="A781" s="1">
        <v>43740</v>
      </c>
      <c r="B781" t="s">
        <v>4</v>
      </c>
      <c r="D781" t="s">
        <v>2</v>
      </c>
      <c r="E781">
        <v>3555572.2046814822</v>
      </c>
    </row>
    <row r="782" spans="1:5" x14ac:dyDescent="0.45">
      <c r="A782" s="1">
        <v>43740</v>
      </c>
      <c r="B782" t="s">
        <v>5</v>
      </c>
      <c r="D782" t="s">
        <v>3</v>
      </c>
      <c r="E782">
        <v>2567149.6900637993</v>
      </c>
    </row>
    <row r="783" spans="1:5" x14ac:dyDescent="0.45">
      <c r="A783" s="1">
        <v>43740</v>
      </c>
      <c r="B783" t="s">
        <v>5</v>
      </c>
      <c r="D783" t="s">
        <v>3</v>
      </c>
      <c r="E783">
        <v>26888.902543043536</v>
      </c>
    </row>
    <row r="784" spans="1:5" x14ac:dyDescent="0.45">
      <c r="A784" s="1">
        <v>43741</v>
      </c>
      <c r="B784" t="s">
        <v>4</v>
      </c>
      <c r="D784" t="s">
        <v>1</v>
      </c>
      <c r="E784">
        <v>677433.02440152806</v>
      </c>
    </row>
    <row r="785" spans="1:5" x14ac:dyDescent="0.45">
      <c r="A785" s="1">
        <v>43741</v>
      </c>
      <c r="B785" t="s">
        <v>5</v>
      </c>
      <c r="D785" t="s">
        <v>1</v>
      </c>
      <c r="E785">
        <v>24099.817021242088</v>
      </c>
    </row>
    <row r="786" spans="1:5" x14ac:dyDescent="0.45">
      <c r="A786" s="1">
        <v>43741</v>
      </c>
      <c r="B786" t="s">
        <v>5</v>
      </c>
      <c r="D786" t="s">
        <v>2</v>
      </c>
      <c r="E786">
        <v>55950.328102159583</v>
      </c>
    </row>
    <row r="787" spans="1:5" x14ac:dyDescent="0.45">
      <c r="A787" s="1">
        <v>43742</v>
      </c>
      <c r="B787" t="s">
        <v>4</v>
      </c>
      <c r="D787" t="s">
        <v>0</v>
      </c>
      <c r="E787">
        <v>56952.085318429432</v>
      </c>
    </row>
    <row r="788" spans="1:5" x14ac:dyDescent="0.45">
      <c r="A788" s="1">
        <v>43742</v>
      </c>
      <c r="B788" t="s">
        <v>4</v>
      </c>
      <c r="D788" t="s">
        <v>3</v>
      </c>
      <c r="E788">
        <v>63280.737453985013</v>
      </c>
    </row>
    <row r="789" spans="1:5" x14ac:dyDescent="0.45">
      <c r="A789" s="1">
        <v>43742</v>
      </c>
      <c r="B789" t="s">
        <v>4</v>
      </c>
      <c r="D789" t="s">
        <v>0</v>
      </c>
      <c r="E789">
        <v>37391.77147975238</v>
      </c>
    </row>
    <row r="790" spans="1:5" x14ac:dyDescent="0.45">
      <c r="A790" s="1">
        <v>43743</v>
      </c>
      <c r="B790" t="s">
        <v>4</v>
      </c>
      <c r="D790" t="s">
        <v>0</v>
      </c>
      <c r="E790">
        <v>63386.198895826419</v>
      </c>
    </row>
    <row r="791" spans="1:5" x14ac:dyDescent="0.45">
      <c r="A791" s="1">
        <v>43743</v>
      </c>
      <c r="B791" t="s">
        <v>4</v>
      </c>
      <c r="D791" t="s">
        <v>0</v>
      </c>
      <c r="E791">
        <v>8911.5373727695951</v>
      </c>
    </row>
    <row r="792" spans="1:5" x14ac:dyDescent="0.45">
      <c r="A792" s="1">
        <v>43743</v>
      </c>
      <c r="B792" t="s">
        <v>5</v>
      </c>
      <c r="D792" t="s">
        <v>2</v>
      </c>
      <c r="E792">
        <v>23977.43717266808</v>
      </c>
    </row>
    <row r="793" spans="1:5" x14ac:dyDescent="0.45">
      <c r="A793" s="1">
        <v>43744</v>
      </c>
      <c r="B793" t="s">
        <v>4</v>
      </c>
      <c r="D793" t="s">
        <v>3</v>
      </c>
      <c r="E793">
        <v>5054206.49705105</v>
      </c>
    </row>
    <row r="794" spans="1:5" x14ac:dyDescent="0.45">
      <c r="A794" s="1">
        <v>43744</v>
      </c>
      <c r="B794" t="s">
        <v>4</v>
      </c>
      <c r="D794" t="s">
        <v>1</v>
      </c>
      <c r="E794">
        <v>9255483.6554164328</v>
      </c>
    </row>
    <row r="795" spans="1:5" x14ac:dyDescent="0.45">
      <c r="A795" s="1">
        <v>43744</v>
      </c>
      <c r="B795" t="s">
        <v>4</v>
      </c>
      <c r="D795" t="s">
        <v>3</v>
      </c>
      <c r="E795">
        <v>5277.5844253699188</v>
      </c>
    </row>
    <row r="796" spans="1:5" x14ac:dyDescent="0.45">
      <c r="A796" s="1">
        <v>43745</v>
      </c>
      <c r="B796" t="s">
        <v>4</v>
      </c>
      <c r="D796" t="s">
        <v>0</v>
      </c>
      <c r="E796">
        <v>9939209.2444770187</v>
      </c>
    </row>
    <row r="797" spans="1:5" x14ac:dyDescent="0.45">
      <c r="A797" s="1">
        <v>43745</v>
      </c>
      <c r="B797" t="s">
        <v>5</v>
      </c>
      <c r="D797" t="s">
        <v>1</v>
      </c>
      <c r="E797">
        <v>7030485.4577228334</v>
      </c>
    </row>
    <row r="798" spans="1:5" x14ac:dyDescent="0.45">
      <c r="A798" s="1">
        <v>43745</v>
      </c>
      <c r="B798" t="s">
        <v>4</v>
      </c>
      <c r="D798" t="s">
        <v>1</v>
      </c>
      <c r="E798">
        <v>1734170.4478427155</v>
      </c>
    </row>
    <row r="799" spans="1:5" x14ac:dyDescent="0.45">
      <c r="A799" s="1">
        <v>43746</v>
      </c>
      <c r="B799" t="s">
        <v>5</v>
      </c>
      <c r="D799" t="s">
        <v>2</v>
      </c>
      <c r="E799">
        <v>1038979.8917438764</v>
      </c>
    </row>
    <row r="800" spans="1:5" x14ac:dyDescent="0.45">
      <c r="A800" s="1">
        <v>43746</v>
      </c>
      <c r="B800" t="s">
        <v>5</v>
      </c>
      <c r="D800" t="s">
        <v>3</v>
      </c>
      <c r="E800">
        <v>9562223.2097830456</v>
      </c>
    </row>
    <row r="801" spans="1:5" x14ac:dyDescent="0.45">
      <c r="A801" s="1">
        <v>43746</v>
      </c>
      <c r="B801" t="s">
        <v>4</v>
      </c>
      <c r="D801" t="s">
        <v>2</v>
      </c>
      <c r="E801">
        <v>9852776.0909677204</v>
      </c>
    </row>
    <row r="802" spans="1:5" x14ac:dyDescent="0.45">
      <c r="A802" s="1">
        <v>43747</v>
      </c>
      <c r="B802" t="s">
        <v>4</v>
      </c>
      <c r="D802" t="s">
        <v>0</v>
      </c>
      <c r="E802">
        <v>49593.102885396576</v>
      </c>
    </row>
    <row r="803" spans="1:5" x14ac:dyDescent="0.45">
      <c r="A803" s="1">
        <v>43747</v>
      </c>
      <c r="B803" t="s">
        <v>4</v>
      </c>
      <c r="D803" t="s">
        <v>3</v>
      </c>
      <c r="E803">
        <v>8334.3346573928284</v>
      </c>
    </row>
    <row r="804" spans="1:5" x14ac:dyDescent="0.45">
      <c r="A804" s="1">
        <v>43747</v>
      </c>
      <c r="B804" t="s">
        <v>5</v>
      </c>
      <c r="D804" t="s">
        <v>2</v>
      </c>
      <c r="E804">
        <v>4524.0946124500024</v>
      </c>
    </row>
    <row r="805" spans="1:5" x14ac:dyDescent="0.45">
      <c r="A805" s="1">
        <v>43748</v>
      </c>
      <c r="B805" t="s">
        <v>5</v>
      </c>
      <c r="D805" t="s">
        <v>1</v>
      </c>
      <c r="E805">
        <v>195.9943959900512</v>
      </c>
    </row>
    <row r="806" spans="1:5" x14ac:dyDescent="0.45">
      <c r="A806" s="1">
        <v>43748</v>
      </c>
      <c r="B806" t="s">
        <v>5</v>
      </c>
      <c r="D806" t="s">
        <v>2</v>
      </c>
      <c r="E806">
        <v>26822.244332754319</v>
      </c>
    </row>
    <row r="807" spans="1:5" x14ac:dyDescent="0.45">
      <c r="A807" s="1">
        <v>43748</v>
      </c>
      <c r="B807" t="s">
        <v>4</v>
      </c>
      <c r="D807" t="s">
        <v>0</v>
      </c>
      <c r="E807">
        <v>48221.525160977893</v>
      </c>
    </row>
    <row r="808" spans="1:5" x14ac:dyDescent="0.45">
      <c r="A808" s="1">
        <v>43749</v>
      </c>
      <c r="B808" t="s">
        <v>4</v>
      </c>
      <c r="D808" t="s">
        <v>3</v>
      </c>
      <c r="E808">
        <v>97978.532499747351</v>
      </c>
    </row>
    <row r="809" spans="1:5" x14ac:dyDescent="0.45">
      <c r="A809" s="1">
        <v>43749</v>
      </c>
      <c r="B809" t="s">
        <v>5</v>
      </c>
      <c r="D809" t="s">
        <v>1</v>
      </c>
      <c r="E809">
        <v>90427.69067895785</v>
      </c>
    </row>
    <row r="810" spans="1:5" x14ac:dyDescent="0.45">
      <c r="A810" s="1">
        <v>43749</v>
      </c>
      <c r="B810" t="s">
        <v>4</v>
      </c>
      <c r="D810" t="s">
        <v>1</v>
      </c>
      <c r="E810">
        <v>46148.947446496604</v>
      </c>
    </row>
    <row r="811" spans="1:5" x14ac:dyDescent="0.45">
      <c r="A811" s="1">
        <v>43750</v>
      </c>
      <c r="B811" t="s">
        <v>4</v>
      </c>
      <c r="D811" t="s">
        <v>3</v>
      </c>
      <c r="E811">
        <v>90230.14436554299</v>
      </c>
    </row>
    <row r="812" spans="1:5" x14ac:dyDescent="0.45">
      <c r="A812" s="1">
        <v>43750</v>
      </c>
      <c r="B812" t="s">
        <v>4</v>
      </c>
      <c r="D812" t="s">
        <v>0</v>
      </c>
      <c r="E812">
        <v>45048.889274285095</v>
      </c>
    </row>
    <row r="813" spans="1:5" x14ac:dyDescent="0.45">
      <c r="A813" s="1">
        <v>43750</v>
      </c>
      <c r="B813" t="s">
        <v>5</v>
      </c>
      <c r="D813" t="s">
        <v>2</v>
      </c>
      <c r="E813">
        <v>11826.36598783069</v>
      </c>
    </row>
    <row r="814" spans="1:5" x14ac:dyDescent="0.45">
      <c r="A814" s="1">
        <v>43751</v>
      </c>
      <c r="B814" t="s">
        <v>4</v>
      </c>
      <c r="D814" t="s">
        <v>3</v>
      </c>
      <c r="E814">
        <v>5165816.3349384759</v>
      </c>
    </row>
    <row r="815" spans="1:5" x14ac:dyDescent="0.45">
      <c r="A815" s="1">
        <v>43751</v>
      </c>
      <c r="B815" t="s">
        <v>5</v>
      </c>
      <c r="D815" t="s">
        <v>2</v>
      </c>
      <c r="E815">
        <v>93935.809162738471</v>
      </c>
    </row>
    <row r="816" spans="1:5" x14ac:dyDescent="0.45">
      <c r="A816" s="1">
        <v>43751</v>
      </c>
      <c r="B816" t="s">
        <v>5</v>
      </c>
      <c r="D816" t="s">
        <v>2</v>
      </c>
      <c r="E816">
        <v>43484.200137870968</v>
      </c>
    </row>
    <row r="817" spans="1:5" x14ac:dyDescent="0.45">
      <c r="A817" s="1">
        <v>43752</v>
      </c>
      <c r="B817" t="s">
        <v>4</v>
      </c>
      <c r="D817" t="s">
        <v>2</v>
      </c>
      <c r="E817">
        <v>2578675.5666687191</v>
      </c>
    </row>
    <row r="818" spans="1:5" x14ac:dyDescent="0.45">
      <c r="A818" s="1">
        <v>43752</v>
      </c>
      <c r="B818" t="s">
        <v>4</v>
      </c>
      <c r="D818" t="s">
        <v>0</v>
      </c>
      <c r="E818">
        <v>34511.747182881656</v>
      </c>
    </row>
    <row r="819" spans="1:5" x14ac:dyDescent="0.45">
      <c r="A819" s="1">
        <v>43752</v>
      </c>
      <c r="B819" t="s">
        <v>5</v>
      </c>
      <c r="D819" t="s">
        <v>3</v>
      </c>
      <c r="E819">
        <v>97075.186132524366</v>
      </c>
    </row>
    <row r="820" spans="1:5" x14ac:dyDescent="0.45">
      <c r="A820" s="1">
        <v>43753</v>
      </c>
      <c r="B820" t="s">
        <v>4</v>
      </c>
      <c r="D820" t="s">
        <v>0</v>
      </c>
      <c r="E820">
        <v>3397305.0301785003</v>
      </c>
    </row>
    <row r="821" spans="1:5" x14ac:dyDescent="0.45">
      <c r="A821" s="1">
        <v>43753</v>
      </c>
      <c r="B821" t="s">
        <v>4</v>
      </c>
      <c r="D821" t="s">
        <v>3</v>
      </c>
      <c r="E821">
        <v>51460.451145461149</v>
      </c>
    </row>
    <row r="822" spans="1:5" x14ac:dyDescent="0.45">
      <c r="A822" s="1">
        <v>43753</v>
      </c>
      <c r="B822" t="s">
        <v>4</v>
      </c>
      <c r="D822" t="s">
        <v>0</v>
      </c>
      <c r="E822">
        <v>69498.396826379161</v>
      </c>
    </row>
    <row r="823" spans="1:5" x14ac:dyDescent="0.45">
      <c r="A823" s="1">
        <v>43754</v>
      </c>
      <c r="B823" t="s">
        <v>5</v>
      </c>
      <c r="D823" t="s">
        <v>3</v>
      </c>
      <c r="E823">
        <v>73368.637783891696</v>
      </c>
    </row>
    <row r="824" spans="1:5" x14ac:dyDescent="0.45">
      <c r="A824" s="1">
        <v>43754</v>
      </c>
      <c r="B824" t="s">
        <v>4</v>
      </c>
      <c r="D824" t="s">
        <v>1</v>
      </c>
      <c r="E824">
        <v>91479.379191766653</v>
      </c>
    </row>
    <row r="825" spans="1:5" x14ac:dyDescent="0.45">
      <c r="A825" s="1">
        <v>43754</v>
      </c>
      <c r="B825" t="s">
        <v>5</v>
      </c>
      <c r="D825" t="s">
        <v>1</v>
      </c>
      <c r="E825">
        <v>53924.286581874192</v>
      </c>
    </row>
    <row r="826" spans="1:5" x14ac:dyDescent="0.45">
      <c r="A826" s="1">
        <v>43755</v>
      </c>
      <c r="B826" t="s">
        <v>4</v>
      </c>
      <c r="D826" t="s">
        <v>1</v>
      </c>
      <c r="E826">
        <v>8949591.4413778577</v>
      </c>
    </row>
    <row r="827" spans="1:5" x14ac:dyDescent="0.45">
      <c r="A827" s="1">
        <v>43755</v>
      </c>
      <c r="B827" t="s">
        <v>5</v>
      </c>
      <c r="D827" t="s">
        <v>2</v>
      </c>
      <c r="E827">
        <v>1635678.082053551</v>
      </c>
    </row>
    <row r="828" spans="1:5" x14ac:dyDescent="0.45">
      <c r="A828" s="1">
        <v>43755</v>
      </c>
      <c r="B828" t="s">
        <v>5</v>
      </c>
      <c r="D828" t="s">
        <v>0</v>
      </c>
      <c r="E828">
        <v>89543.846128360543</v>
      </c>
    </row>
    <row r="829" spans="1:5" x14ac:dyDescent="0.45">
      <c r="A829" s="1">
        <v>43756</v>
      </c>
      <c r="B829" t="s">
        <v>5</v>
      </c>
      <c r="D829" t="s">
        <v>1</v>
      </c>
      <c r="E829">
        <v>25094.877670378624</v>
      </c>
    </row>
    <row r="830" spans="1:5" x14ac:dyDescent="0.45">
      <c r="A830" s="1">
        <v>43756</v>
      </c>
      <c r="B830" t="s">
        <v>4</v>
      </c>
      <c r="D830" t="s">
        <v>1</v>
      </c>
      <c r="E830">
        <v>74853.747250362881</v>
      </c>
    </row>
    <row r="831" spans="1:5" x14ac:dyDescent="0.45">
      <c r="A831" s="1">
        <v>43756</v>
      </c>
      <c r="B831" t="s">
        <v>5</v>
      </c>
      <c r="D831" t="s">
        <v>1</v>
      </c>
      <c r="E831">
        <v>98908.247293795459</v>
      </c>
    </row>
    <row r="832" spans="1:5" x14ac:dyDescent="0.45">
      <c r="A832" s="1">
        <v>43757</v>
      </c>
      <c r="B832" t="s">
        <v>5</v>
      </c>
      <c r="D832" t="s">
        <v>3</v>
      </c>
      <c r="E832">
        <v>8219009.6179859564</v>
      </c>
    </row>
    <row r="833" spans="1:5" x14ac:dyDescent="0.45">
      <c r="A833" s="1">
        <v>43757</v>
      </c>
      <c r="B833" t="s">
        <v>5</v>
      </c>
      <c r="D833" t="s">
        <v>0</v>
      </c>
      <c r="E833">
        <v>47510.500476841553</v>
      </c>
    </row>
    <row r="834" spans="1:5" x14ac:dyDescent="0.45">
      <c r="A834" s="1">
        <v>43757</v>
      </c>
      <c r="B834" t="s">
        <v>4</v>
      </c>
      <c r="D834" t="s">
        <v>0</v>
      </c>
      <c r="E834">
        <v>50339.595067478527</v>
      </c>
    </row>
    <row r="835" spans="1:5" x14ac:dyDescent="0.45">
      <c r="A835" s="1">
        <v>43758</v>
      </c>
      <c r="B835" t="s">
        <v>4</v>
      </c>
      <c r="D835" t="s">
        <v>1</v>
      </c>
      <c r="E835">
        <v>659387.98997431935</v>
      </c>
    </row>
    <row r="836" spans="1:5" x14ac:dyDescent="0.45">
      <c r="A836" s="1">
        <v>43758</v>
      </c>
      <c r="B836" t="s">
        <v>4</v>
      </c>
      <c r="D836" t="s">
        <v>3</v>
      </c>
      <c r="E836">
        <v>53679.57351823982</v>
      </c>
    </row>
    <row r="837" spans="1:5" x14ac:dyDescent="0.45">
      <c r="A837" s="1">
        <v>43758</v>
      </c>
      <c r="B837" t="s">
        <v>5</v>
      </c>
      <c r="D837" t="s">
        <v>1</v>
      </c>
      <c r="E837">
        <v>55023.85883873998</v>
      </c>
    </row>
    <row r="838" spans="1:5" x14ac:dyDescent="0.45">
      <c r="A838" s="1">
        <v>43759</v>
      </c>
      <c r="B838" t="s">
        <v>5</v>
      </c>
      <c r="D838" t="s">
        <v>3</v>
      </c>
      <c r="E838">
        <v>4931220.8536224896</v>
      </c>
    </row>
    <row r="839" spans="1:5" x14ac:dyDescent="0.45">
      <c r="A839" s="1">
        <v>43759</v>
      </c>
      <c r="B839" t="s">
        <v>4</v>
      </c>
      <c r="D839" t="s">
        <v>1</v>
      </c>
      <c r="E839">
        <v>3979470.8721853676</v>
      </c>
    </row>
    <row r="840" spans="1:5" x14ac:dyDescent="0.45">
      <c r="A840" s="1">
        <v>43759</v>
      </c>
      <c r="B840" t="s">
        <v>4</v>
      </c>
      <c r="D840" t="s">
        <v>1</v>
      </c>
      <c r="E840">
        <v>93006.206165063893</v>
      </c>
    </row>
    <row r="841" spans="1:5" x14ac:dyDescent="0.45">
      <c r="A841" s="1">
        <v>43760</v>
      </c>
      <c r="B841" t="s">
        <v>4</v>
      </c>
      <c r="D841" t="s">
        <v>3</v>
      </c>
      <c r="E841">
        <v>71456.5764342779</v>
      </c>
    </row>
    <row r="842" spans="1:5" x14ac:dyDescent="0.45">
      <c r="A842" s="1">
        <v>43760</v>
      </c>
      <c r="B842" t="s">
        <v>5</v>
      </c>
      <c r="D842" t="s">
        <v>3</v>
      </c>
      <c r="E842">
        <v>90043.861911682936</v>
      </c>
    </row>
    <row r="843" spans="1:5" x14ac:dyDescent="0.45">
      <c r="A843" s="1">
        <v>43760</v>
      </c>
      <c r="B843" t="s">
        <v>5</v>
      </c>
      <c r="D843" t="s">
        <v>1</v>
      </c>
      <c r="E843">
        <v>13294.757391101963</v>
      </c>
    </row>
    <row r="844" spans="1:5" x14ac:dyDescent="0.45">
      <c r="A844" s="1">
        <v>43761</v>
      </c>
      <c r="B844" t="s">
        <v>4</v>
      </c>
      <c r="D844" t="s">
        <v>2</v>
      </c>
      <c r="E844">
        <v>2999261.9100387651</v>
      </c>
    </row>
    <row r="845" spans="1:5" x14ac:dyDescent="0.45">
      <c r="A845" s="1">
        <v>43761</v>
      </c>
      <c r="B845" t="s">
        <v>4</v>
      </c>
      <c r="D845" t="s">
        <v>3</v>
      </c>
      <c r="E845">
        <v>89884.278100117604</v>
      </c>
    </row>
    <row r="846" spans="1:5" x14ac:dyDescent="0.45">
      <c r="A846" s="1">
        <v>43761</v>
      </c>
      <c r="B846" t="s">
        <v>5</v>
      </c>
      <c r="D846" t="s">
        <v>0</v>
      </c>
      <c r="E846">
        <v>40109.153492780104</v>
      </c>
    </row>
    <row r="847" spans="1:5" x14ac:dyDescent="0.45">
      <c r="A847" s="1">
        <v>43762</v>
      </c>
      <c r="B847" t="s">
        <v>4</v>
      </c>
      <c r="D847" t="s">
        <v>2</v>
      </c>
      <c r="E847">
        <v>5415706.268723473</v>
      </c>
    </row>
    <row r="848" spans="1:5" x14ac:dyDescent="0.45">
      <c r="A848" s="1">
        <v>43762</v>
      </c>
      <c r="B848" t="s">
        <v>4</v>
      </c>
      <c r="D848" t="s">
        <v>0</v>
      </c>
      <c r="E848">
        <v>89057.310883872313</v>
      </c>
    </row>
    <row r="849" spans="1:5" x14ac:dyDescent="0.45">
      <c r="A849" s="1">
        <v>43762</v>
      </c>
      <c r="B849" t="s">
        <v>4</v>
      </c>
      <c r="D849" t="s">
        <v>1</v>
      </c>
      <c r="E849">
        <v>94718.181950199229</v>
      </c>
    </row>
    <row r="850" spans="1:5" x14ac:dyDescent="0.45">
      <c r="A850" s="1">
        <v>43763</v>
      </c>
      <c r="B850" t="s">
        <v>5</v>
      </c>
      <c r="D850" t="s">
        <v>2</v>
      </c>
      <c r="E850">
        <v>7446263.1133437641</v>
      </c>
    </row>
    <row r="851" spans="1:5" x14ac:dyDescent="0.45">
      <c r="A851" s="1">
        <v>43763</v>
      </c>
      <c r="B851" t="s">
        <v>4</v>
      </c>
      <c r="D851" t="s">
        <v>3</v>
      </c>
      <c r="E851">
        <v>23706.665744842303</v>
      </c>
    </row>
    <row r="852" spans="1:5" x14ac:dyDescent="0.45">
      <c r="A852" s="1">
        <v>43763</v>
      </c>
      <c r="B852" t="s">
        <v>5</v>
      </c>
      <c r="D852" t="s">
        <v>3</v>
      </c>
      <c r="E852">
        <v>55585.57941133008</v>
      </c>
    </row>
    <row r="853" spans="1:5" x14ac:dyDescent="0.45">
      <c r="A853" s="1">
        <v>43764</v>
      </c>
      <c r="B853" t="s">
        <v>4</v>
      </c>
      <c r="D853" t="s">
        <v>3</v>
      </c>
      <c r="E853">
        <v>61736.620971466349</v>
      </c>
    </row>
    <row r="854" spans="1:5" x14ac:dyDescent="0.45">
      <c r="A854" s="1">
        <v>43764</v>
      </c>
      <c r="B854" t="s">
        <v>5</v>
      </c>
      <c r="D854" t="s">
        <v>2</v>
      </c>
      <c r="E854">
        <v>34797.021810743245</v>
      </c>
    </row>
    <row r="855" spans="1:5" x14ac:dyDescent="0.45">
      <c r="A855" s="1">
        <v>43764</v>
      </c>
      <c r="B855" t="s">
        <v>4</v>
      </c>
      <c r="D855" t="s">
        <v>0</v>
      </c>
      <c r="E855">
        <v>91348.951854499246</v>
      </c>
    </row>
    <row r="856" spans="1:5" x14ac:dyDescent="0.45">
      <c r="A856" s="1">
        <v>43765</v>
      </c>
      <c r="B856" t="s">
        <v>4</v>
      </c>
      <c r="D856" t="s">
        <v>1</v>
      </c>
      <c r="E856">
        <v>70877.873058791825</v>
      </c>
    </row>
    <row r="857" spans="1:5" x14ac:dyDescent="0.45">
      <c r="A857" s="1">
        <v>43765</v>
      </c>
      <c r="B857" t="s">
        <v>5</v>
      </c>
      <c r="D857" t="s">
        <v>0</v>
      </c>
      <c r="E857">
        <v>73982.824113104245</v>
      </c>
    </row>
    <row r="858" spans="1:5" x14ac:dyDescent="0.45">
      <c r="A858" s="1">
        <v>43765</v>
      </c>
      <c r="B858" t="s">
        <v>4</v>
      </c>
      <c r="D858" t="s">
        <v>3</v>
      </c>
      <c r="E858">
        <v>56976.269720118675</v>
      </c>
    </row>
    <row r="859" spans="1:5" x14ac:dyDescent="0.45">
      <c r="A859" s="1">
        <v>43766</v>
      </c>
      <c r="B859" t="s">
        <v>5</v>
      </c>
      <c r="D859" t="s">
        <v>0</v>
      </c>
      <c r="E859">
        <v>7316444.0384686245</v>
      </c>
    </row>
    <row r="860" spans="1:5" x14ac:dyDescent="0.45">
      <c r="A860" s="1">
        <v>43766</v>
      </c>
      <c r="B860" t="s">
        <v>4</v>
      </c>
      <c r="D860" t="s">
        <v>2</v>
      </c>
      <c r="E860">
        <v>68216.793517630053</v>
      </c>
    </row>
    <row r="861" spans="1:5" x14ac:dyDescent="0.45">
      <c r="A861" s="1">
        <v>43766</v>
      </c>
      <c r="B861" t="s">
        <v>5</v>
      </c>
      <c r="D861" t="s">
        <v>2</v>
      </c>
      <c r="E861">
        <v>8501.064251633883</v>
      </c>
    </row>
    <row r="862" spans="1:5" x14ac:dyDescent="0.45">
      <c r="A862" s="1">
        <v>43767</v>
      </c>
      <c r="B862" t="s">
        <v>4</v>
      </c>
      <c r="D862" t="s">
        <v>2</v>
      </c>
      <c r="E862">
        <v>8490500.6054030489</v>
      </c>
    </row>
    <row r="863" spans="1:5" x14ac:dyDescent="0.45">
      <c r="A863" s="1">
        <v>43767</v>
      </c>
      <c r="B863" t="s">
        <v>4</v>
      </c>
      <c r="D863" t="s">
        <v>0</v>
      </c>
      <c r="E863">
        <v>4395698.8697899533</v>
      </c>
    </row>
    <row r="864" spans="1:5" x14ac:dyDescent="0.45">
      <c r="A864" s="1">
        <v>43767</v>
      </c>
      <c r="B864" t="s">
        <v>5</v>
      </c>
      <c r="D864" t="s">
        <v>3</v>
      </c>
      <c r="E864">
        <v>88792.553833284779</v>
      </c>
    </row>
    <row r="865" spans="1:5" x14ac:dyDescent="0.45">
      <c r="A865" s="1">
        <v>43768</v>
      </c>
      <c r="B865" t="s">
        <v>5</v>
      </c>
      <c r="D865" t="s">
        <v>1</v>
      </c>
      <c r="E865">
        <v>7413938.733957693</v>
      </c>
    </row>
    <row r="866" spans="1:5" x14ac:dyDescent="0.45">
      <c r="A866" s="1">
        <v>43768</v>
      </c>
      <c r="B866" t="s">
        <v>5</v>
      </c>
      <c r="D866" t="s">
        <v>1</v>
      </c>
      <c r="E866">
        <v>142899.0679766362</v>
      </c>
    </row>
    <row r="867" spans="1:5" x14ac:dyDescent="0.45">
      <c r="A867" s="1">
        <v>43768</v>
      </c>
      <c r="B867" t="s">
        <v>4</v>
      </c>
      <c r="D867" t="s">
        <v>3</v>
      </c>
      <c r="E867">
        <v>60940.21759057646</v>
      </c>
    </row>
    <row r="868" spans="1:5" x14ac:dyDescent="0.45">
      <c r="A868" s="1">
        <v>43769</v>
      </c>
      <c r="B868" t="s">
        <v>5</v>
      </c>
      <c r="D868" t="s">
        <v>3</v>
      </c>
      <c r="E868">
        <v>6961416.7286281046</v>
      </c>
    </row>
    <row r="869" spans="1:5" x14ac:dyDescent="0.45">
      <c r="A869" s="1">
        <v>43769</v>
      </c>
      <c r="B869" t="s">
        <v>4</v>
      </c>
      <c r="D869" t="s">
        <v>1</v>
      </c>
      <c r="E869">
        <v>40079.009386629281</v>
      </c>
    </row>
    <row r="870" spans="1:5" x14ac:dyDescent="0.45">
      <c r="A870" s="1">
        <v>43769</v>
      </c>
      <c r="B870" t="s">
        <v>4</v>
      </c>
      <c r="D870" t="s">
        <v>3</v>
      </c>
      <c r="E870">
        <v>50426.060844453714</v>
      </c>
    </row>
    <row r="871" spans="1:5" x14ac:dyDescent="0.45">
      <c r="A871" s="1">
        <v>43770</v>
      </c>
      <c r="B871" t="s">
        <v>5</v>
      </c>
      <c r="D871" t="s">
        <v>1</v>
      </c>
      <c r="E871">
        <v>68287.768495099517</v>
      </c>
    </row>
    <row r="872" spans="1:5" x14ac:dyDescent="0.45">
      <c r="A872" s="1">
        <v>43770</v>
      </c>
      <c r="B872" t="s">
        <v>4</v>
      </c>
      <c r="D872" t="s">
        <v>2</v>
      </c>
      <c r="E872">
        <v>70289.149605636587</v>
      </c>
    </row>
    <row r="873" spans="1:5" x14ac:dyDescent="0.45">
      <c r="A873" s="1">
        <v>43770</v>
      </c>
      <c r="B873" t="s">
        <v>5</v>
      </c>
      <c r="D873" t="s">
        <v>1</v>
      </c>
      <c r="E873">
        <v>24251.612538122026</v>
      </c>
    </row>
    <row r="874" spans="1:5" x14ac:dyDescent="0.45">
      <c r="A874" s="1">
        <v>43771</v>
      </c>
      <c r="B874" t="s">
        <v>5</v>
      </c>
      <c r="D874" t="s">
        <v>3</v>
      </c>
      <c r="E874">
        <v>2359.5117955411247</v>
      </c>
    </row>
    <row r="875" spans="1:5" x14ac:dyDescent="0.45">
      <c r="A875" s="1">
        <v>43771</v>
      </c>
      <c r="B875" t="s">
        <v>5</v>
      </c>
      <c r="D875" t="s">
        <v>3</v>
      </c>
      <c r="E875">
        <v>97676.636377491872</v>
      </c>
    </row>
    <row r="876" spans="1:5" x14ac:dyDescent="0.45">
      <c r="A876" s="1">
        <v>43771</v>
      </c>
      <c r="B876" t="s">
        <v>5</v>
      </c>
      <c r="D876" t="s">
        <v>3</v>
      </c>
      <c r="E876">
        <v>35688.129209570128</v>
      </c>
    </row>
    <row r="877" spans="1:5" x14ac:dyDescent="0.45">
      <c r="A877" s="1">
        <v>43772</v>
      </c>
      <c r="B877" t="s">
        <v>5</v>
      </c>
      <c r="D877" t="s">
        <v>1</v>
      </c>
      <c r="E877">
        <v>7062050.0587504152</v>
      </c>
    </row>
    <row r="878" spans="1:5" x14ac:dyDescent="0.45">
      <c r="A878" s="1">
        <v>43772</v>
      </c>
      <c r="B878" t="s">
        <v>4</v>
      </c>
      <c r="D878" t="s">
        <v>3</v>
      </c>
      <c r="E878">
        <v>7723111.3357398398</v>
      </c>
    </row>
    <row r="879" spans="1:5" x14ac:dyDescent="0.45">
      <c r="A879" s="1">
        <v>43772</v>
      </c>
      <c r="B879" t="s">
        <v>4</v>
      </c>
      <c r="D879" t="s">
        <v>3</v>
      </c>
      <c r="E879">
        <v>62995.204208202813</v>
      </c>
    </row>
    <row r="880" spans="1:5" x14ac:dyDescent="0.45">
      <c r="A880" s="1">
        <v>43773</v>
      </c>
      <c r="B880" t="s">
        <v>5</v>
      </c>
      <c r="D880" t="s">
        <v>3</v>
      </c>
      <c r="E880">
        <v>7881774.3171460107</v>
      </c>
    </row>
    <row r="881" spans="1:5" x14ac:dyDescent="0.45">
      <c r="A881" s="1">
        <v>43773</v>
      </c>
      <c r="B881" t="s">
        <v>5</v>
      </c>
      <c r="D881" t="s">
        <v>1</v>
      </c>
      <c r="E881">
        <v>3736974.3125631316</v>
      </c>
    </row>
    <row r="882" spans="1:5" x14ac:dyDescent="0.45">
      <c r="A882" s="1">
        <v>43773</v>
      </c>
      <c r="B882" t="s">
        <v>4</v>
      </c>
      <c r="D882" t="s">
        <v>1</v>
      </c>
      <c r="E882">
        <v>46821.425153920878</v>
      </c>
    </row>
    <row r="883" spans="1:5" x14ac:dyDescent="0.45">
      <c r="A883" s="1">
        <v>43774</v>
      </c>
      <c r="B883" t="s">
        <v>4</v>
      </c>
      <c r="D883" t="s">
        <v>1</v>
      </c>
      <c r="E883">
        <v>4061741.0161666325</v>
      </c>
    </row>
    <row r="884" spans="1:5" x14ac:dyDescent="0.45">
      <c r="A884" s="1">
        <v>43774</v>
      </c>
      <c r="B884" t="s">
        <v>4</v>
      </c>
      <c r="D884" t="s">
        <v>2</v>
      </c>
      <c r="E884">
        <v>2935372.4784346744</v>
      </c>
    </row>
    <row r="885" spans="1:5" x14ac:dyDescent="0.45">
      <c r="A885" s="1">
        <v>43774</v>
      </c>
      <c r="B885" t="s">
        <v>4</v>
      </c>
      <c r="D885" t="s">
        <v>0</v>
      </c>
      <c r="E885">
        <v>60699.462859540632</v>
      </c>
    </row>
    <row r="886" spans="1:5" x14ac:dyDescent="0.45">
      <c r="A886" s="1">
        <v>43775</v>
      </c>
      <c r="B886" t="s">
        <v>5</v>
      </c>
      <c r="D886" t="s">
        <v>2</v>
      </c>
      <c r="E886">
        <v>7766236.4100017957</v>
      </c>
    </row>
    <row r="887" spans="1:5" x14ac:dyDescent="0.45">
      <c r="A887" s="1">
        <v>43775</v>
      </c>
      <c r="B887" t="s">
        <v>4</v>
      </c>
      <c r="D887" t="s">
        <v>3</v>
      </c>
      <c r="E887">
        <v>94300.396991559071</v>
      </c>
    </row>
    <row r="888" spans="1:5" x14ac:dyDescent="0.45">
      <c r="A888" s="1">
        <v>43775</v>
      </c>
      <c r="B888" t="s">
        <v>4</v>
      </c>
      <c r="D888" t="s">
        <v>0</v>
      </c>
      <c r="E888">
        <v>25205.902584771411</v>
      </c>
    </row>
    <row r="889" spans="1:5" x14ac:dyDescent="0.45">
      <c r="A889" s="1">
        <v>43776</v>
      </c>
      <c r="B889" t="s">
        <v>4</v>
      </c>
      <c r="D889" t="s">
        <v>0</v>
      </c>
      <c r="E889">
        <v>5640008.7369456422</v>
      </c>
    </row>
    <row r="890" spans="1:5" x14ac:dyDescent="0.45">
      <c r="A890" s="1">
        <v>43776</v>
      </c>
      <c r="B890" t="s">
        <v>4</v>
      </c>
      <c r="D890" t="s">
        <v>0</v>
      </c>
      <c r="E890">
        <v>4992221.872071513</v>
      </c>
    </row>
    <row r="891" spans="1:5" x14ac:dyDescent="0.45">
      <c r="A891" s="1">
        <v>43776</v>
      </c>
      <c r="B891" t="s">
        <v>4</v>
      </c>
      <c r="D891" t="s">
        <v>1</v>
      </c>
      <c r="E891">
        <v>7269.3957929473199</v>
      </c>
    </row>
    <row r="892" spans="1:5" x14ac:dyDescent="0.45">
      <c r="A892" s="1">
        <v>43777</v>
      </c>
      <c r="B892" t="s">
        <v>5</v>
      </c>
      <c r="D892" t="s">
        <v>2</v>
      </c>
      <c r="E892">
        <v>7578601.9628040344</v>
      </c>
    </row>
    <row r="893" spans="1:5" x14ac:dyDescent="0.45">
      <c r="A893" s="1">
        <v>43777</v>
      </c>
      <c r="B893" t="s">
        <v>5</v>
      </c>
      <c r="D893" t="s">
        <v>0</v>
      </c>
      <c r="E893">
        <v>4447056.157541737</v>
      </c>
    </row>
    <row r="894" spans="1:5" x14ac:dyDescent="0.45">
      <c r="A894" s="1">
        <v>43777</v>
      </c>
      <c r="B894" t="s">
        <v>4</v>
      </c>
      <c r="D894" t="s">
        <v>1</v>
      </c>
      <c r="E894">
        <v>79814.664526103035</v>
      </c>
    </row>
    <row r="895" spans="1:5" x14ac:dyDescent="0.45">
      <c r="A895" s="1">
        <v>43778</v>
      </c>
      <c r="B895" t="s">
        <v>5</v>
      </c>
      <c r="D895" t="s">
        <v>2</v>
      </c>
      <c r="E895">
        <v>8819917.2106871884</v>
      </c>
    </row>
    <row r="896" spans="1:5" x14ac:dyDescent="0.45">
      <c r="A896" s="1">
        <v>43778</v>
      </c>
      <c r="B896" t="s">
        <v>5</v>
      </c>
      <c r="D896" t="s">
        <v>3</v>
      </c>
      <c r="E896">
        <v>52912.98512974687</v>
      </c>
    </row>
    <row r="897" spans="1:5" x14ac:dyDescent="0.45">
      <c r="A897" s="1">
        <v>43778</v>
      </c>
      <c r="B897" t="s">
        <v>5</v>
      </c>
      <c r="D897" t="s">
        <v>0</v>
      </c>
      <c r="E897">
        <v>6787.7338309881634</v>
      </c>
    </row>
    <row r="898" spans="1:5" x14ac:dyDescent="0.45">
      <c r="A898" s="1">
        <v>43779</v>
      </c>
      <c r="B898" t="s">
        <v>5</v>
      </c>
      <c r="D898" t="s">
        <v>2</v>
      </c>
      <c r="E898">
        <v>4123574.9682550128</v>
      </c>
    </row>
    <row r="899" spans="1:5" x14ac:dyDescent="0.45">
      <c r="A899" s="1">
        <v>43779</v>
      </c>
      <c r="B899" t="s">
        <v>4</v>
      </c>
      <c r="D899" t="s">
        <v>0</v>
      </c>
      <c r="E899">
        <v>75398.362245332813</v>
      </c>
    </row>
    <row r="900" spans="1:5" x14ac:dyDescent="0.45">
      <c r="A900" s="1">
        <v>43779</v>
      </c>
      <c r="B900" t="s">
        <v>5</v>
      </c>
      <c r="D900" t="s">
        <v>2</v>
      </c>
      <c r="E900">
        <v>74757.180391640592</v>
      </c>
    </row>
    <row r="901" spans="1:5" x14ac:dyDescent="0.45">
      <c r="A901" s="1">
        <v>43780</v>
      </c>
      <c r="B901" t="s">
        <v>4</v>
      </c>
      <c r="D901" t="s">
        <v>2</v>
      </c>
      <c r="E901">
        <v>7912853.5277550314</v>
      </c>
    </row>
    <row r="902" spans="1:5" x14ac:dyDescent="0.45">
      <c r="A902" s="1">
        <v>43780</v>
      </c>
      <c r="B902" t="s">
        <v>5</v>
      </c>
      <c r="D902" t="s">
        <v>1</v>
      </c>
      <c r="E902">
        <v>86452.726984410954</v>
      </c>
    </row>
    <row r="903" spans="1:5" x14ac:dyDescent="0.45">
      <c r="A903" s="1">
        <v>43780</v>
      </c>
      <c r="B903" t="s">
        <v>4</v>
      </c>
      <c r="D903" t="s">
        <v>2</v>
      </c>
      <c r="E903">
        <v>78556.764215098548</v>
      </c>
    </row>
    <row r="904" spans="1:5" x14ac:dyDescent="0.45">
      <c r="A904" s="1">
        <v>43781</v>
      </c>
      <c r="B904" t="s">
        <v>5</v>
      </c>
      <c r="D904" t="s">
        <v>3</v>
      </c>
      <c r="E904">
        <v>2640704.130872116</v>
      </c>
    </row>
    <row r="905" spans="1:5" x14ac:dyDescent="0.45">
      <c r="A905" s="1">
        <v>43781</v>
      </c>
      <c r="B905" t="s">
        <v>4</v>
      </c>
      <c r="D905" t="s">
        <v>3</v>
      </c>
      <c r="E905">
        <v>1493240.6330731362</v>
      </c>
    </row>
    <row r="906" spans="1:5" x14ac:dyDescent="0.45">
      <c r="A906" s="1">
        <v>43781</v>
      </c>
      <c r="B906" t="s">
        <v>5</v>
      </c>
      <c r="D906" t="s">
        <v>2</v>
      </c>
      <c r="E906">
        <v>50177.062448329838</v>
      </c>
    </row>
    <row r="907" spans="1:5" x14ac:dyDescent="0.45">
      <c r="A907" s="1">
        <v>43782</v>
      </c>
      <c r="B907" t="s">
        <v>4</v>
      </c>
      <c r="D907" t="s">
        <v>1</v>
      </c>
      <c r="E907">
        <v>6824821.1027744068</v>
      </c>
    </row>
    <row r="908" spans="1:5" x14ac:dyDescent="0.45">
      <c r="A908" s="1">
        <v>43782</v>
      </c>
      <c r="B908" t="s">
        <v>5</v>
      </c>
      <c r="D908" t="s">
        <v>1</v>
      </c>
      <c r="E908">
        <v>81311.682691832379</v>
      </c>
    </row>
    <row r="909" spans="1:5" x14ac:dyDescent="0.45">
      <c r="A909" s="1">
        <v>43782</v>
      </c>
      <c r="B909" t="s">
        <v>5</v>
      </c>
      <c r="D909" t="s">
        <v>0</v>
      </c>
      <c r="E909">
        <v>10103.130447503294</v>
      </c>
    </row>
    <row r="910" spans="1:5" x14ac:dyDescent="0.45">
      <c r="A910" s="1">
        <v>43783</v>
      </c>
      <c r="B910" t="s">
        <v>5</v>
      </c>
      <c r="D910" t="s">
        <v>1</v>
      </c>
      <c r="E910">
        <v>9968904.9121313374</v>
      </c>
    </row>
    <row r="911" spans="1:5" x14ac:dyDescent="0.45">
      <c r="A911" s="1">
        <v>43783</v>
      </c>
      <c r="B911" t="s">
        <v>4</v>
      </c>
      <c r="D911" t="s">
        <v>2</v>
      </c>
      <c r="E911">
        <v>10231.243805261214</v>
      </c>
    </row>
    <row r="912" spans="1:5" x14ac:dyDescent="0.45">
      <c r="A912" s="1">
        <v>43783</v>
      </c>
      <c r="B912" t="s">
        <v>5</v>
      </c>
      <c r="D912" t="s">
        <v>3</v>
      </c>
      <c r="E912">
        <v>53569.771282883718</v>
      </c>
    </row>
    <row r="913" spans="1:5" x14ac:dyDescent="0.45">
      <c r="A913" s="1">
        <v>43784</v>
      </c>
      <c r="B913" t="s">
        <v>5</v>
      </c>
      <c r="D913" t="s">
        <v>3</v>
      </c>
      <c r="E913">
        <v>30974.308306080955</v>
      </c>
    </row>
    <row r="914" spans="1:5" x14ac:dyDescent="0.45">
      <c r="A914" s="1">
        <v>43784</v>
      </c>
      <c r="B914" t="s">
        <v>4</v>
      </c>
      <c r="D914" t="s">
        <v>0</v>
      </c>
      <c r="E914">
        <v>62846.695671118723</v>
      </c>
    </row>
    <row r="915" spans="1:5" x14ac:dyDescent="0.45">
      <c r="A915" s="1">
        <v>43784</v>
      </c>
      <c r="B915" t="s">
        <v>4</v>
      </c>
      <c r="D915" t="s">
        <v>0</v>
      </c>
      <c r="E915">
        <v>6892.7319619558002</v>
      </c>
    </row>
    <row r="916" spans="1:5" x14ac:dyDescent="0.45">
      <c r="A916" s="1">
        <v>43785</v>
      </c>
      <c r="B916" t="s">
        <v>4</v>
      </c>
      <c r="D916" t="s">
        <v>0</v>
      </c>
      <c r="E916">
        <v>6336846.0705802655</v>
      </c>
    </row>
    <row r="917" spans="1:5" x14ac:dyDescent="0.45">
      <c r="A917" s="1">
        <v>43785</v>
      </c>
      <c r="B917" t="s">
        <v>4</v>
      </c>
      <c r="D917" t="s">
        <v>1</v>
      </c>
      <c r="E917">
        <v>66651.685310606277</v>
      </c>
    </row>
    <row r="918" spans="1:5" x14ac:dyDescent="0.45">
      <c r="A918" s="1">
        <v>43785</v>
      </c>
      <c r="B918" t="s">
        <v>4</v>
      </c>
      <c r="D918" t="s">
        <v>1</v>
      </c>
      <c r="E918">
        <v>93799.32556013015</v>
      </c>
    </row>
    <row r="919" spans="1:5" x14ac:dyDescent="0.45">
      <c r="A919" s="1">
        <v>43786</v>
      </c>
      <c r="B919" t="s">
        <v>5</v>
      </c>
      <c r="D919" t="s">
        <v>1</v>
      </c>
      <c r="E919">
        <v>58559.503496457488</v>
      </c>
    </row>
    <row r="920" spans="1:5" x14ac:dyDescent="0.45">
      <c r="A920" s="1">
        <v>43786</v>
      </c>
      <c r="B920" t="s">
        <v>4</v>
      </c>
      <c r="D920" t="s">
        <v>3</v>
      </c>
      <c r="E920">
        <v>75270.296825495578</v>
      </c>
    </row>
    <row r="921" spans="1:5" x14ac:dyDescent="0.45">
      <c r="A921" s="1">
        <v>43786</v>
      </c>
      <c r="B921" t="s">
        <v>4</v>
      </c>
      <c r="D921" t="s">
        <v>0</v>
      </c>
      <c r="E921">
        <v>31816.089938635672</v>
      </c>
    </row>
    <row r="922" spans="1:5" x14ac:dyDescent="0.45">
      <c r="A922" s="1">
        <v>43787</v>
      </c>
      <c r="B922" t="s">
        <v>5</v>
      </c>
      <c r="D922" t="s">
        <v>0</v>
      </c>
      <c r="E922">
        <v>6373889.010585865</v>
      </c>
    </row>
    <row r="923" spans="1:5" x14ac:dyDescent="0.45">
      <c r="A923" s="1">
        <v>43787</v>
      </c>
      <c r="B923" t="s">
        <v>5</v>
      </c>
      <c r="D923" t="s">
        <v>3</v>
      </c>
      <c r="E923">
        <v>17663.010556698577</v>
      </c>
    </row>
    <row r="924" spans="1:5" x14ac:dyDescent="0.45">
      <c r="A924" s="1">
        <v>43787</v>
      </c>
      <c r="B924" t="s">
        <v>5</v>
      </c>
      <c r="D924" t="s">
        <v>0</v>
      </c>
      <c r="E924">
        <v>34459.782584432105</v>
      </c>
    </row>
    <row r="925" spans="1:5" x14ac:dyDescent="0.45">
      <c r="A925" s="1">
        <v>43788</v>
      </c>
      <c r="B925" t="s">
        <v>4</v>
      </c>
      <c r="D925" t="s">
        <v>0</v>
      </c>
      <c r="E925">
        <v>2476688.0190128847</v>
      </c>
    </row>
    <row r="926" spans="1:5" x14ac:dyDescent="0.45">
      <c r="A926" s="1">
        <v>43788</v>
      </c>
      <c r="B926" t="s">
        <v>5</v>
      </c>
      <c r="D926" t="s">
        <v>0</v>
      </c>
      <c r="E926">
        <v>957523.61539207969</v>
      </c>
    </row>
    <row r="927" spans="1:5" x14ac:dyDescent="0.45">
      <c r="A927" s="1">
        <v>43788</v>
      </c>
      <c r="B927" t="s">
        <v>4</v>
      </c>
      <c r="D927" t="s">
        <v>0</v>
      </c>
      <c r="E927">
        <v>12306.976811808134</v>
      </c>
    </row>
    <row r="928" spans="1:5" x14ac:dyDescent="0.45">
      <c r="A928" s="1">
        <v>43789</v>
      </c>
      <c r="B928" t="s">
        <v>5</v>
      </c>
      <c r="D928" t="s">
        <v>3</v>
      </c>
      <c r="E928">
        <v>51084.677302461016</v>
      </c>
    </row>
    <row r="929" spans="1:5" x14ac:dyDescent="0.45">
      <c r="A929" s="1">
        <v>43789</v>
      </c>
      <c r="B929" t="s">
        <v>5</v>
      </c>
      <c r="D929" t="s">
        <v>1</v>
      </c>
      <c r="E929">
        <v>54458.312874300951</v>
      </c>
    </row>
    <row r="930" spans="1:5" x14ac:dyDescent="0.45">
      <c r="A930" s="1">
        <v>43789</v>
      </c>
      <c r="B930" t="s">
        <v>5</v>
      </c>
      <c r="D930" t="s">
        <v>2</v>
      </c>
      <c r="E930">
        <v>96294.090573177353</v>
      </c>
    </row>
    <row r="931" spans="1:5" x14ac:dyDescent="0.45">
      <c r="A931" s="1">
        <v>43790</v>
      </c>
      <c r="B931" t="s">
        <v>4</v>
      </c>
      <c r="D931" t="s">
        <v>1</v>
      </c>
      <c r="E931">
        <v>98537.977754100124</v>
      </c>
    </row>
    <row r="932" spans="1:5" x14ac:dyDescent="0.45">
      <c r="A932" s="1">
        <v>43790</v>
      </c>
      <c r="B932" t="s">
        <v>5</v>
      </c>
      <c r="D932" t="s">
        <v>2</v>
      </c>
      <c r="E932">
        <v>42666.07998517932</v>
      </c>
    </row>
    <row r="933" spans="1:5" x14ac:dyDescent="0.45">
      <c r="A933" s="1">
        <v>43790</v>
      </c>
      <c r="B933" t="s">
        <v>4</v>
      </c>
      <c r="D933" t="s">
        <v>2</v>
      </c>
      <c r="E933">
        <v>38315.444277437491</v>
      </c>
    </row>
    <row r="934" spans="1:5" x14ac:dyDescent="0.45">
      <c r="A934" s="1">
        <v>43791</v>
      </c>
      <c r="B934" t="s">
        <v>5</v>
      </c>
      <c r="D934" t="s">
        <v>3</v>
      </c>
      <c r="E934">
        <v>35240.137715101751</v>
      </c>
    </row>
    <row r="935" spans="1:5" x14ac:dyDescent="0.45">
      <c r="A935" s="1">
        <v>43791</v>
      </c>
      <c r="B935" t="s">
        <v>5</v>
      </c>
      <c r="D935" t="s">
        <v>2</v>
      </c>
      <c r="E935">
        <v>59789.278651466302</v>
      </c>
    </row>
    <row r="936" spans="1:5" x14ac:dyDescent="0.45">
      <c r="A936" s="1">
        <v>43791</v>
      </c>
      <c r="B936" t="s">
        <v>5</v>
      </c>
      <c r="D936" t="s">
        <v>1</v>
      </c>
      <c r="E936">
        <v>96483.236772171076</v>
      </c>
    </row>
    <row r="937" spans="1:5" x14ac:dyDescent="0.45">
      <c r="A937" s="1">
        <v>43792</v>
      </c>
      <c r="B937" t="s">
        <v>4</v>
      </c>
      <c r="D937" t="s">
        <v>3</v>
      </c>
      <c r="E937">
        <v>29135.908635747732</v>
      </c>
    </row>
    <row r="938" spans="1:5" x14ac:dyDescent="0.45">
      <c r="A938" s="1">
        <v>43792</v>
      </c>
      <c r="B938" t="s">
        <v>4</v>
      </c>
      <c r="D938" t="s">
        <v>2</v>
      </c>
      <c r="E938">
        <v>83172.827127728582</v>
      </c>
    </row>
    <row r="939" spans="1:5" x14ac:dyDescent="0.45">
      <c r="A939" s="1">
        <v>43792</v>
      </c>
      <c r="B939" t="s">
        <v>4</v>
      </c>
      <c r="D939" t="s">
        <v>2</v>
      </c>
      <c r="E939">
        <v>59997.942329455815</v>
      </c>
    </row>
    <row r="940" spans="1:5" x14ac:dyDescent="0.45">
      <c r="A940" s="1">
        <v>43793</v>
      </c>
      <c r="B940" t="s">
        <v>4</v>
      </c>
      <c r="D940" t="s">
        <v>1</v>
      </c>
      <c r="E940">
        <v>8422229.0253068227</v>
      </c>
    </row>
    <row r="941" spans="1:5" x14ac:dyDescent="0.45">
      <c r="A941" s="1">
        <v>43793</v>
      </c>
      <c r="B941" t="s">
        <v>4</v>
      </c>
      <c r="D941" t="s">
        <v>3</v>
      </c>
      <c r="E941">
        <v>62200.15714085014</v>
      </c>
    </row>
    <row r="942" spans="1:5" x14ac:dyDescent="0.45">
      <c r="A942" s="1">
        <v>43793</v>
      </c>
      <c r="B942" t="s">
        <v>4</v>
      </c>
      <c r="D942" t="s">
        <v>3</v>
      </c>
      <c r="E942">
        <v>93117.260150911592</v>
      </c>
    </row>
    <row r="943" spans="1:5" x14ac:dyDescent="0.45">
      <c r="A943" s="1">
        <v>43794</v>
      </c>
      <c r="B943" t="s">
        <v>5</v>
      </c>
      <c r="D943" t="s">
        <v>1</v>
      </c>
      <c r="E943">
        <v>73786.86308090789</v>
      </c>
    </row>
    <row r="944" spans="1:5" x14ac:dyDescent="0.45">
      <c r="A944" s="1">
        <v>43794</v>
      </c>
      <c r="B944" t="s">
        <v>5</v>
      </c>
      <c r="D944" t="s">
        <v>3</v>
      </c>
      <c r="E944">
        <v>60517.672414685228</v>
      </c>
    </row>
    <row r="945" spans="1:5" x14ac:dyDescent="0.45">
      <c r="A945" s="1">
        <v>43794</v>
      </c>
      <c r="B945" t="s">
        <v>4</v>
      </c>
      <c r="D945" t="s">
        <v>2</v>
      </c>
      <c r="E945">
        <v>10138.980606163961</v>
      </c>
    </row>
    <row r="946" spans="1:5" x14ac:dyDescent="0.45">
      <c r="A946" s="1">
        <v>43795</v>
      </c>
      <c r="B946" t="s">
        <v>4</v>
      </c>
      <c r="D946" t="s">
        <v>1</v>
      </c>
      <c r="E946">
        <v>9509897.8894540835</v>
      </c>
    </row>
    <row r="947" spans="1:5" x14ac:dyDescent="0.45">
      <c r="A947" s="1">
        <v>43795</v>
      </c>
      <c r="B947" t="s">
        <v>4</v>
      </c>
      <c r="D947" t="s">
        <v>3</v>
      </c>
      <c r="E947">
        <v>56517.036141534518</v>
      </c>
    </row>
    <row r="948" spans="1:5" x14ac:dyDescent="0.45">
      <c r="A948" s="1">
        <v>43795</v>
      </c>
      <c r="B948" t="s">
        <v>4</v>
      </c>
      <c r="D948" t="s">
        <v>2</v>
      </c>
      <c r="E948">
        <v>72502.427683325179</v>
      </c>
    </row>
    <row r="949" spans="1:5" x14ac:dyDescent="0.45">
      <c r="A949" s="1">
        <v>43796</v>
      </c>
      <c r="B949" t="s">
        <v>5</v>
      </c>
      <c r="D949" t="s">
        <v>1</v>
      </c>
      <c r="E949">
        <v>70365.151554865501</v>
      </c>
    </row>
    <row r="950" spans="1:5" x14ac:dyDescent="0.45">
      <c r="A950" s="1">
        <v>43796</v>
      </c>
      <c r="B950" t="s">
        <v>4</v>
      </c>
      <c r="D950" t="s">
        <v>0</v>
      </c>
      <c r="E950">
        <v>73560.990983425567</v>
      </c>
    </row>
    <row r="951" spans="1:5" x14ac:dyDescent="0.45">
      <c r="A951" s="1">
        <v>43796</v>
      </c>
      <c r="B951" t="s">
        <v>4</v>
      </c>
      <c r="D951" t="s">
        <v>3</v>
      </c>
      <c r="E951">
        <v>28745.191736075347</v>
      </c>
    </row>
    <row r="952" spans="1:5" x14ac:dyDescent="0.45">
      <c r="A952" s="1">
        <v>43797</v>
      </c>
      <c r="B952" t="s">
        <v>4</v>
      </c>
      <c r="D952" t="s">
        <v>0</v>
      </c>
      <c r="E952">
        <v>1240722.9235235618</v>
      </c>
    </row>
    <row r="953" spans="1:5" x14ac:dyDescent="0.45">
      <c r="A953" s="1">
        <v>43797</v>
      </c>
      <c r="B953" t="s">
        <v>4</v>
      </c>
      <c r="D953" t="s">
        <v>3</v>
      </c>
      <c r="E953">
        <v>2659970.821187987</v>
      </c>
    </row>
    <row r="954" spans="1:5" x14ac:dyDescent="0.45">
      <c r="A954" s="1">
        <v>43797</v>
      </c>
      <c r="B954" t="s">
        <v>5</v>
      </c>
      <c r="D954" t="s">
        <v>3</v>
      </c>
      <c r="E954">
        <v>27214.965871105502</v>
      </c>
    </row>
    <row r="955" spans="1:5" x14ac:dyDescent="0.45">
      <c r="A955" s="1">
        <v>43798</v>
      </c>
      <c r="B955" t="s">
        <v>4</v>
      </c>
      <c r="D955" t="s">
        <v>2</v>
      </c>
      <c r="E955">
        <v>8205038.2450445732</v>
      </c>
    </row>
    <row r="956" spans="1:5" x14ac:dyDescent="0.45">
      <c r="A956" s="1">
        <v>43798</v>
      </c>
      <c r="B956" t="s">
        <v>4</v>
      </c>
      <c r="D956" t="s">
        <v>3</v>
      </c>
      <c r="E956">
        <v>14954.433315823611</v>
      </c>
    </row>
    <row r="957" spans="1:5" x14ac:dyDescent="0.45">
      <c r="A957" s="1">
        <v>43798</v>
      </c>
      <c r="B957" t="s">
        <v>5</v>
      </c>
      <c r="D957" t="s">
        <v>0</v>
      </c>
      <c r="E957">
        <v>3060.4463986873111</v>
      </c>
    </row>
    <row r="958" spans="1:5" x14ac:dyDescent="0.45">
      <c r="A958" s="1">
        <v>43799</v>
      </c>
      <c r="B958" t="s">
        <v>5</v>
      </c>
      <c r="D958" t="s">
        <v>3</v>
      </c>
      <c r="E958">
        <v>7552719.5200609518</v>
      </c>
    </row>
    <row r="959" spans="1:5" x14ac:dyDescent="0.45">
      <c r="A959" s="1">
        <v>43799</v>
      </c>
      <c r="B959" t="s">
        <v>4</v>
      </c>
      <c r="D959" t="s">
        <v>0</v>
      </c>
      <c r="E959">
        <v>4218068.8368734168</v>
      </c>
    </row>
    <row r="960" spans="1:5" x14ac:dyDescent="0.45">
      <c r="A960" s="1">
        <v>43799</v>
      </c>
      <c r="B960" t="s">
        <v>5</v>
      </c>
      <c r="D960" t="s">
        <v>0</v>
      </c>
      <c r="E960">
        <v>27971.418801319469</v>
      </c>
    </row>
    <row r="961" spans="1:5" x14ac:dyDescent="0.45">
      <c r="A961" s="1">
        <v>43800</v>
      </c>
      <c r="B961" t="s">
        <v>5</v>
      </c>
      <c r="D961" t="s">
        <v>3</v>
      </c>
      <c r="E961">
        <v>5071100.3697707355</v>
      </c>
    </row>
    <row r="962" spans="1:5" x14ac:dyDescent="0.45">
      <c r="A962" s="1">
        <v>43800</v>
      </c>
      <c r="B962" t="s">
        <v>4</v>
      </c>
      <c r="D962" t="s">
        <v>0</v>
      </c>
      <c r="E962">
        <v>45508.247113983271</v>
      </c>
    </row>
    <row r="963" spans="1:5" x14ac:dyDescent="0.45">
      <c r="A963" s="1">
        <v>43800</v>
      </c>
      <c r="B963" t="s">
        <v>5</v>
      </c>
      <c r="D963" t="s">
        <v>0</v>
      </c>
      <c r="E963">
        <v>49117.479273421646</v>
      </c>
    </row>
    <row r="964" spans="1:5" x14ac:dyDescent="0.45">
      <c r="A964" s="1">
        <v>43801</v>
      </c>
      <c r="B964" t="s">
        <v>5</v>
      </c>
      <c r="D964" t="s">
        <v>1</v>
      </c>
      <c r="E964">
        <v>1517.7041404669023</v>
      </c>
    </row>
    <row r="965" spans="1:5" x14ac:dyDescent="0.45">
      <c r="A965" s="1">
        <v>43801</v>
      </c>
      <c r="B965" t="s">
        <v>5</v>
      </c>
      <c r="D965" t="s">
        <v>3</v>
      </c>
      <c r="E965">
        <v>51074.791135268228</v>
      </c>
    </row>
    <row r="966" spans="1:5" x14ac:dyDescent="0.45">
      <c r="A966" s="1">
        <v>43801</v>
      </c>
      <c r="B966" t="s">
        <v>5</v>
      </c>
      <c r="D966" t="s">
        <v>3</v>
      </c>
      <c r="E966">
        <v>54682.607200410297</v>
      </c>
    </row>
    <row r="967" spans="1:5" x14ac:dyDescent="0.45">
      <c r="A967" s="1">
        <v>43802</v>
      </c>
      <c r="B967" t="s">
        <v>4</v>
      </c>
      <c r="D967" t="s">
        <v>3</v>
      </c>
      <c r="E967">
        <v>73817.993093489684</v>
      </c>
    </row>
    <row r="968" spans="1:5" x14ac:dyDescent="0.45">
      <c r="A968" s="1">
        <v>43802</v>
      </c>
      <c r="B968" t="s">
        <v>5</v>
      </c>
      <c r="D968" t="s">
        <v>0</v>
      </c>
      <c r="E968">
        <v>71296.020902876815</v>
      </c>
    </row>
    <row r="969" spans="1:5" x14ac:dyDescent="0.45">
      <c r="A969" s="1">
        <v>43802</v>
      </c>
      <c r="B969" t="s">
        <v>4</v>
      </c>
      <c r="D969" t="s">
        <v>3</v>
      </c>
      <c r="E969">
        <v>56312.815277313763</v>
      </c>
    </row>
    <row r="970" spans="1:5" x14ac:dyDescent="0.45">
      <c r="A970" s="1">
        <v>43803</v>
      </c>
      <c r="B970" t="s">
        <v>5</v>
      </c>
      <c r="D970" t="s">
        <v>1</v>
      </c>
      <c r="E970">
        <v>4705194.9170244178</v>
      </c>
    </row>
    <row r="971" spans="1:5" x14ac:dyDescent="0.45">
      <c r="A971" s="1">
        <v>43803</v>
      </c>
      <c r="B971" t="s">
        <v>5</v>
      </c>
      <c r="D971" t="s">
        <v>1</v>
      </c>
      <c r="E971">
        <v>64034.735305132643</v>
      </c>
    </row>
    <row r="972" spans="1:5" x14ac:dyDescent="0.45">
      <c r="A972" s="1">
        <v>43803</v>
      </c>
      <c r="B972" t="s">
        <v>5</v>
      </c>
      <c r="D972" t="s">
        <v>1</v>
      </c>
      <c r="E972">
        <v>3892.2335153321887</v>
      </c>
    </row>
    <row r="973" spans="1:5" x14ac:dyDescent="0.45">
      <c r="A973" s="1">
        <v>43804</v>
      </c>
      <c r="B973" t="s">
        <v>5</v>
      </c>
      <c r="D973" t="s">
        <v>2</v>
      </c>
      <c r="E973">
        <v>3562783.8219839493</v>
      </c>
    </row>
    <row r="974" spans="1:5" x14ac:dyDescent="0.45">
      <c r="A974" s="1">
        <v>43804</v>
      </c>
      <c r="B974" t="s">
        <v>4</v>
      </c>
      <c r="D974" t="s">
        <v>2</v>
      </c>
      <c r="E974">
        <v>4072721.8315491644</v>
      </c>
    </row>
    <row r="975" spans="1:5" x14ac:dyDescent="0.45">
      <c r="A975" s="1">
        <v>43804</v>
      </c>
      <c r="B975" t="s">
        <v>4</v>
      </c>
      <c r="D975" t="s">
        <v>3</v>
      </c>
      <c r="E975">
        <v>44224.724044127513</v>
      </c>
    </row>
    <row r="976" spans="1:5" x14ac:dyDescent="0.45">
      <c r="A976" s="1">
        <v>43805</v>
      </c>
      <c r="B976" t="s">
        <v>4</v>
      </c>
      <c r="D976" t="s">
        <v>3</v>
      </c>
      <c r="E976">
        <v>7251962.7747182958</v>
      </c>
    </row>
    <row r="977" spans="1:5" x14ac:dyDescent="0.45">
      <c r="A977" s="1">
        <v>43805</v>
      </c>
      <c r="B977" t="s">
        <v>4</v>
      </c>
      <c r="D977" t="s">
        <v>1</v>
      </c>
      <c r="E977">
        <v>37937.461264060032</v>
      </c>
    </row>
    <row r="978" spans="1:5" x14ac:dyDescent="0.45">
      <c r="A978" s="1">
        <v>43805</v>
      </c>
      <c r="B978" t="s">
        <v>4</v>
      </c>
      <c r="D978" t="s">
        <v>2</v>
      </c>
      <c r="E978">
        <v>91626.236244162807</v>
      </c>
    </row>
    <row r="979" spans="1:5" x14ac:dyDescent="0.45">
      <c r="A979" s="1">
        <v>43806</v>
      </c>
      <c r="B979" t="s">
        <v>5</v>
      </c>
      <c r="D979" t="s">
        <v>3</v>
      </c>
      <c r="E979">
        <v>6588593.1376263844</v>
      </c>
    </row>
    <row r="980" spans="1:5" x14ac:dyDescent="0.45">
      <c r="A980" s="1">
        <v>43806</v>
      </c>
      <c r="B980" t="s">
        <v>4</v>
      </c>
      <c r="D980" t="s">
        <v>0</v>
      </c>
      <c r="E980">
        <v>38717.363054013324</v>
      </c>
    </row>
    <row r="981" spans="1:5" x14ac:dyDescent="0.45">
      <c r="A981" s="1">
        <v>43806</v>
      </c>
      <c r="B981" t="s">
        <v>4</v>
      </c>
      <c r="D981" t="s">
        <v>3</v>
      </c>
      <c r="E981">
        <v>17842.525952981759</v>
      </c>
    </row>
    <row r="982" spans="1:5" x14ac:dyDescent="0.45">
      <c r="A982" s="1">
        <v>43807</v>
      </c>
      <c r="B982" t="s">
        <v>5</v>
      </c>
      <c r="D982" t="s">
        <v>0</v>
      </c>
      <c r="E982">
        <v>1255449.2522964356</v>
      </c>
    </row>
    <row r="983" spans="1:5" x14ac:dyDescent="0.45">
      <c r="A983" s="1">
        <v>43807</v>
      </c>
      <c r="B983" t="s">
        <v>5</v>
      </c>
      <c r="D983" t="s">
        <v>0</v>
      </c>
      <c r="E983">
        <v>7194133.6091616536</v>
      </c>
    </row>
    <row r="984" spans="1:5" x14ac:dyDescent="0.45">
      <c r="A984" s="1">
        <v>43807</v>
      </c>
      <c r="B984" t="s">
        <v>5</v>
      </c>
      <c r="D984" t="s">
        <v>3</v>
      </c>
      <c r="E984">
        <v>6462686.7143936828</v>
      </c>
    </row>
    <row r="985" spans="1:5" x14ac:dyDescent="0.45">
      <c r="A985" s="1">
        <v>43808</v>
      </c>
      <c r="B985" t="s">
        <v>5</v>
      </c>
      <c r="D985" t="s">
        <v>1</v>
      </c>
      <c r="E985">
        <v>12822.345944638813</v>
      </c>
    </row>
    <row r="986" spans="1:5" x14ac:dyDescent="0.45">
      <c r="A986" s="1">
        <v>43808</v>
      </c>
      <c r="B986" t="s">
        <v>4</v>
      </c>
      <c r="D986" t="s">
        <v>1</v>
      </c>
      <c r="E986">
        <v>22688.272094937111</v>
      </c>
    </row>
    <row r="987" spans="1:5" x14ac:dyDescent="0.45">
      <c r="A987" s="1">
        <v>43808</v>
      </c>
      <c r="B987" t="s">
        <v>5</v>
      </c>
      <c r="D987" t="s">
        <v>0</v>
      </c>
      <c r="E987">
        <v>82063.086059942885</v>
      </c>
    </row>
    <row r="988" spans="1:5" x14ac:dyDescent="0.45">
      <c r="A988" s="1">
        <v>43809</v>
      </c>
      <c r="B988" t="s">
        <v>5</v>
      </c>
      <c r="D988" t="s">
        <v>1</v>
      </c>
      <c r="E988">
        <v>1182.5412627292419</v>
      </c>
    </row>
    <row r="989" spans="1:5" x14ac:dyDescent="0.45">
      <c r="A989" s="1">
        <v>43809</v>
      </c>
      <c r="B989" t="s">
        <v>5</v>
      </c>
      <c r="D989" t="s">
        <v>1</v>
      </c>
      <c r="E989">
        <v>42883.626506930836</v>
      </c>
    </row>
    <row r="990" spans="1:5" x14ac:dyDescent="0.45">
      <c r="A990" s="1">
        <v>43809</v>
      </c>
      <c r="B990" t="s">
        <v>5</v>
      </c>
      <c r="D990" t="s">
        <v>2</v>
      </c>
      <c r="E990">
        <v>10292.683035163896</v>
      </c>
    </row>
    <row r="991" spans="1:5" x14ac:dyDescent="0.45">
      <c r="A991" s="1">
        <v>43810</v>
      </c>
      <c r="B991" t="s">
        <v>4</v>
      </c>
      <c r="D991" t="s">
        <v>2</v>
      </c>
      <c r="E991">
        <v>9477977.1918260064</v>
      </c>
    </row>
    <row r="992" spans="1:5" x14ac:dyDescent="0.45">
      <c r="A992" s="1">
        <v>43810</v>
      </c>
      <c r="B992" t="s">
        <v>5</v>
      </c>
      <c r="D992" t="s">
        <v>0</v>
      </c>
      <c r="E992">
        <v>54685.706499755674</v>
      </c>
    </row>
    <row r="993" spans="1:5" x14ac:dyDescent="0.45">
      <c r="A993" s="1">
        <v>43810</v>
      </c>
      <c r="B993" t="s">
        <v>5</v>
      </c>
      <c r="D993" t="s">
        <v>2</v>
      </c>
      <c r="E993">
        <v>25376.176398455518</v>
      </c>
    </row>
    <row r="994" spans="1:5" x14ac:dyDescent="0.45">
      <c r="A994" s="1">
        <v>43811</v>
      </c>
      <c r="B994" t="s">
        <v>4</v>
      </c>
      <c r="D994" t="s">
        <v>0</v>
      </c>
      <c r="E994">
        <v>6140355.85262754</v>
      </c>
    </row>
    <row r="995" spans="1:5" x14ac:dyDescent="0.45">
      <c r="A995" s="1">
        <v>43811</v>
      </c>
      <c r="B995" t="s">
        <v>5</v>
      </c>
      <c r="D995" t="s">
        <v>1</v>
      </c>
      <c r="E995">
        <v>44569.972857938475</v>
      </c>
    </row>
    <row r="996" spans="1:5" x14ac:dyDescent="0.45">
      <c r="A996" s="1">
        <v>43811</v>
      </c>
      <c r="B996" t="s">
        <v>5</v>
      </c>
      <c r="D996" t="s">
        <v>2</v>
      </c>
      <c r="E996">
        <v>4118.1375078583324</v>
      </c>
    </row>
    <row r="997" spans="1:5" x14ac:dyDescent="0.45">
      <c r="A997" s="1">
        <v>43812</v>
      </c>
      <c r="B997" t="s">
        <v>5</v>
      </c>
      <c r="D997" t="s">
        <v>3</v>
      </c>
      <c r="E997">
        <v>88863.669984093867</v>
      </c>
    </row>
    <row r="998" spans="1:5" x14ac:dyDescent="0.45">
      <c r="A998" s="1">
        <v>43812</v>
      </c>
      <c r="B998" t="s">
        <v>4</v>
      </c>
      <c r="D998" t="s">
        <v>1</v>
      </c>
      <c r="E998">
        <v>450.1939760507945</v>
      </c>
    </row>
    <row r="999" spans="1:5" x14ac:dyDescent="0.45">
      <c r="A999" s="1">
        <v>43812</v>
      </c>
      <c r="B999" t="s">
        <v>4</v>
      </c>
      <c r="D999" t="s">
        <v>3</v>
      </c>
      <c r="E999">
        <v>72414.806270927307</v>
      </c>
    </row>
    <row r="1000" spans="1:5" x14ac:dyDescent="0.45">
      <c r="A1000" s="1">
        <v>43813</v>
      </c>
      <c r="B1000" t="s">
        <v>5</v>
      </c>
      <c r="D1000" t="s">
        <v>2</v>
      </c>
      <c r="E1000">
        <v>9505174.0145210046</v>
      </c>
    </row>
    <row r="1001" spans="1:5" x14ac:dyDescent="0.45">
      <c r="A1001" s="1">
        <v>43813</v>
      </c>
      <c r="B1001" t="s">
        <v>5</v>
      </c>
      <c r="D1001" t="s">
        <v>0</v>
      </c>
      <c r="E1001">
        <v>27081.646213714448</v>
      </c>
    </row>
    <row r="1002" spans="1:5" x14ac:dyDescent="0.45">
      <c r="A1002" s="1">
        <v>43813</v>
      </c>
      <c r="B1002" t="s">
        <v>4</v>
      </c>
      <c r="D1002" t="s">
        <v>3</v>
      </c>
      <c r="E1002">
        <v>45163.860687698994</v>
      </c>
    </row>
    <row r="1003" spans="1:5" x14ac:dyDescent="0.45">
      <c r="A1003" s="1">
        <v>43814</v>
      </c>
      <c r="B1003" t="s">
        <v>4</v>
      </c>
      <c r="D1003" t="s">
        <v>2</v>
      </c>
      <c r="E1003">
        <v>8711998.1005483437</v>
      </c>
    </row>
    <row r="1004" spans="1:5" x14ac:dyDescent="0.45">
      <c r="A1004" s="1">
        <v>43814</v>
      </c>
      <c r="B1004" t="s">
        <v>4</v>
      </c>
      <c r="D1004" t="s">
        <v>3</v>
      </c>
      <c r="E1004">
        <v>7759649.8971882984</v>
      </c>
    </row>
    <row r="1005" spans="1:5" x14ac:dyDescent="0.45">
      <c r="A1005" s="1">
        <v>43814</v>
      </c>
      <c r="B1005" t="s">
        <v>5</v>
      </c>
      <c r="D1005" t="s">
        <v>1</v>
      </c>
      <c r="E1005">
        <v>18688.838666923733</v>
      </c>
    </row>
    <row r="1006" spans="1:5" x14ac:dyDescent="0.45">
      <c r="A1006" s="1">
        <v>43815</v>
      </c>
      <c r="B1006" t="s">
        <v>5</v>
      </c>
      <c r="D1006" t="s">
        <v>3</v>
      </c>
      <c r="E1006">
        <v>82500.354784951021</v>
      </c>
    </row>
    <row r="1007" spans="1:5" x14ac:dyDescent="0.45">
      <c r="A1007" s="1">
        <v>43815</v>
      </c>
      <c r="B1007" t="s">
        <v>4</v>
      </c>
      <c r="D1007" t="s">
        <v>1</v>
      </c>
      <c r="E1007">
        <v>56979.838818986304</v>
      </c>
    </row>
    <row r="1008" spans="1:5" x14ac:dyDescent="0.45">
      <c r="A1008" s="1">
        <v>43815</v>
      </c>
      <c r="B1008" t="s">
        <v>5</v>
      </c>
      <c r="D1008" t="s">
        <v>1</v>
      </c>
      <c r="E1008">
        <v>55921.871075124982</v>
      </c>
    </row>
    <row r="1009" spans="1:5" x14ac:dyDescent="0.45">
      <c r="A1009" s="1">
        <v>43816</v>
      </c>
      <c r="B1009" t="s">
        <v>4</v>
      </c>
      <c r="D1009" t="s">
        <v>2</v>
      </c>
      <c r="E1009">
        <v>21807.941823935249</v>
      </c>
    </row>
    <row r="1010" spans="1:5" x14ac:dyDescent="0.45">
      <c r="A1010" s="1">
        <v>43816</v>
      </c>
      <c r="B1010" t="s">
        <v>5</v>
      </c>
      <c r="D1010" t="s">
        <v>0</v>
      </c>
      <c r="E1010">
        <v>74287.589156097994</v>
      </c>
    </row>
    <row r="1011" spans="1:5" x14ac:dyDescent="0.45">
      <c r="A1011" s="1">
        <v>43816</v>
      </c>
      <c r="B1011" t="s">
        <v>4</v>
      </c>
      <c r="D1011" t="s">
        <v>1</v>
      </c>
      <c r="E1011">
        <v>41541.041622581673</v>
      </c>
    </row>
    <row r="1012" spans="1:5" x14ac:dyDescent="0.45">
      <c r="A1012" s="1">
        <v>43817</v>
      </c>
      <c r="B1012" t="s">
        <v>4</v>
      </c>
      <c r="D1012" t="s">
        <v>0</v>
      </c>
      <c r="E1012">
        <v>1105329.9422625285</v>
      </c>
    </row>
    <row r="1013" spans="1:5" x14ac:dyDescent="0.45">
      <c r="A1013" s="1">
        <v>43817</v>
      </c>
      <c r="B1013" t="s">
        <v>4</v>
      </c>
      <c r="D1013" t="s">
        <v>0</v>
      </c>
      <c r="E1013">
        <v>2614235.0580561114</v>
      </c>
    </row>
    <row r="1014" spans="1:5" x14ac:dyDescent="0.45">
      <c r="A1014" s="1">
        <v>43817</v>
      </c>
      <c r="B1014" t="s">
        <v>4</v>
      </c>
      <c r="D1014" t="s">
        <v>0</v>
      </c>
      <c r="E1014">
        <v>725714.57769016852</v>
      </c>
    </row>
    <row r="1015" spans="1:5" x14ac:dyDescent="0.45">
      <c r="A1015" s="1">
        <v>43818</v>
      </c>
      <c r="B1015" t="s">
        <v>4</v>
      </c>
      <c r="D1015" t="s">
        <v>3</v>
      </c>
      <c r="E1015">
        <v>33732.395020788201</v>
      </c>
    </row>
    <row r="1016" spans="1:5" x14ac:dyDescent="0.45">
      <c r="A1016" s="1">
        <v>43818</v>
      </c>
      <c r="B1016" t="s">
        <v>4</v>
      </c>
      <c r="D1016" t="s">
        <v>1</v>
      </c>
      <c r="E1016">
        <v>16173.887771616657</v>
      </c>
    </row>
    <row r="1017" spans="1:5" x14ac:dyDescent="0.45">
      <c r="A1017" s="1">
        <v>43818</v>
      </c>
      <c r="B1017" t="s">
        <v>4</v>
      </c>
      <c r="D1017" t="s">
        <v>3</v>
      </c>
      <c r="E1017">
        <v>16972.205640406301</v>
      </c>
    </row>
    <row r="1018" spans="1:5" x14ac:dyDescent="0.45">
      <c r="A1018" s="1">
        <v>43819</v>
      </c>
      <c r="B1018" t="s">
        <v>5</v>
      </c>
      <c r="D1018" t="s">
        <v>0</v>
      </c>
      <c r="E1018">
        <v>8629090.0624058433</v>
      </c>
    </row>
    <row r="1019" spans="1:5" x14ac:dyDescent="0.45">
      <c r="A1019" s="1">
        <v>43819</v>
      </c>
      <c r="B1019" t="s">
        <v>5</v>
      </c>
      <c r="D1019" t="s">
        <v>0</v>
      </c>
      <c r="E1019">
        <v>98283.251480461622</v>
      </c>
    </row>
    <row r="1020" spans="1:5" x14ac:dyDescent="0.45">
      <c r="A1020" s="1">
        <v>43819</v>
      </c>
      <c r="B1020" t="s">
        <v>5</v>
      </c>
      <c r="D1020" t="s">
        <v>3</v>
      </c>
      <c r="E1020">
        <v>82026.834480568737</v>
      </c>
    </row>
    <row r="1021" spans="1:5" x14ac:dyDescent="0.45">
      <c r="A1021" s="1">
        <v>43820</v>
      </c>
      <c r="B1021" t="s">
        <v>4</v>
      </c>
      <c r="D1021" t="s">
        <v>1</v>
      </c>
      <c r="E1021">
        <v>8617.1126437383118</v>
      </c>
    </row>
    <row r="1022" spans="1:5" x14ac:dyDescent="0.45">
      <c r="A1022" s="1">
        <v>43820</v>
      </c>
      <c r="B1022" t="s">
        <v>5</v>
      </c>
      <c r="D1022" t="s">
        <v>0</v>
      </c>
      <c r="E1022">
        <v>3544.0506749367937</v>
      </c>
    </row>
    <row r="1023" spans="1:5" x14ac:dyDescent="0.45">
      <c r="A1023" s="1">
        <v>43820</v>
      </c>
      <c r="B1023" t="s">
        <v>4</v>
      </c>
      <c r="D1023" t="s">
        <v>2</v>
      </c>
      <c r="E1023">
        <v>87895.407884652508</v>
      </c>
    </row>
    <row r="1024" spans="1:5" x14ac:dyDescent="0.45">
      <c r="A1024" s="1">
        <v>43821</v>
      </c>
      <c r="B1024" t="s">
        <v>4</v>
      </c>
      <c r="D1024" t="s">
        <v>2</v>
      </c>
      <c r="E1024">
        <v>8641526.2800099943</v>
      </c>
    </row>
    <row r="1025" spans="1:5" x14ac:dyDescent="0.45">
      <c r="A1025" s="1">
        <v>43821</v>
      </c>
      <c r="B1025" t="s">
        <v>5</v>
      </c>
      <c r="D1025" t="s">
        <v>3</v>
      </c>
      <c r="E1025">
        <v>2156227.7751606572</v>
      </c>
    </row>
    <row r="1026" spans="1:5" x14ac:dyDescent="0.45">
      <c r="A1026" s="1">
        <v>43821</v>
      </c>
      <c r="B1026" t="s">
        <v>5</v>
      </c>
      <c r="D1026" t="s">
        <v>2</v>
      </c>
      <c r="E1026">
        <v>85010.474086689239</v>
      </c>
    </row>
    <row r="1027" spans="1:5" x14ac:dyDescent="0.45">
      <c r="A1027" s="1">
        <v>43822</v>
      </c>
      <c r="B1027" t="s">
        <v>5</v>
      </c>
      <c r="D1027" t="s">
        <v>3</v>
      </c>
      <c r="E1027">
        <v>6937135.4793076823</v>
      </c>
    </row>
    <row r="1028" spans="1:5" x14ac:dyDescent="0.45">
      <c r="A1028" s="1">
        <v>43822</v>
      </c>
      <c r="B1028" t="s">
        <v>4</v>
      </c>
      <c r="D1028" t="s">
        <v>3</v>
      </c>
      <c r="E1028">
        <v>8993263.7366498467</v>
      </c>
    </row>
    <row r="1029" spans="1:5" x14ac:dyDescent="0.45">
      <c r="A1029" s="1">
        <v>43822</v>
      </c>
      <c r="B1029" t="s">
        <v>5</v>
      </c>
      <c r="D1029" t="s">
        <v>3</v>
      </c>
      <c r="E1029">
        <v>40993.496189808917</v>
      </c>
    </row>
    <row r="1030" spans="1:5" x14ac:dyDescent="0.45">
      <c r="A1030" s="1">
        <v>43823</v>
      </c>
      <c r="B1030" t="s">
        <v>4</v>
      </c>
      <c r="D1030" t="s">
        <v>3</v>
      </c>
      <c r="E1030">
        <v>105110.33971409511</v>
      </c>
    </row>
    <row r="1031" spans="1:5" x14ac:dyDescent="0.45">
      <c r="A1031" s="1">
        <v>43823</v>
      </c>
      <c r="B1031" t="s">
        <v>5</v>
      </c>
      <c r="D1031" t="s">
        <v>3</v>
      </c>
      <c r="E1031">
        <v>2718124.7689995202</v>
      </c>
    </row>
    <row r="1032" spans="1:5" x14ac:dyDescent="0.45">
      <c r="A1032" s="1">
        <v>43823</v>
      </c>
      <c r="B1032" t="s">
        <v>4</v>
      </c>
      <c r="D1032" t="s">
        <v>3</v>
      </c>
      <c r="E1032">
        <v>40463.778399953088</v>
      </c>
    </row>
    <row r="1033" spans="1:5" x14ac:dyDescent="0.45">
      <c r="A1033" s="1">
        <v>43824</v>
      </c>
      <c r="B1033" t="s">
        <v>5</v>
      </c>
      <c r="D1033" t="s">
        <v>1</v>
      </c>
      <c r="E1033">
        <v>7194517.5621281192</v>
      </c>
    </row>
    <row r="1034" spans="1:5" x14ac:dyDescent="0.45">
      <c r="A1034" s="1">
        <v>43824</v>
      </c>
      <c r="B1034" t="s">
        <v>5</v>
      </c>
      <c r="D1034" t="s">
        <v>3</v>
      </c>
      <c r="E1034">
        <v>45315.452529705668</v>
      </c>
    </row>
    <row r="1035" spans="1:5" x14ac:dyDescent="0.45">
      <c r="A1035" s="1">
        <v>43824</v>
      </c>
      <c r="B1035" t="s">
        <v>4</v>
      </c>
      <c r="D1035" t="s">
        <v>0</v>
      </c>
      <c r="E1035">
        <v>91675.573171632888</v>
      </c>
    </row>
    <row r="1036" spans="1:5" x14ac:dyDescent="0.45">
      <c r="A1036" s="1">
        <v>43825</v>
      </c>
      <c r="B1036" t="s">
        <v>4</v>
      </c>
      <c r="D1036" t="s">
        <v>0</v>
      </c>
      <c r="E1036">
        <v>9069356.0869847648</v>
      </c>
    </row>
    <row r="1037" spans="1:5" x14ac:dyDescent="0.45">
      <c r="A1037" s="1">
        <v>43825</v>
      </c>
      <c r="B1037" t="s">
        <v>5</v>
      </c>
      <c r="D1037" t="s">
        <v>1</v>
      </c>
      <c r="E1037">
        <v>3502.4783543611602</v>
      </c>
    </row>
    <row r="1038" spans="1:5" x14ac:dyDescent="0.45">
      <c r="A1038" s="1">
        <v>43825</v>
      </c>
      <c r="B1038" t="s">
        <v>4</v>
      </c>
      <c r="D1038" t="s">
        <v>0</v>
      </c>
      <c r="E1038">
        <v>99361.560943074772</v>
      </c>
    </row>
    <row r="1039" spans="1:5" x14ac:dyDescent="0.45">
      <c r="A1039" s="1">
        <v>43826</v>
      </c>
      <c r="B1039" t="s">
        <v>4</v>
      </c>
      <c r="D1039" t="s">
        <v>0</v>
      </c>
      <c r="E1039">
        <v>7494662.0119738868</v>
      </c>
    </row>
    <row r="1040" spans="1:5" x14ac:dyDescent="0.45">
      <c r="A1040" s="1">
        <v>43826</v>
      </c>
      <c r="B1040" t="s">
        <v>4</v>
      </c>
      <c r="D1040" t="s">
        <v>0</v>
      </c>
      <c r="E1040">
        <v>7032437.068048398</v>
      </c>
    </row>
    <row r="1041" spans="1:5" x14ac:dyDescent="0.45">
      <c r="A1041" s="1">
        <v>43826</v>
      </c>
      <c r="B1041" t="s">
        <v>4</v>
      </c>
      <c r="D1041" t="s">
        <v>3</v>
      </c>
      <c r="E1041">
        <v>55541.14926324445</v>
      </c>
    </row>
    <row r="1042" spans="1:5" x14ac:dyDescent="0.45">
      <c r="A1042" s="1">
        <v>43827</v>
      </c>
      <c r="B1042" t="s">
        <v>5</v>
      </c>
      <c r="D1042" t="s">
        <v>1</v>
      </c>
      <c r="E1042">
        <v>9589817.6881822553</v>
      </c>
    </row>
    <row r="1043" spans="1:5" x14ac:dyDescent="0.45">
      <c r="A1043" s="1">
        <v>43827</v>
      </c>
      <c r="B1043" t="s">
        <v>4</v>
      </c>
      <c r="D1043" t="s">
        <v>3</v>
      </c>
      <c r="E1043">
        <v>972548.95070123742</v>
      </c>
    </row>
    <row r="1044" spans="1:5" x14ac:dyDescent="0.45">
      <c r="A1044" s="1">
        <v>43827</v>
      </c>
      <c r="B1044" t="s">
        <v>5</v>
      </c>
      <c r="D1044" t="s">
        <v>1</v>
      </c>
      <c r="E1044">
        <v>17910.547831429092</v>
      </c>
    </row>
    <row r="1045" spans="1:5" x14ac:dyDescent="0.45">
      <c r="A1045" s="1">
        <v>43828</v>
      </c>
      <c r="B1045" t="s">
        <v>4</v>
      </c>
      <c r="D1045" t="s">
        <v>1</v>
      </c>
      <c r="E1045">
        <v>13920.729885675943</v>
      </c>
    </row>
    <row r="1046" spans="1:5" x14ac:dyDescent="0.45">
      <c r="A1046" s="1">
        <v>43828</v>
      </c>
      <c r="B1046" t="s">
        <v>4</v>
      </c>
      <c r="D1046" t="s">
        <v>0</v>
      </c>
      <c r="E1046">
        <v>42936.755596784045</v>
      </c>
    </row>
    <row r="1047" spans="1:5" x14ac:dyDescent="0.45">
      <c r="A1047" s="1">
        <v>43828</v>
      </c>
      <c r="B1047" t="s">
        <v>5</v>
      </c>
      <c r="D1047" t="s">
        <v>2</v>
      </c>
      <c r="E1047">
        <v>20374.787443396679</v>
      </c>
    </row>
    <row r="1048" spans="1:5" x14ac:dyDescent="0.45">
      <c r="A1048" s="1">
        <v>43829</v>
      </c>
      <c r="B1048" t="s">
        <v>5</v>
      </c>
      <c r="D1048" t="s">
        <v>2</v>
      </c>
      <c r="E1048">
        <v>19058.875156649967</v>
      </c>
    </row>
    <row r="1049" spans="1:5" x14ac:dyDescent="0.45">
      <c r="A1049" s="1">
        <v>43829</v>
      </c>
      <c r="B1049" t="s">
        <v>5</v>
      </c>
      <c r="D1049" t="s">
        <v>1</v>
      </c>
      <c r="E1049">
        <v>28162.543979434849</v>
      </c>
    </row>
    <row r="1050" spans="1:5" x14ac:dyDescent="0.45">
      <c r="A1050" s="1">
        <v>43829</v>
      </c>
      <c r="B1050" t="s">
        <v>4</v>
      </c>
      <c r="D1050" t="s">
        <v>2</v>
      </c>
      <c r="E1050">
        <v>9137.4488804929151</v>
      </c>
    </row>
    <row r="1051" spans="1:5" x14ac:dyDescent="0.45">
      <c r="A1051" s="1">
        <v>43830</v>
      </c>
      <c r="B1051" t="s">
        <v>5</v>
      </c>
      <c r="D1051" t="s">
        <v>1</v>
      </c>
      <c r="E1051">
        <v>6158850.2067276994</v>
      </c>
    </row>
    <row r="1052" spans="1:5" x14ac:dyDescent="0.45">
      <c r="A1052" s="1">
        <v>43830</v>
      </c>
      <c r="B1052" t="s">
        <v>4</v>
      </c>
      <c r="D1052" t="s">
        <v>1</v>
      </c>
      <c r="E1052">
        <v>2892988.7406887445</v>
      </c>
    </row>
    <row r="1053" spans="1:5" x14ac:dyDescent="0.45">
      <c r="A1053" s="1">
        <v>43830</v>
      </c>
      <c r="B1053" t="s">
        <v>4</v>
      </c>
      <c r="D1053" t="s">
        <v>1</v>
      </c>
      <c r="E1053">
        <v>11812.778115207435</v>
      </c>
    </row>
    <row r="1054" spans="1:5" x14ac:dyDescent="0.45">
      <c r="A1054" s="1">
        <v>43831</v>
      </c>
      <c r="B1054" t="s">
        <v>4</v>
      </c>
      <c r="D1054" t="s">
        <v>3</v>
      </c>
      <c r="E1054">
        <v>40505.276091754764</v>
      </c>
    </row>
    <row r="1055" spans="1:5" x14ac:dyDescent="0.45">
      <c r="A1055" s="1">
        <v>43831</v>
      </c>
      <c r="B1055" t="s">
        <v>4</v>
      </c>
      <c r="D1055" t="s">
        <v>1</v>
      </c>
      <c r="E1055">
        <v>19921.428813150964</v>
      </c>
    </row>
    <row r="1056" spans="1:5" x14ac:dyDescent="0.45">
      <c r="A1056" s="1">
        <v>43831</v>
      </c>
      <c r="B1056" t="s">
        <v>4</v>
      </c>
      <c r="D1056" t="s">
        <v>0</v>
      </c>
      <c r="E1056">
        <v>72888.060851282615</v>
      </c>
    </row>
    <row r="1057" spans="1:5" x14ac:dyDescent="0.45">
      <c r="A1057" s="1">
        <v>43832</v>
      </c>
      <c r="B1057" t="s">
        <v>4</v>
      </c>
      <c r="D1057" t="s">
        <v>1</v>
      </c>
      <c r="E1057">
        <v>61535.012607390425</v>
      </c>
    </row>
    <row r="1058" spans="1:5" x14ac:dyDescent="0.45">
      <c r="A1058" s="1">
        <v>43832</v>
      </c>
      <c r="B1058" t="s">
        <v>5</v>
      </c>
      <c r="D1058" t="s">
        <v>1</v>
      </c>
      <c r="E1058">
        <v>68081.281403514324</v>
      </c>
    </row>
    <row r="1059" spans="1:5" x14ac:dyDescent="0.45">
      <c r="A1059" s="1">
        <v>43832</v>
      </c>
      <c r="B1059" t="s">
        <v>4</v>
      </c>
      <c r="D1059" t="s">
        <v>3</v>
      </c>
      <c r="E1059">
        <v>35598.544212206121</v>
      </c>
    </row>
    <row r="1060" spans="1:5" x14ac:dyDescent="0.45">
      <c r="A1060" s="1">
        <v>43833</v>
      </c>
      <c r="B1060" t="s">
        <v>4</v>
      </c>
      <c r="D1060" t="s">
        <v>3</v>
      </c>
      <c r="E1060">
        <v>9116872.4917028211</v>
      </c>
    </row>
    <row r="1061" spans="1:5" x14ac:dyDescent="0.45">
      <c r="A1061" s="1">
        <v>43833</v>
      </c>
      <c r="B1061" t="s">
        <v>5</v>
      </c>
      <c r="D1061" t="s">
        <v>0</v>
      </c>
      <c r="E1061">
        <v>97274.839672404982</v>
      </c>
    </row>
    <row r="1062" spans="1:5" x14ac:dyDescent="0.45">
      <c r="A1062" s="1">
        <v>43833</v>
      </c>
      <c r="B1062" t="s">
        <v>4</v>
      </c>
      <c r="D1062" t="s">
        <v>0</v>
      </c>
      <c r="E1062">
        <v>95707.380471806042</v>
      </c>
    </row>
    <row r="1063" spans="1:5" x14ac:dyDescent="0.45">
      <c r="A1063" s="1">
        <v>43834</v>
      </c>
      <c r="B1063" t="s">
        <v>4</v>
      </c>
      <c r="D1063" t="s">
        <v>0</v>
      </c>
      <c r="E1063">
        <v>2537377.7497286452</v>
      </c>
    </row>
    <row r="1064" spans="1:5" x14ac:dyDescent="0.45">
      <c r="A1064" s="1">
        <v>43834</v>
      </c>
      <c r="B1064" t="s">
        <v>5</v>
      </c>
      <c r="D1064" t="s">
        <v>2</v>
      </c>
      <c r="E1064">
        <v>1444061.1480341714</v>
      </c>
    </row>
    <row r="1065" spans="1:5" x14ac:dyDescent="0.45">
      <c r="A1065" s="1">
        <v>43834</v>
      </c>
      <c r="B1065" t="s">
        <v>4</v>
      </c>
      <c r="D1065" t="s">
        <v>1</v>
      </c>
      <c r="E1065">
        <v>510739.66330869246</v>
      </c>
    </row>
    <row r="1066" spans="1:5" x14ac:dyDescent="0.45">
      <c r="A1066" s="1">
        <v>43835</v>
      </c>
      <c r="B1066" t="s">
        <v>4</v>
      </c>
      <c r="D1066" t="s">
        <v>1</v>
      </c>
      <c r="E1066">
        <v>6903.608635969138</v>
      </c>
    </row>
    <row r="1067" spans="1:5" x14ac:dyDescent="0.45">
      <c r="A1067" s="1">
        <v>43835</v>
      </c>
      <c r="B1067" t="s">
        <v>4</v>
      </c>
      <c r="D1067" t="s">
        <v>2</v>
      </c>
      <c r="E1067">
        <v>78457.310763405505</v>
      </c>
    </row>
    <row r="1068" spans="1:5" x14ac:dyDescent="0.45">
      <c r="A1068" s="1">
        <v>43835</v>
      </c>
      <c r="B1068" t="s">
        <v>5</v>
      </c>
      <c r="D1068" t="s">
        <v>1</v>
      </c>
      <c r="E1068">
        <v>20353.460299720748</v>
      </c>
    </row>
    <row r="1069" spans="1:5" x14ac:dyDescent="0.45">
      <c r="A1069" s="1">
        <v>43836</v>
      </c>
      <c r="B1069" t="s">
        <v>4</v>
      </c>
      <c r="D1069" t="s">
        <v>0</v>
      </c>
      <c r="E1069">
        <v>4056641.6935112257</v>
      </c>
    </row>
    <row r="1070" spans="1:5" x14ac:dyDescent="0.45">
      <c r="A1070" s="1">
        <v>43836</v>
      </c>
      <c r="B1070" t="s">
        <v>4</v>
      </c>
      <c r="D1070" t="s">
        <v>3</v>
      </c>
      <c r="E1070">
        <v>84477.868706572146</v>
      </c>
    </row>
    <row r="1071" spans="1:5" x14ac:dyDescent="0.45">
      <c r="A1071" s="1">
        <v>43836</v>
      </c>
      <c r="B1071" t="s">
        <v>4</v>
      </c>
      <c r="D1071" t="s">
        <v>1</v>
      </c>
      <c r="E1071">
        <v>49661.629833398016</v>
      </c>
    </row>
    <row r="1072" spans="1:5" x14ac:dyDescent="0.45">
      <c r="A1072" s="1">
        <v>43837</v>
      </c>
      <c r="B1072" t="s">
        <v>5</v>
      </c>
      <c r="D1072" t="s">
        <v>0</v>
      </c>
      <c r="E1072">
        <v>55840.791485804228</v>
      </c>
    </row>
    <row r="1073" spans="1:5" x14ac:dyDescent="0.45">
      <c r="A1073" s="1">
        <v>43837</v>
      </c>
      <c r="B1073" t="s">
        <v>5</v>
      </c>
      <c r="D1073" t="s">
        <v>2</v>
      </c>
      <c r="E1073">
        <v>95688.43828623282</v>
      </c>
    </row>
    <row r="1074" spans="1:5" x14ac:dyDescent="0.45">
      <c r="A1074" s="1">
        <v>43837</v>
      </c>
      <c r="B1074" t="s">
        <v>5</v>
      </c>
      <c r="D1074" t="s">
        <v>0</v>
      </c>
      <c r="E1074">
        <v>63567.519746771781</v>
      </c>
    </row>
    <row r="1075" spans="1:5" x14ac:dyDescent="0.45">
      <c r="A1075" s="1">
        <v>43838</v>
      </c>
      <c r="B1075" t="s">
        <v>4</v>
      </c>
      <c r="D1075" t="s">
        <v>1</v>
      </c>
      <c r="E1075">
        <v>2684944.1974183861</v>
      </c>
    </row>
    <row r="1076" spans="1:5" x14ac:dyDescent="0.45">
      <c r="A1076" s="1">
        <v>43838</v>
      </c>
      <c r="B1076" t="s">
        <v>4</v>
      </c>
      <c r="D1076" t="s">
        <v>0</v>
      </c>
      <c r="E1076">
        <v>60413.084755241784</v>
      </c>
    </row>
    <row r="1077" spans="1:5" x14ac:dyDescent="0.45">
      <c r="A1077" s="1">
        <v>43838</v>
      </c>
      <c r="B1077" t="s">
        <v>4</v>
      </c>
      <c r="D1077" t="s">
        <v>2</v>
      </c>
      <c r="E1077">
        <v>81286.146909221599</v>
      </c>
    </row>
    <row r="1078" spans="1:5" x14ac:dyDescent="0.45">
      <c r="A1078" s="1">
        <v>43839</v>
      </c>
      <c r="B1078" t="s">
        <v>5</v>
      </c>
      <c r="D1078" t="s">
        <v>2</v>
      </c>
      <c r="E1078">
        <v>3493182.0947445068</v>
      </c>
    </row>
    <row r="1079" spans="1:5" x14ac:dyDescent="0.45">
      <c r="A1079" s="1">
        <v>43839</v>
      </c>
      <c r="B1079" t="s">
        <v>5</v>
      </c>
      <c r="D1079" t="s">
        <v>3</v>
      </c>
      <c r="E1079">
        <v>3251237.8232072447</v>
      </c>
    </row>
    <row r="1080" spans="1:5" x14ac:dyDescent="0.45">
      <c r="A1080" s="1">
        <v>43839</v>
      </c>
      <c r="B1080" t="s">
        <v>4</v>
      </c>
      <c r="D1080" t="s">
        <v>3</v>
      </c>
      <c r="E1080">
        <v>96064.130575884134</v>
      </c>
    </row>
    <row r="1081" spans="1:5" x14ac:dyDescent="0.45">
      <c r="A1081" s="1">
        <v>43840</v>
      </c>
      <c r="B1081" t="s">
        <v>5</v>
      </c>
      <c r="D1081" t="s">
        <v>2</v>
      </c>
      <c r="E1081">
        <v>6611053.7311194651</v>
      </c>
    </row>
    <row r="1082" spans="1:5" x14ac:dyDescent="0.45">
      <c r="A1082" s="1">
        <v>43840</v>
      </c>
      <c r="B1082" t="s">
        <v>4</v>
      </c>
      <c r="D1082" t="s">
        <v>3</v>
      </c>
      <c r="E1082">
        <v>13294.153560757837</v>
      </c>
    </row>
    <row r="1083" spans="1:5" x14ac:dyDescent="0.45">
      <c r="A1083" s="1">
        <v>43840</v>
      </c>
      <c r="B1083" t="s">
        <v>5</v>
      </c>
      <c r="D1083" t="s">
        <v>3</v>
      </c>
      <c r="E1083">
        <v>30004.454145144089</v>
      </c>
    </row>
    <row r="1084" spans="1:5" x14ac:dyDescent="0.45">
      <c r="A1084" s="1">
        <v>43841</v>
      </c>
      <c r="B1084" t="s">
        <v>4</v>
      </c>
      <c r="D1084" t="s">
        <v>2</v>
      </c>
      <c r="E1084">
        <v>3797211.6595538598</v>
      </c>
    </row>
    <row r="1085" spans="1:5" x14ac:dyDescent="0.45">
      <c r="A1085" s="1">
        <v>43841</v>
      </c>
      <c r="B1085" t="s">
        <v>5</v>
      </c>
      <c r="D1085" t="s">
        <v>2</v>
      </c>
      <c r="E1085">
        <v>50343.51391732457</v>
      </c>
    </row>
    <row r="1086" spans="1:5" x14ac:dyDescent="0.45">
      <c r="A1086" s="1">
        <v>43841</v>
      </c>
      <c r="B1086" t="s">
        <v>5</v>
      </c>
      <c r="D1086" t="s">
        <v>3</v>
      </c>
      <c r="E1086">
        <v>94045.186932918994</v>
      </c>
    </row>
    <row r="1087" spans="1:5" x14ac:dyDescent="0.45">
      <c r="A1087" s="1">
        <v>43842</v>
      </c>
      <c r="B1087" t="s">
        <v>5</v>
      </c>
      <c r="D1087" t="s">
        <v>2</v>
      </c>
      <c r="E1087">
        <v>3592355.7477320279</v>
      </c>
    </row>
    <row r="1088" spans="1:5" x14ac:dyDescent="0.45">
      <c r="A1088" s="1">
        <v>43842</v>
      </c>
      <c r="B1088" t="s">
        <v>5</v>
      </c>
      <c r="D1088" t="s">
        <v>1</v>
      </c>
      <c r="E1088">
        <v>88209.681704918286</v>
      </c>
    </row>
    <row r="1089" spans="1:5" x14ac:dyDescent="0.45">
      <c r="A1089" s="1">
        <v>43842</v>
      </c>
      <c r="B1089" t="s">
        <v>5</v>
      </c>
      <c r="D1089" t="s">
        <v>2</v>
      </c>
      <c r="E1089">
        <v>94642.830675305362</v>
      </c>
    </row>
    <row r="1090" spans="1:5" x14ac:dyDescent="0.45">
      <c r="A1090" s="1">
        <v>43843</v>
      </c>
      <c r="B1090" t="s">
        <v>4</v>
      </c>
      <c r="D1090" t="s">
        <v>3</v>
      </c>
      <c r="E1090">
        <v>5431433.9276952809</v>
      </c>
    </row>
    <row r="1091" spans="1:5" x14ac:dyDescent="0.45">
      <c r="A1091" s="1">
        <v>43843</v>
      </c>
      <c r="B1091" t="s">
        <v>5</v>
      </c>
      <c r="D1091" t="s">
        <v>2</v>
      </c>
      <c r="E1091">
        <v>72065.597421348721</v>
      </c>
    </row>
    <row r="1092" spans="1:5" x14ac:dyDescent="0.45">
      <c r="A1092" s="1">
        <v>43843</v>
      </c>
      <c r="B1092" t="s">
        <v>4</v>
      </c>
      <c r="D1092" t="s">
        <v>0</v>
      </c>
      <c r="E1092">
        <v>40432.885936818908</v>
      </c>
    </row>
    <row r="1093" spans="1:5" x14ac:dyDescent="0.45">
      <c r="A1093" s="1">
        <v>43844</v>
      </c>
      <c r="B1093" t="s">
        <v>4</v>
      </c>
      <c r="D1093" t="s">
        <v>1</v>
      </c>
      <c r="E1093">
        <v>6226578.2476418559</v>
      </c>
    </row>
    <row r="1094" spans="1:5" x14ac:dyDescent="0.45">
      <c r="A1094" s="1">
        <v>43844</v>
      </c>
      <c r="B1094" t="s">
        <v>5</v>
      </c>
      <c r="D1094" t="s">
        <v>1</v>
      </c>
      <c r="E1094">
        <v>3627888.0920111923</v>
      </c>
    </row>
    <row r="1095" spans="1:5" x14ac:dyDescent="0.45">
      <c r="A1095" s="1">
        <v>43844</v>
      </c>
      <c r="B1095" t="s">
        <v>4</v>
      </c>
      <c r="D1095" t="s">
        <v>0</v>
      </c>
      <c r="E1095">
        <v>64933.1764242973</v>
      </c>
    </row>
    <row r="1096" spans="1:5" x14ac:dyDescent="0.45">
      <c r="A1096" s="1">
        <v>43845</v>
      </c>
      <c r="B1096" t="s">
        <v>5</v>
      </c>
      <c r="D1096" t="s">
        <v>1</v>
      </c>
      <c r="E1096">
        <v>5912963.2655267036</v>
      </c>
    </row>
    <row r="1097" spans="1:5" x14ac:dyDescent="0.45">
      <c r="A1097" s="1">
        <v>43845</v>
      </c>
      <c r="B1097" t="s">
        <v>4</v>
      </c>
      <c r="D1097" t="s">
        <v>3</v>
      </c>
      <c r="E1097">
        <v>1671276.9233372381</v>
      </c>
    </row>
    <row r="1098" spans="1:5" x14ac:dyDescent="0.45">
      <c r="A1098" s="1">
        <v>43845</v>
      </c>
      <c r="B1098" t="s">
        <v>4</v>
      </c>
      <c r="D1098" t="s">
        <v>1</v>
      </c>
      <c r="E1098">
        <v>2346410.6283316254</v>
      </c>
    </row>
    <row r="1099" spans="1:5" x14ac:dyDescent="0.45">
      <c r="A1099" s="1">
        <v>43846</v>
      </c>
      <c r="B1099" t="s">
        <v>5</v>
      </c>
      <c r="D1099" t="s">
        <v>3</v>
      </c>
      <c r="E1099">
        <v>5372261.4745169487</v>
      </c>
    </row>
    <row r="1100" spans="1:5" x14ac:dyDescent="0.45">
      <c r="A1100" s="1">
        <v>43846</v>
      </c>
      <c r="B1100" t="s">
        <v>5</v>
      </c>
      <c r="D1100" t="s">
        <v>2</v>
      </c>
      <c r="E1100">
        <v>8574352.9903816544</v>
      </c>
    </row>
    <row r="1101" spans="1:5" x14ac:dyDescent="0.45">
      <c r="A1101" s="1">
        <v>43846</v>
      </c>
      <c r="B1101" t="s">
        <v>4</v>
      </c>
      <c r="D1101" t="s">
        <v>0</v>
      </c>
      <c r="E1101">
        <v>91383.519366900262</v>
      </c>
    </row>
    <row r="1102" spans="1:5" x14ac:dyDescent="0.45">
      <c r="A1102" s="1">
        <v>43847</v>
      </c>
      <c r="B1102" t="s">
        <v>5</v>
      </c>
      <c r="D1102" t="s">
        <v>3</v>
      </c>
      <c r="E1102">
        <v>2047113.771247565</v>
      </c>
    </row>
    <row r="1103" spans="1:5" x14ac:dyDescent="0.45">
      <c r="A1103" s="1">
        <v>43847</v>
      </c>
      <c r="B1103" t="s">
        <v>5</v>
      </c>
      <c r="D1103" t="s">
        <v>1</v>
      </c>
      <c r="E1103">
        <v>7518004.6204043142</v>
      </c>
    </row>
    <row r="1104" spans="1:5" x14ac:dyDescent="0.45">
      <c r="A1104" s="1">
        <v>43847</v>
      </c>
      <c r="B1104" t="s">
        <v>4</v>
      </c>
      <c r="D1104" t="s">
        <v>1</v>
      </c>
      <c r="E1104">
        <v>98307.578213181318</v>
      </c>
    </row>
    <row r="1105" spans="1:5" x14ac:dyDescent="0.45">
      <c r="A1105" s="1">
        <v>43848</v>
      </c>
      <c r="B1105" t="s">
        <v>4</v>
      </c>
      <c r="D1105" t="s">
        <v>2</v>
      </c>
      <c r="E1105">
        <v>4771127.1509738676</v>
      </c>
    </row>
    <row r="1106" spans="1:5" x14ac:dyDescent="0.45">
      <c r="A1106" s="1">
        <v>43848</v>
      </c>
      <c r="B1106" t="s">
        <v>4</v>
      </c>
      <c r="D1106" t="s">
        <v>0</v>
      </c>
      <c r="E1106">
        <v>52317.87866240758</v>
      </c>
    </row>
    <row r="1107" spans="1:5" x14ac:dyDescent="0.45">
      <c r="A1107" s="1">
        <v>43848</v>
      </c>
      <c r="B1107" t="s">
        <v>5</v>
      </c>
      <c r="D1107" t="s">
        <v>1</v>
      </c>
      <c r="E1107">
        <v>83460.075587008876</v>
      </c>
    </row>
    <row r="1108" spans="1:5" x14ac:dyDescent="0.45">
      <c r="A1108" s="1">
        <v>43849</v>
      </c>
      <c r="B1108" t="s">
        <v>4</v>
      </c>
      <c r="D1108" t="s">
        <v>3</v>
      </c>
      <c r="E1108">
        <v>1602527.3797089078</v>
      </c>
    </row>
    <row r="1109" spans="1:5" x14ac:dyDescent="0.45">
      <c r="A1109" s="1">
        <v>43849</v>
      </c>
      <c r="B1109" t="s">
        <v>4</v>
      </c>
      <c r="D1109" t="s">
        <v>0</v>
      </c>
      <c r="E1109">
        <v>8629774.0957630407</v>
      </c>
    </row>
    <row r="1110" spans="1:5" x14ac:dyDescent="0.45">
      <c r="A1110" s="1">
        <v>43849</v>
      </c>
      <c r="B1110" t="s">
        <v>4</v>
      </c>
      <c r="D1110" t="s">
        <v>0</v>
      </c>
      <c r="E1110">
        <v>7212.5358773579064</v>
      </c>
    </row>
    <row r="1111" spans="1:5" x14ac:dyDescent="0.45">
      <c r="A1111" s="1">
        <v>43850</v>
      </c>
      <c r="B1111" t="s">
        <v>5</v>
      </c>
      <c r="D1111" t="s">
        <v>1</v>
      </c>
      <c r="E1111">
        <v>9383074.8538167533</v>
      </c>
    </row>
    <row r="1112" spans="1:5" x14ac:dyDescent="0.45">
      <c r="A1112" s="1">
        <v>43850</v>
      </c>
      <c r="B1112" t="s">
        <v>4</v>
      </c>
      <c r="D1112" t="s">
        <v>0</v>
      </c>
      <c r="E1112">
        <v>27729.329559582129</v>
      </c>
    </row>
    <row r="1113" spans="1:5" x14ac:dyDescent="0.45">
      <c r="A1113" s="1">
        <v>43850</v>
      </c>
      <c r="B1113" t="s">
        <v>5</v>
      </c>
      <c r="D1113" t="s">
        <v>0</v>
      </c>
      <c r="E1113">
        <v>79286.474050061632</v>
      </c>
    </row>
    <row r="1114" spans="1:5" x14ac:dyDescent="0.45">
      <c r="A1114" s="1">
        <v>43851</v>
      </c>
      <c r="B1114" t="s">
        <v>5</v>
      </c>
      <c r="D1114" t="s">
        <v>3</v>
      </c>
      <c r="E1114">
        <v>57585.588044122473</v>
      </c>
    </row>
    <row r="1115" spans="1:5" x14ac:dyDescent="0.45">
      <c r="A1115" s="1">
        <v>43851</v>
      </c>
      <c r="B1115" t="s">
        <v>5</v>
      </c>
      <c r="D1115" t="s">
        <v>3</v>
      </c>
      <c r="E1115">
        <v>97521.50700652349</v>
      </c>
    </row>
    <row r="1116" spans="1:5" x14ac:dyDescent="0.45">
      <c r="A1116" s="1">
        <v>43851</v>
      </c>
      <c r="B1116" t="s">
        <v>5</v>
      </c>
      <c r="D1116" t="s">
        <v>0</v>
      </c>
      <c r="E1116">
        <v>59730.126219215039</v>
      </c>
    </row>
    <row r="1117" spans="1:5" x14ac:dyDescent="0.45">
      <c r="A1117" s="1">
        <v>43852</v>
      </c>
      <c r="B1117" t="s">
        <v>4</v>
      </c>
      <c r="D1117" t="s">
        <v>3</v>
      </c>
      <c r="E1117">
        <v>7815881.4253820451</v>
      </c>
    </row>
    <row r="1118" spans="1:5" x14ac:dyDescent="0.45">
      <c r="A1118" s="1">
        <v>43852</v>
      </c>
      <c r="B1118" t="s">
        <v>5</v>
      </c>
      <c r="D1118" t="s">
        <v>3</v>
      </c>
      <c r="E1118">
        <v>47000.375709870998</v>
      </c>
    </row>
    <row r="1119" spans="1:5" x14ac:dyDescent="0.45">
      <c r="A1119" s="1">
        <v>43852</v>
      </c>
      <c r="B1119" t="s">
        <v>4</v>
      </c>
      <c r="D1119" t="s">
        <v>1</v>
      </c>
      <c r="E1119">
        <v>46199.720695631077</v>
      </c>
    </row>
    <row r="1120" spans="1:5" x14ac:dyDescent="0.45">
      <c r="A1120" s="1">
        <v>43853</v>
      </c>
      <c r="B1120" t="s">
        <v>4</v>
      </c>
      <c r="D1120" t="s">
        <v>2</v>
      </c>
      <c r="E1120">
        <v>74020.428765955163</v>
      </c>
    </row>
    <row r="1121" spans="1:5" x14ac:dyDescent="0.45">
      <c r="A1121" s="1">
        <v>43853</v>
      </c>
      <c r="B1121" t="s">
        <v>4</v>
      </c>
      <c r="D1121" t="s">
        <v>1</v>
      </c>
      <c r="E1121">
        <v>83308.48630911397</v>
      </c>
    </row>
    <row r="1122" spans="1:5" x14ac:dyDescent="0.45">
      <c r="A1122" s="1">
        <v>43853</v>
      </c>
      <c r="B1122" t="s">
        <v>5</v>
      </c>
      <c r="D1122" t="s">
        <v>3</v>
      </c>
      <c r="E1122">
        <v>92296.148206040481</v>
      </c>
    </row>
    <row r="1123" spans="1:5" x14ac:dyDescent="0.45">
      <c r="A1123" s="1">
        <v>43854</v>
      </c>
      <c r="B1123" t="s">
        <v>4</v>
      </c>
      <c r="D1123" t="s">
        <v>1</v>
      </c>
      <c r="E1123">
        <v>9885472.4127396289</v>
      </c>
    </row>
    <row r="1124" spans="1:5" x14ac:dyDescent="0.45">
      <c r="A1124" s="1">
        <v>43854</v>
      </c>
      <c r="B1124" t="s">
        <v>4</v>
      </c>
      <c r="D1124" t="s">
        <v>2</v>
      </c>
      <c r="E1124">
        <v>4185977.4705139152</v>
      </c>
    </row>
    <row r="1125" spans="1:5" x14ac:dyDescent="0.45">
      <c r="A1125" s="1">
        <v>43854</v>
      </c>
      <c r="B1125" t="s">
        <v>4</v>
      </c>
      <c r="D1125" t="s">
        <v>2</v>
      </c>
      <c r="E1125">
        <v>11891.990268190455</v>
      </c>
    </row>
    <row r="1126" spans="1:5" x14ac:dyDescent="0.45">
      <c r="A1126" s="1">
        <v>43855</v>
      </c>
      <c r="B1126" t="s">
        <v>5</v>
      </c>
      <c r="D1126" t="s">
        <v>2</v>
      </c>
      <c r="E1126">
        <v>43885.687204195943</v>
      </c>
    </row>
    <row r="1127" spans="1:5" x14ac:dyDescent="0.45">
      <c r="A1127" s="1">
        <v>43855</v>
      </c>
      <c r="B1127" t="s">
        <v>4</v>
      </c>
      <c r="D1127" t="s">
        <v>3</v>
      </c>
      <c r="E1127">
        <v>7445628.2762626894</v>
      </c>
    </row>
    <row r="1128" spans="1:5" x14ac:dyDescent="0.45">
      <c r="A1128" s="1">
        <v>43855</v>
      </c>
      <c r="B1128" t="s">
        <v>5</v>
      </c>
      <c r="D1128" t="s">
        <v>2</v>
      </c>
      <c r="E1128">
        <v>4174016.7902212502</v>
      </c>
    </row>
    <row r="1129" spans="1:5" x14ac:dyDescent="0.45">
      <c r="A1129" s="1">
        <v>43856</v>
      </c>
      <c r="B1129" t="s">
        <v>4</v>
      </c>
      <c r="D1129" t="s">
        <v>0</v>
      </c>
      <c r="E1129">
        <v>5686007.9947392447</v>
      </c>
    </row>
    <row r="1130" spans="1:5" x14ac:dyDescent="0.45">
      <c r="A1130" s="1">
        <v>43856</v>
      </c>
      <c r="B1130" t="s">
        <v>4</v>
      </c>
      <c r="D1130" t="s">
        <v>2</v>
      </c>
      <c r="E1130">
        <v>4392333.3119771872</v>
      </c>
    </row>
    <row r="1131" spans="1:5" x14ac:dyDescent="0.45">
      <c r="A1131" s="1">
        <v>43856</v>
      </c>
      <c r="B1131" t="s">
        <v>5</v>
      </c>
      <c r="D1131" t="s">
        <v>3</v>
      </c>
      <c r="E1131">
        <v>65378.518623519754</v>
      </c>
    </row>
    <row r="1132" spans="1:5" x14ac:dyDescent="0.45">
      <c r="A1132" s="1">
        <v>43857</v>
      </c>
      <c r="B1132" t="s">
        <v>5</v>
      </c>
      <c r="D1132" t="s">
        <v>0</v>
      </c>
      <c r="E1132">
        <v>1766854.1101663772</v>
      </c>
    </row>
    <row r="1133" spans="1:5" x14ac:dyDescent="0.45">
      <c r="A1133" s="1">
        <v>43857</v>
      </c>
      <c r="B1133" t="s">
        <v>4</v>
      </c>
      <c r="D1133" t="s">
        <v>3</v>
      </c>
      <c r="E1133">
        <v>63443.587113485024</v>
      </c>
    </row>
    <row r="1134" spans="1:5" x14ac:dyDescent="0.45">
      <c r="A1134" s="1">
        <v>43857</v>
      </c>
      <c r="B1134" t="s">
        <v>4</v>
      </c>
      <c r="D1134" t="s">
        <v>1</v>
      </c>
      <c r="E1134">
        <v>4886.6256937159624</v>
      </c>
    </row>
    <row r="1135" spans="1:5" x14ac:dyDescent="0.45">
      <c r="A1135" s="1">
        <v>43858</v>
      </c>
      <c r="B1135" t="s">
        <v>5</v>
      </c>
      <c r="D1135" t="s">
        <v>0</v>
      </c>
      <c r="E1135">
        <v>1818342.643076526</v>
      </c>
    </row>
    <row r="1136" spans="1:5" x14ac:dyDescent="0.45">
      <c r="A1136" s="1">
        <v>43858</v>
      </c>
      <c r="B1136" t="s">
        <v>4</v>
      </c>
      <c r="D1136" t="s">
        <v>0</v>
      </c>
      <c r="E1136">
        <v>62958.820269615753</v>
      </c>
    </row>
    <row r="1137" spans="1:5" x14ac:dyDescent="0.45">
      <c r="A1137" s="1">
        <v>43858</v>
      </c>
      <c r="B1137" t="s">
        <v>5</v>
      </c>
      <c r="D1137" t="s">
        <v>0</v>
      </c>
      <c r="E1137">
        <v>92279.145160357439</v>
      </c>
    </row>
    <row r="1138" spans="1:5" x14ac:dyDescent="0.45">
      <c r="A1138" s="1">
        <v>43859</v>
      </c>
      <c r="B1138" t="s">
        <v>5</v>
      </c>
      <c r="D1138" t="s">
        <v>2</v>
      </c>
      <c r="E1138">
        <v>6316921.2805430628</v>
      </c>
    </row>
    <row r="1139" spans="1:5" x14ac:dyDescent="0.45">
      <c r="A1139" s="1">
        <v>43859</v>
      </c>
      <c r="B1139" t="s">
        <v>4</v>
      </c>
      <c r="D1139" t="s">
        <v>2</v>
      </c>
      <c r="E1139">
        <v>30083.474796816779</v>
      </c>
    </row>
    <row r="1140" spans="1:5" x14ac:dyDescent="0.45">
      <c r="A1140" s="1">
        <v>43859</v>
      </c>
      <c r="B1140" t="s">
        <v>5</v>
      </c>
      <c r="D1140" t="s">
        <v>1</v>
      </c>
      <c r="E1140">
        <v>47518.908816939816</v>
      </c>
    </row>
    <row r="1141" spans="1:5" x14ac:dyDescent="0.45">
      <c r="A1141" s="1">
        <v>43860</v>
      </c>
      <c r="B1141" t="s">
        <v>5</v>
      </c>
      <c r="D1141" t="s">
        <v>2</v>
      </c>
      <c r="E1141">
        <v>5322208.7097457303</v>
      </c>
    </row>
    <row r="1142" spans="1:5" x14ac:dyDescent="0.45">
      <c r="A1142" s="1">
        <v>43860</v>
      </c>
      <c r="B1142" t="s">
        <v>5</v>
      </c>
      <c r="D1142" t="s">
        <v>0</v>
      </c>
      <c r="E1142">
        <v>64736.640899131933</v>
      </c>
    </row>
    <row r="1143" spans="1:5" x14ac:dyDescent="0.45">
      <c r="A1143" s="1">
        <v>43860</v>
      </c>
      <c r="B1143" t="s">
        <v>5</v>
      </c>
      <c r="D1143" t="s">
        <v>1</v>
      </c>
      <c r="E1143">
        <v>52473.918656572416</v>
      </c>
    </row>
    <row r="1144" spans="1:5" x14ac:dyDescent="0.45">
      <c r="A1144" s="1">
        <v>43861</v>
      </c>
      <c r="B1144" t="s">
        <v>5</v>
      </c>
      <c r="D1144" t="s">
        <v>1</v>
      </c>
      <c r="E1144">
        <v>171166.30298870784</v>
      </c>
    </row>
    <row r="1145" spans="1:5" x14ac:dyDescent="0.45">
      <c r="A1145" s="1">
        <v>43861</v>
      </c>
      <c r="B1145" t="s">
        <v>5</v>
      </c>
      <c r="D1145" t="s">
        <v>0</v>
      </c>
      <c r="E1145">
        <v>4792059.7134500863</v>
      </c>
    </row>
    <row r="1146" spans="1:5" x14ac:dyDescent="0.45">
      <c r="A1146" s="1">
        <v>43861</v>
      </c>
      <c r="B1146" t="s">
        <v>4</v>
      </c>
      <c r="D1146" t="s">
        <v>2</v>
      </c>
      <c r="E1146">
        <v>22343.045628214953</v>
      </c>
    </row>
    <row r="1147" spans="1:5" x14ac:dyDescent="0.45">
      <c r="A1147" s="1">
        <v>43862</v>
      </c>
      <c r="B1147" t="s">
        <v>5</v>
      </c>
      <c r="D1147" t="s">
        <v>2</v>
      </c>
      <c r="E1147">
        <v>2715897.5831494993</v>
      </c>
    </row>
    <row r="1148" spans="1:5" x14ac:dyDescent="0.45">
      <c r="A1148" s="1">
        <v>43862</v>
      </c>
      <c r="B1148" t="s">
        <v>4</v>
      </c>
      <c r="D1148" t="s">
        <v>2</v>
      </c>
      <c r="E1148">
        <v>20434.246682889156</v>
      </c>
    </row>
    <row r="1149" spans="1:5" x14ac:dyDescent="0.45">
      <c r="A1149" s="1">
        <v>43862</v>
      </c>
      <c r="B1149" t="s">
        <v>4</v>
      </c>
      <c r="D1149" t="s">
        <v>0</v>
      </c>
      <c r="E1149">
        <v>15642.104835696025</v>
      </c>
    </row>
    <row r="1150" spans="1:5" x14ac:dyDescent="0.45">
      <c r="A1150" s="1">
        <v>43863</v>
      </c>
      <c r="B1150" t="s">
        <v>4</v>
      </c>
      <c r="D1150" t="s">
        <v>1</v>
      </c>
      <c r="E1150">
        <v>7724406.6443559211</v>
      </c>
    </row>
    <row r="1151" spans="1:5" x14ac:dyDescent="0.45">
      <c r="A1151" s="1">
        <v>43863</v>
      </c>
      <c r="B1151" t="s">
        <v>4</v>
      </c>
      <c r="D1151" t="s">
        <v>0</v>
      </c>
      <c r="E1151">
        <v>5639347.9918851051</v>
      </c>
    </row>
    <row r="1152" spans="1:5" x14ac:dyDescent="0.45">
      <c r="A1152" s="1">
        <v>43863</v>
      </c>
      <c r="B1152" t="s">
        <v>4</v>
      </c>
      <c r="D1152" t="s">
        <v>3</v>
      </c>
      <c r="E1152">
        <v>72364.488129552323</v>
      </c>
    </row>
    <row r="1153" spans="1:5" x14ac:dyDescent="0.45">
      <c r="A1153" s="1">
        <v>43864</v>
      </c>
      <c r="B1153" t="s">
        <v>4</v>
      </c>
      <c r="D1153" t="s">
        <v>1</v>
      </c>
      <c r="E1153">
        <v>5136173.3412732994</v>
      </c>
    </row>
    <row r="1154" spans="1:5" x14ac:dyDescent="0.45">
      <c r="A1154" s="1">
        <v>43864</v>
      </c>
      <c r="B1154" t="s">
        <v>5</v>
      </c>
      <c r="D1154" t="s">
        <v>1</v>
      </c>
      <c r="E1154">
        <v>82980.518788174013</v>
      </c>
    </row>
    <row r="1155" spans="1:5" x14ac:dyDescent="0.45">
      <c r="A1155" s="1">
        <v>43864</v>
      </c>
      <c r="B1155" t="s">
        <v>4</v>
      </c>
      <c r="D1155" t="s">
        <v>0</v>
      </c>
      <c r="E1155">
        <v>47962.705183864244</v>
      </c>
    </row>
    <row r="1156" spans="1:5" x14ac:dyDescent="0.45">
      <c r="A1156" s="1">
        <v>43865</v>
      </c>
      <c r="B1156" t="s">
        <v>4</v>
      </c>
      <c r="D1156" t="s">
        <v>3</v>
      </c>
      <c r="E1156">
        <v>97050.287221181978</v>
      </c>
    </row>
    <row r="1157" spans="1:5" x14ac:dyDescent="0.45">
      <c r="A1157" s="1">
        <v>43865</v>
      </c>
      <c r="B1157" t="s">
        <v>5</v>
      </c>
      <c r="D1157" t="s">
        <v>1</v>
      </c>
      <c r="E1157">
        <v>8453.5288901959502</v>
      </c>
    </row>
    <row r="1158" spans="1:5" x14ac:dyDescent="0.45">
      <c r="A1158" s="1">
        <v>43865</v>
      </c>
      <c r="B1158" t="s">
        <v>4</v>
      </c>
      <c r="D1158" t="s">
        <v>0</v>
      </c>
      <c r="E1158">
        <v>22486.308266117783</v>
      </c>
    </row>
    <row r="1159" spans="1:5" x14ac:dyDescent="0.45">
      <c r="A1159" s="1">
        <v>43866</v>
      </c>
      <c r="B1159" t="s">
        <v>4</v>
      </c>
      <c r="D1159" t="s">
        <v>0</v>
      </c>
      <c r="E1159">
        <v>53888.017831739307</v>
      </c>
    </row>
    <row r="1160" spans="1:5" x14ac:dyDescent="0.45">
      <c r="A1160" s="1">
        <v>43866</v>
      </c>
      <c r="B1160" t="s">
        <v>4</v>
      </c>
      <c r="D1160" t="s">
        <v>3</v>
      </c>
      <c r="E1160">
        <v>47516.482630955215</v>
      </c>
    </row>
    <row r="1161" spans="1:5" x14ac:dyDescent="0.45">
      <c r="A1161" s="1">
        <v>43866</v>
      </c>
      <c r="B1161" t="s">
        <v>4</v>
      </c>
      <c r="D1161" t="s">
        <v>2</v>
      </c>
      <c r="E1161">
        <v>80148.012726133908</v>
      </c>
    </row>
    <row r="1162" spans="1:5" x14ac:dyDescent="0.45">
      <c r="A1162" s="1">
        <v>43867</v>
      </c>
      <c r="B1162" t="s">
        <v>5</v>
      </c>
      <c r="D1162" t="s">
        <v>1</v>
      </c>
      <c r="E1162">
        <v>9019799.3647092674</v>
      </c>
    </row>
    <row r="1163" spans="1:5" x14ac:dyDescent="0.45">
      <c r="A1163" s="1">
        <v>43867</v>
      </c>
      <c r="B1163" t="s">
        <v>5</v>
      </c>
      <c r="D1163" t="s">
        <v>2</v>
      </c>
      <c r="E1163">
        <v>51000.73347949874</v>
      </c>
    </row>
    <row r="1164" spans="1:5" x14ac:dyDescent="0.45">
      <c r="A1164" s="1">
        <v>43867</v>
      </c>
      <c r="B1164" t="s">
        <v>5</v>
      </c>
      <c r="D1164" t="s">
        <v>0</v>
      </c>
      <c r="E1164">
        <v>84202.221045349637</v>
      </c>
    </row>
    <row r="1165" spans="1:5" x14ac:dyDescent="0.45">
      <c r="A1165" s="1">
        <v>43868</v>
      </c>
      <c r="B1165" t="s">
        <v>5</v>
      </c>
      <c r="D1165" t="s">
        <v>0</v>
      </c>
      <c r="E1165">
        <v>65094.319799829056</v>
      </c>
    </row>
    <row r="1166" spans="1:5" x14ac:dyDescent="0.45">
      <c r="A1166" s="1">
        <v>43868</v>
      </c>
      <c r="B1166" t="s">
        <v>4</v>
      </c>
      <c r="D1166" t="s">
        <v>0</v>
      </c>
      <c r="E1166">
        <v>54380.323229984941</v>
      </c>
    </row>
    <row r="1167" spans="1:5" x14ac:dyDescent="0.45">
      <c r="A1167" s="1">
        <v>43868</v>
      </c>
      <c r="B1167" t="s">
        <v>5</v>
      </c>
      <c r="D1167" t="s">
        <v>0</v>
      </c>
      <c r="E1167">
        <v>56272.708703974007</v>
      </c>
    </row>
    <row r="1168" spans="1:5" x14ac:dyDescent="0.45">
      <c r="A1168" s="1">
        <v>43869</v>
      </c>
      <c r="B1168" t="s">
        <v>4</v>
      </c>
      <c r="D1168" t="s">
        <v>2</v>
      </c>
      <c r="E1168">
        <v>9048948.7955643423</v>
      </c>
    </row>
    <row r="1169" spans="1:5" x14ac:dyDescent="0.45">
      <c r="A1169" s="1">
        <v>43869</v>
      </c>
      <c r="B1169" t="s">
        <v>4</v>
      </c>
      <c r="D1169" t="s">
        <v>1</v>
      </c>
      <c r="E1169">
        <v>52726.686936222992</v>
      </c>
    </row>
    <row r="1170" spans="1:5" x14ac:dyDescent="0.45">
      <c r="A1170" s="1">
        <v>43869</v>
      </c>
      <c r="B1170" t="s">
        <v>5</v>
      </c>
      <c r="D1170" t="s">
        <v>0</v>
      </c>
      <c r="E1170">
        <v>87964.260817341026</v>
      </c>
    </row>
    <row r="1171" spans="1:5" x14ac:dyDescent="0.45">
      <c r="A1171" s="1">
        <v>43870</v>
      </c>
      <c r="B1171" t="s">
        <v>4</v>
      </c>
      <c r="D1171" t="s">
        <v>0</v>
      </c>
      <c r="E1171">
        <v>7461260.7352406299</v>
      </c>
    </row>
    <row r="1172" spans="1:5" x14ac:dyDescent="0.45">
      <c r="A1172" s="1">
        <v>43870</v>
      </c>
      <c r="B1172" t="s">
        <v>4</v>
      </c>
      <c r="D1172" t="s">
        <v>2</v>
      </c>
      <c r="E1172">
        <v>65186.153259476509</v>
      </c>
    </row>
    <row r="1173" spans="1:5" x14ac:dyDescent="0.45">
      <c r="A1173" s="1">
        <v>43870</v>
      </c>
      <c r="B1173" t="s">
        <v>5</v>
      </c>
      <c r="D1173" t="s">
        <v>2</v>
      </c>
      <c r="E1173">
        <v>93787.13730361269</v>
      </c>
    </row>
    <row r="1174" spans="1:5" x14ac:dyDescent="0.45">
      <c r="A1174" s="1">
        <v>43871</v>
      </c>
      <c r="B1174" t="s">
        <v>4</v>
      </c>
      <c r="D1174" t="s">
        <v>0</v>
      </c>
      <c r="E1174">
        <v>7692891.3463927815</v>
      </c>
    </row>
    <row r="1175" spans="1:5" x14ac:dyDescent="0.45">
      <c r="A1175" s="1">
        <v>43871</v>
      </c>
      <c r="B1175" t="s">
        <v>5</v>
      </c>
      <c r="D1175" t="s">
        <v>1</v>
      </c>
      <c r="E1175">
        <v>24973.974487436346</v>
      </c>
    </row>
    <row r="1176" spans="1:5" x14ac:dyDescent="0.45">
      <c r="A1176" s="1">
        <v>43871</v>
      </c>
      <c r="B1176" t="s">
        <v>4</v>
      </c>
      <c r="D1176" t="s">
        <v>0</v>
      </c>
      <c r="E1176">
        <v>55052.294947421455</v>
      </c>
    </row>
    <row r="1177" spans="1:5" x14ac:dyDescent="0.45">
      <c r="A1177" s="1">
        <v>43872</v>
      </c>
      <c r="B1177" t="s">
        <v>5</v>
      </c>
      <c r="D1177" t="s">
        <v>2</v>
      </c>
      <c r="E1177">
        <v>38435.383880515103</v>
      </c>
    </row>
    <row r="1178" spans="1:5" x14ac:dyDescent="0.45">
      <c r="A1178" s="1">
        <v>43872</v>
      </c>
      <c r="B1178" t="s">
        <v>4</v>
      </c>
      <c r="D1178" t="s">
        <v>3</v>
      </c>
      <c r="E1178">
        <v>27581.859474300174</v>
      </c>
    </row>
    <row r="1179" spans="1:5" x14ac:dyDescent="0.45">
      <c r="A1179" s="1">
        <v>43872</v>
      </c>
      <c r="B1179" t="s">
        <v>4</v>
      </c>
      <c r="D1179" t="s">
        <v>2</v>
      </c>
      <c r="E1179">
        <v>26227.91461352344</v>
      </c>
    </row>
    <row r="1180" spans="1:5" x14ac:dyDescent="0.45">
      <c r="A1180" s="1">
        <v>43873</v>
      </c>
      <c r="B1180" t="s">
        <v>5</v>
      </c>
      <c r="D1180" t="s">
        <v>0</v>
      </c>
      <c r="E1180">
        <v>89335.429652470499</v>
      </c>
    </row>
    <row r="1181" spans="1:5" x14ac:dyDescent="0.45">
      <c r="A1181" s="1">
        <v>43873</v>
      </c>
      <c r="B1181" t="s">
        <v>4</v>
      </c>
      <c r="D1181" t="s">
        <v>0</v>
      </c>
      <c r="E1181">
        <v>62952.851653217855</v>
      </c>
    </row>
    <row r="1182" spans="1:5" x14ac:dyDescent="0.45">
      <c r="A1182" s="1">
        <v>43873</v>
      </c>
      <c r="B1182" t="s">
        <v>5</v>
      </c>
      <c r="D1182" t="s">
        <v>2</v>
      </c>
      <c r="E1182">
        <v>47656.212918151978</v>
      </c>
    </row>
    <row r="1183" spans="1:5" x14ac:dyDescent="0.45">
      <c r="A1183" s="1">
        <v>43874</v>
      </c>
      <c r="B1183" t="s">
        <v>5</v>
      </c>
      <c r="D1183" t="s">
        <v>2</v>
      </c>
      <c r="E1183">
        <v>4159310.8509597476</v>
      </c>
    </row>
    <row r="1184" spans="1:5" x14ac:dyDescent="0.45">
      <c r="A1184" s="1">
        <v>43874</v>
      </c>
      <c r="B1184" t="s">
        <v>5</v>
      </c>
      <c r="D1184" t="s">
        <v>1</v>
      </c>
      <c r="E1184">
        <v>7561751.7808374986</v>
      </c>
    </row>
    <row r="1185" spans="1:5" x14ac:dyDescent="0.45">
      <c r="A1185" s="1">
        <v>43874</v>
      </c>
      <c r="B1185" t="s">
        <v>4</v>
      </c>
      <c r="D1185" t="s">
        <v>3</v>
      </c>
      <c r="E1185">
        <v>5306139.1055255532</v>
      </c>
    </row>
    <row r="1186" spans="1:5" x14ac:dyDescent="0.45">
      <c r="A1186" s="1">
        <v>43875</v>
      </c>
      <c r="B1186" t="s">
        <v>5</v>
      </c>
      <c r="D1186" t="s">
        <v>1</v>
      </c>
      <c r="E1186">
        <v>6021122.9798419531</v>
      </c>
    </row>
    <row r="1187" spans="1:5" x14ac:dyDescent="0.45">
      <c r="A1187" s="1">
        <v>43875</v>
      </c>
      <c r="B1187" t="s">
        <v>5</v>
      </c>
      <c r="D1187" t="s">
        <v>3</v>
      </c>
      <c r="E1187">
        <v>80948.075703618757</v>
      </c>
    </row>
    <row r="1188" spans="1:5" x14ac:dyDescent="0.45">
      <c r="A1188" s="1">
        <v>43875</v>
      </c>
      <c r="B1188" t="s">
        <v>5</v>
      </c>
      <c r="D1188" t="s">
        <v>1</v>
      </c>
      <c r="E1188">
        <v>20507.88435009091</v>
      </c>
    </row>
    <row r="1189" spans="1:5" x14ac:dyDescent="0.45">
      <c r="A1189" s="1">
        <v>43876</v>
      </c>
      <c r="B1189" t="s">
        <v>4</v>
      </c>
      <c r="D1189" t="s">
        <v>2</v>
      </c>
      <c r="E1189">
        <v>9435816.8954583388</v>
      </c>
    </row>
    <row r="1190" spans="1:5" x14ac:dyDescent="0.45">
      <c r="A1190" s="1">
        <v>43876</v>
      </c>
      <c r="B1190" t="s">
        <v>4</v>
      </c>
      <c r="D1190" t="s">
        <v>0</v>
      </c>
      <c r="E1190">
        <v>19998.406368569355</v>
      </c>
    </row>
    <row r="1191" spans="1:5" x14ac:dyDescent="0.45">
      <c r="A1191" s="1">
        <v>43876</v>
      </c>
      <c r="B1191" t="s">
        <v>4</v>
      </c>
      <c r="D1191" t="s">
        <v>2</v>
      </c>
      <c r="E1191">
        <v>40267.778839673243</v>
      </c>
    </row>
    <row r="1192" spans="1:5" x14ac:dyDescent="0.45">
      <c r="A1192" s="1">
        <v>43877</v>
      </c>
      <c r="B1192" t="s">
        <v>5</v>
      </c>
      <c r="D1192" t="s">
        <v>0</v>
      </c>
      <c r="E1192">
        <v>5971834.0758843571</v>
      </c>
    </row>
    <row r="1193" spans="1:5" x14ac:dyDescent="0.45">
      <c r="A1193" s="1">
        <v>43877</v>
      </c>
      <c r="B1193" t="s">
        <v>4</v>
      </c>
      <c r="D1193" t="s">
        <v>2</v>
      </c>
      <c r="E1193">
        <v>25057.218154680861</v>
      </c>
    </row>
    <row r="1194" spans="1:5" x14ac:dyDescent="0.45">
      <c r="A1194" s="1">
        <v>43877</v>
      </c>
      <c r="B1194" t="s">
        <v>4</v>
      </c>
      <c r="D1194" t="s">
        <v>0</v>
      </c>
      <c r="E1194">
        <v>90776.278598617675</v>
      </c>
    </row>
    <row r="1195" spans="1:5" x14ac:dyDescent="0.45">
      <c r="A1195" s="1">
        <v>43878</v>
      </c>
      <c r="B1195" t="s">
        <v>5</v>
      </c>
      <c r="D1195" t="s">
        <v>1</v>
      </c>
      <c r="E1195">
        <v>3669821.2374407337</v>
      </c>
    </row>
    <row r="1196" spans="1:5" x14ac:dyDescent="0.45">
      <c r="A1196" s="1">
        <v>43878</v>
      </c>
      <c r="B1196" t="s">
        <v>5</v>
      </c>
      <c r="D1196" t="s">
        <v>0</v>
      </c>
      <c r="E1196">
        <v>8296549.8759675901</v>
      </c>
    </row>
    <row r="1197" spans="1:5" x14ac:dyDescent="0.45">
      <c r="A1197" s="1">
        <v>43878</v>
      </c>
      <c r="B1197" t="s">
        <v>5</v>
      </c>
      <c r="D1197" t="s">
        <v>3</v>
      </c>
      <c r="E1197">
        <v>85732.250279918531</v>
      </c>
    </row>
    <row r="1198" spans="1:5" x14ac:dyDescent="0.45">
      <c r="A1198" s="1">
        <v>43879</v>
      </c>
      <c r="B1198" t="s">
        <v>5</v>
      </c>
      <c r="D1198" t="s">
        <v>0</v>
      </c>
      <c r="E1198">
        <v>2349083.4392730286</v>
      </c>
    </row>
    <row r="1199" spans="1:5" x14ac:dyDescent="0.45">
      <c r="A1199" s="1">
        <v>43879</v>
      </c>
      <c r="B1199" t="s">
        <v>5</v>
      </c>
      <c r="D1199" t="s">
        <v>3</v>
      </c>
      <c r="E1199">
        <v>7497137.9817842478</v>
      </c>
    </row>
    <row r="1200" spans="1:5" x14ac:dyDescent="0.45">
      <c r="A1200" s="1">
        <v>43879</v>
      </c>
      <c r="B1200" t="s">
        <v>5</v>
      </c>
      <c r="D1200" t="s">
        <v>0</v>
      </c>
      <c r="E1200">
        <v>2910792.3136212453</v>
      </c>
    </row>
    <row r="1201" spans="1:5" x14ac:dyDescent="0.45">
      <c r="A1201" s="1">
        <v>43880</v>
      </c>
      <c r="B1201" t="s">
        <v>4</v>
      </c>
      <c r="D1201" t="s">
        <v>3</v>
      </c>
      <c r="E1201">
        <v>29779.842751516837</v>
      </c>
    </row>
    <row r="1202" spans="1:5" x14ac:dyDescent="0.45">
      <c r="A1202" s="1">
        <v>43880</v>
      </c>
      <c r="B1202" t="s">
        <v>5</v>
      </c>
      <c r="D1202" t="s">
        <v>3</v>
      </c>
      <c r="E1202">
        <v>47530.374912841231</v>
      </c>
    </row>
    <row r="1203" spans="1:5" x14ac:dyDescent="0.45">
      <c r="A1203" s="1">
        <v>43880</v>
      </c>
      <c r="B1203" t="s">
        <v>4</v>
      </c>
      <c r="D1203" t="s">
        <v>0</v>
      </c>
      <c r="E1203">
        <v>69560.90436983465</v>
      </c>
    </row>
    <row r="1204" spans="1:5" x14ac:dyDescent="0.45">
      <c r="A1204" s="1">
        <v>43881</v>
      </c>
      <c r="B1204" t="s">
        <v>5</v>
      </c>
      <c r="D1204" t="s">
        <v>1</v>
      </c>
      <c r="E1204">
        <v>73069.246367625528</v>
      </c>
    </row>
    <row r="1205" spans="1:5" x14ac:dyDescent="0.45">
      <c r="A1205" s="1">
        <v>43881</v>
      </c>
      <c r="B1205" t="s">
        <v>4</v>
      </c>
      <c r="D1205" t="s">
        <v>3</v>
      </c>
      <c r="E1205">
        <v>16410.619711239859</v>
      </c>
    </row>
    <row r="1206" spans="1:5" x14ac:dyDescent="0.45">
      <c r="A1206" s="1">
        <v>43881</v>
      </c>
      <c r="B1206" t="s">
        <v>5</v>
      </c>
      <c r="D1206" t="s">
        <v>1</v>
      </c>
      <c r="E1206">
        <v>30804.490980002196</v>
      </c>
    </row>
    <row r="1207" spans="1:5" x14ac:dyDescent="0.45">
      <c r="A1207" s="1">
        <v>43882</v>
      </c>
      <c r="B1207" t="s">
        <v>5</v>
      </c>
      <c r="D1207" t="s">
        <v>1</v>
      </c>
      <c r="E1207">
        <v>4692879.9484439474</v>
      </c>
    </row>
    <row r="1208" spans="1:5" x14ac:dyDescent="0.45">
      <c r="A1208" s="1">
        <v>43882</v>
      </c>
      <c r="B1208" t="s">
        <v>5</v>
      </c>
      <c r="D1208" t="s">
        <v>3</v>
      </c>
      <c r="E1208">
        <v>95715.266815751515</v>
      </c>
    </row>
    <row r="1209" spans="1:5" x14ac:dyDescent="0.45">
      <c r="A1209" s="1">
        <v>43882</v>
      </c>
      <c r="B1209" t="s">
        <v>5</v>
      </c>
      <c r="D1209" t="s">
        <v>2</v>
      </c>
      <c r="E1209">
        <v>21572.712110076085</v>
      </c>
    </row>
    <row r="1210" spans="1:5" x14ac:dyDescent="0.45">
      <c r="A1210" s="1">
        <v>43883</v>
      </c>
      <c r="B1210" t="s">
        <v>5</v>
      </c>
      <c r="D1210" t="s">
        <v>1</v>
      </c>
      <c r="E1210">
        <v>13700.394716226305</v>
      </c>
    </row>
    <row r="1211" spans="1:5" x14ac:dyDescent="0.45">
      <c r="A1211" s="1">
        <v>43883</v>
      </c>
      <c r="B1211" t="s">
        <v>4</v>
      </c>
      <c r="D1211" t="s">
        <v>1</v>
      </c>
      <c r="E1211">
        <v>16311.718926323738</v>
      </c>
    </row>
    <row r="1212" spans="1:5" x14ac:dyDescent="0.45">
      <c r="A1212" s="1">
        <v>43883</v>
      </c>
      <c r="B1212" t="s">
        <v>5</v>
      </c>
      <c r="D1212" t="s">
        <v>0</v>
      </c>
      <c r="E1212">
        <v>73166.57051798841</v>
      </c>
    </row>
    <row r="1213" spans="1:5" x14ac:dyDescent="0.45">
      <c r="A1213" s="1">
        <v>43884</v>
      </c>
      <c r="B1213" t="s">
        <v>4</v>
      </c>
      <c r="D1213" t="s">
        <v>3</v>
      </c>
      <c r="E1213">
        <v>1918623.7330213096</v>
      </c>
    </row>
    <row r="1214" spans="1:5" x14ac:dyDescent="0.45">
      <c r="A1214" s="1">
        <v>43884</v>
      </c>
      <c r="B1214" t="s">
        <v>4</v>
      </c>
      <c r="D1214" t="s">
        <v>0</v>
      </c>
      <c r="E1214">
        <v>45434.368563183911</v>
      </c>
    </row>
    <row r="1215" spans="1:5" x14ac:dyDescent="0.45">
      <c r="A1215" s="1">
        <v>43884</v>
      </c>
      <c r="B1215" t="s">
        <v>5</v>
      </c>
      <c r="D1215" t="s">
        <v>0</v>
      </c>
      <c r="E1215">
        <v>15177.901533108339</v>
      </c>
    </row>
    <row r="1216" spans="1:5" x14ac:dyDescent="0.45">
      <c r="A1216" s="1">
        <v>43885</v>
      </c>
      <c r="B1216" t="s">
        <v>4</v>
      </c>
      <c r="D1216" t="s">
        <v>2</v>
      </c>
      <c r="E1216">
        <v>35742.17158973997</v>
      </c>
    </row>
    <row r="1217" spans="1:5" x14ac:dyDescent="0.45">
      <c r="A1217" s="1">
        <v>43885</v>
      </c>
      <c r="B1217" t="s">
        <v>4</v>
      </c>
      <c r="D1217" t="s">
        <v>3</v>
      </c>
      <c r="E1217">
        <v>91352.483776664652</v>
      </c>
    </row>
    <row r="1218" spans="1:5" x14ac:dyDescent="0.45">
      <c r="A1218" s="1">
        <v>43885</v>
      </c>
      <c r="B1218" t="s">
        <v>4</v>
      </c>
      <c r="D1218" t="s">
        <v>1</v>
      </c>
      <c r="E1218">
        <v>69590.587330828217</v>
      </c>
    </row>
    <row r="1219" spans="1:5" x14ac:dyDescent="0.45">
      <c r="A1219" s="1">
        <v>43886</v>
      </c>
      <c r="B1219" t="s">
        <v>5</v>
      </c>
      <c r="D1219" t="s">
        <v>0</v>
      </c>
      <c r="E1219">
        <v>9350865.2936188821</v>
      </c>
    </row>
    <row r="1220" spans="1:5" x14ac:dyDescent="0.45">
      <c r="A1220" s="1">
        <v>43886</v>
      </c>
      <c r="B1220" t="s">
        <v>4</v>
      </c>
      <c r="D1220" t="s">
        <v>1</v>
      </c>
      <c r="E1220">
        <v>15902.879931101099</v>
      </c>
    </row>
    <row r="1221" spans="1:5" x14ac:dyDescent="0.45">
      <c r="A1221" s="1">
        <v>43886</v>
      </c>
      <c r="B1221" t="s">
        <v>5</v>
      </c>
      <c r="D1221" t="s">
        <v>0</v>
      </c>
      <c r="E1221">
        <v>65902.655656210409</v>
      </c>
    </row>
    <row r="1222" spans="1:5" x14ac:dyDescent="0.45">
      <c r="A1222" s="1">
        <v>43887</v>
      </c>
      <c r="B1222" t="s">
        <v>5</v>
      </c>
      <c r="D1222" t="s">
        <v>2</v>
      </c>
      <c r="E1222">
        <v>31779.756404947046</v>
      </c>
    </row>
    <row r="1223" spans="1:5" x14ac:dyDescent="0.45">
      <c r="A1223" s="1">
        <v>43887</v>
      </c>
      <c r="B1223" t="s">
        <v>5</v>
      </c>
      <c r="D1223" t="s">
        <v>2</v>
      </c>
      <c r="E1223">
        <v>61820.768940090777</v>
      </c>
    </row>
    <row r="1224" spans="1:5" x14ac:dyDescent="0.45">
      <c r="A1224" s="1">
        <v>43887</v>
      </c>
      <c r="B1224" t="s">
        <v>5</v>
      </c>
      <c r="D1224" t="s">
        <v>0</v>
      </c>
      <c r="E1224">
        <v>88140.530963213198</v>
      </c>
    </row>
    <row r="1225" spans="1:5" x14ac:dyDescent="0.45">
      <c r="A1225" s="1">
        <v>43888</v>
      </c>
      <c r="B1225" t="s">
        <v>5</v>
      </c>
      <c r="D1225" t="s">
        <v>1</v>
      </c>
      <c r="E1225">
        <v>6997361.644476804</v>
      </c>
    </row>
    <row r="1226" spans="1:5" x14ac:dyDescent="0.45">
      <c r="A1226" s="1">
        <v>43888</v>
      </c>
      <c r="B1226" t="s">
        <v>4</v>
      </c>
      <c r="D1226" t="s">
        <v>1</v>
      </c>
      <c r="E1226">
        <v>98469.094811100018</v>
      </c>
    </row>
    <row r="1227" spans="1:5" x14ac:dyDescent="0.45">
      <c r="A1227" s="1">
        <v>43888</v>
      </c>
      <c r="B1227" t="s">
        <v>5</v>
      </c>
      <c r="D1227" t="s">
        <v>3</v>
      </c>
      <c r="E1227">
        <v>98120.669047701987</v>
      </c>
    </row>
    <row r="1228" spans="1:5" x14ac:dyDescent="0.45">
      <c r="A1228" s="1">
        <v>43889</v>
      </c>
      <c r="B1228" t="s">
        <v>4</v>
      </c>
      <c r="D1228" t="s">
        <v>1</v>
      </c>
      <c r="E1228">
        <v>2212829.6584240049</v>
      </c>
    </row>
    <row r="1229" spans="1:5" x14ac:dyDescent="0.45">
      <c r="A1229" s="1">
        <v>43889</v>
      </c>
      <c r="B1229" t="s">
        <v>5</v>
      </c>
      <c r="D1229" t="s">
        <v>0</v>
      </c>
      <c r="E1229">
        <v>6259897.2320425762</v>
      </c>
    </row>
    <row r="1230" spans="1:5" x14ac:dyDescent="0.45">
      <c r="A1230" s="1">
        <v>43889</v>
      </c>
      <c r="B1230" t="s">
        <v>4</v>
      </c>
      <c r="D1230" t="s">
        <v>1</v>
      </c>
      <c r="E1230">
        <v>4541.9450353498705</v>
      </c>
    </row>
    <row r="1231" spans="1:5" x14ac:dyDescent="0.45">
      <c r="A1231" s="1">
        <v>43891</v>
      </c>
      <c r="B1231" t="s">
        <v>4</v>
      </c>
      <c r="D1231" t="s">
        <v>3</v>
      </c>
      <c r="E1231">
        <v>9351638.0085972752</v>
      </c>
    </row>
    <row r="1232" spans="1:5" x14ac:dyDescent="0.45">
      <c r="A1232" s="1">
        <v>43891</v>
      </c>
      <c r="B1232" t="s">
        <v>4</v>
      </c>
      <c r="D1232" t="s">
        <v>3</v>
      </c>
      <c r="E1232">
        <v>25264.626655888635</v>
      </c>
    </row>
    <row r="1233" spans="1:5" x14ac:dyDescent="0.45">
      <c r="A1233" s="1">
        <v>43891</v>
      </c>
      <c r="B1233" t="s">
        <v>4</v>
      </c>
      <c r="D1233" t="s">
        <v>2</v>
      </c>
      <c r="E1233">
        <v>43723.752925897898</v>
      </c>
    </row>
    <row r="1234" spans="1:5" x14ac:dyDescent="0.45">
      <c r="A1234" s="1">
        <v>43892</v>
      </c>
      <c r="B1234" t="s">
        <v>4</v>
      </c>
      <c r="D1234" t="s">
        <v>0</v>
      </c>
      <c r="E1234">
        <v>83364.318006454632</v>
      </c>
    </row>
    <row r="1235" spans="1:5" x14ac:dyDescent="0.45">
      <c r="A1235" s="1">
        <v>43892</v>
      </c>
      <c r="B1235" t="s">
        <v>5</v>
      </c>
      <c r="D1235" t="s">
        <v>0</v>
      </c>
      <c r="E1235">
        <v>66865.285998292748</v>
      </c>
    </row>
    <row r="1236" spans="1:5" x14ac:dyDescent="0.45">
      <c r="A1236" s="1">
        <v>43892</v>
      </c>
      <c r="B1236" t="s">
        <v>4</v>
      </c>
      <c r="D1236" t="s">
        <v>3</v>
      </c>
      <c r="E1236">
        <v>37194.37061827565</v>
      </c>
    </row>
    <row r="1237" spans="1:5" x14ac:dyDescent="0.45">
      <c r="A1237" s="1">
        <v>43893</v>
      </c>
      <c r="B1237" t="s">
        <v>4</v>
      </c>
      <c r="D1237" t="s">
        <v>1</v>
      </c>
      <c r="E1237">
        <v>7935052.4532999825</v>
      </c>
    </row>
    <row r="1238" spans="1:5" x14ac:dyDescent="0.45">
      <c r="A1238" s="1">
        <v>43893</v>
      </c>
      <c r="B1238" t="s">
        <v>5</v>
      </c>
      <c r="D1238" t="s">
        <v>3</v>
      </c>
      <c r="E1238">
        <v>80101.387936151586</v>
      </c>
    </row>
    <row r="1239" spans="1:5" x14ac:dyDescent="0.45">
      <c r="A1239" s="1">
        <v>43893</v>
      </c>
      <c r="B1239" t="s">
        <v>5</v>
      </c>
      <c r="D1239" t="s">
        <v>0</v>
      </c>
      <c r="E1239">
        <v>33478.826678025544</v>
      </c>
    </row>
    <row r="1240" spans="1:5" x14ac:dyDescent="0.45">
      <c r="A1240" s="1">
        <v>43894</v>
      </c>
      <c r="B1240" t="s">
        <v>4</v>
      </c>
      <c r="D1240" t="s">
        <v>0</v>
      </c>
      <c r="E1240">
        <v>31324.353908636749</v>
      </c>
    </row>
    <row r="1241" spans="1:5" x14ac:dyDescent="0.45">
      <c r="A1241" s="1">
        <v>43894</v>
      </c>
      <c r="B1241" t="s">
        <v>5</v>
      </c>
      <c r="D1241" t="s">
        <v>2</v>
      </c>
      <c r="E1241">
        <v>43290.168341468183</v>
      </c>
    </row>
    <row r="1242" spans="1:5" x14ac:dyDescent="0.45">
      <c r="A1242" s="1">
        <v>43894</v>
      </c>
      <c r="B1242" t="s">
        <v>5</v>
      </c>
      <c r="D1242" t="s">
        <v>2</v>
      </c>
      <c r="E1242">
        <v>7556.1330092632998</v>
      </c>
    </row>
    <row r="1243" spans="1:5" x14ac:dyDescent="0.45">
      <c r="A1243" s="1">
        <v>43895</v>
      </c>
      <c r="B1243" t="s">
        <v>5</v>
      </c>
      <c r="D1243" t="s">
        <v>0</v>
      </c>
      <c r="E1243">
        <v>6332954.717665148</v>
      </c>
    </row>
    <row r="1244" spans="1:5" x14ac:dyDescent="0.45">
      <c r="A1244" s="1">
        <v>43895</v>
      </c>
      <c r="B1244" t="s">
        <v>5</v>
      </c>
      <c r="D1244" t="s">
        <v>3</v>
      </c>
      <c r="E1244">
        <v>56190.198093720624</v>
      </c>
    </row>
    <row r="1245" spans="1:5" x14ac:dyDescent="0.45">
      <c r="A1245" s="1">
        <v>43895</v>
      </c>
      <c r="B1245" t="s">
        <v>4</v>
      </c>
      <c r="D1245" t="s">
        <v>1</v>
      </c>
      <c r="E1245">
        <v>44432.990223678229</v>
      </c>
    </row>
    <row r="1246" spans="1:5" x14ac:dyDescent="0.45">
      <c r="A1246" s="1">
        <v>43896</v>
      </c>
      <c r="B1246" t="s">
        <v>4</v>
      </c>
      <c r="D1246" t="s">
        <v>1</v>
      </c>
      <c r="E1246">
        <v>3723230.1154647032</v>
      </c>
    </row>
    <row r="1247" spans="1:5" x14ac:dyDescent="0.45">
      <c r="A1247" s="1">
        <v>43896</v>
      </c>
      <c r="B1247" t="s">
        <v>4</v>
      </c>
      <c r="D1247" t="s">
        <v>1</v>
      </c>
      <c r="E1247">
        <v>29386.942842693574</v>
      </c>
    </row>
    <row r="1248" spans="1:5" x14ac:dyDescent="0.45">
      <c r="A1248" s="1">
        <v>43896</v>
      </c>
      <c r="B1248" t="s">
        <v>5</v>
      </c>
      <c r="D1248" t="s">
        <v>0</v>
      </c>
      <c r="E1248">
        <v>16582.728526665334</v>
      </c>
    </row>
    <row r="1249" spans="1:5" x14ac:dyDescent="0.45">
      <c r="A1249" s="1">
        <v>43897</v>
      </c>
      <c r="B1249" t="s">
        <v>4</v>
      </c>
      <c r="D1249" t="s">
        <v>2</v>
      </c>
      <c r="E1249">
        <v>54148.194261521152</v>
      </c>
    </row>
    <row r="1250" spans="1:5" x14ac:dyDescent="0.45">
      <c r="A1250" s="1">
        <v>43897</v>
      </c>
      <c r="B1250" t="s">
        <v>4</v>
      </c>
      <c r="D1250" t="s">
        <v>0</v>
      </c>
      <c r="E1250">
        <v>14160.616678096338</v>
      </c>
    </row>
    <row r="1251" spans="1:5" x14ac:dyDescent="0.45">
      <c r="A1251" s="1">
        <v>43897</v>
      </c>
      <c r="B1251" t="s">
        <v>4</v>
      </c>
      <c r="D1251" t="s">
        <v>0</v>
      </c>
      <c r="E1251">
        <v>40565.445397072494</v>
      </c>
    </row>
    <row r="1252" spans="1:5" x14ac:dyDescent="0.45">
      <c r="A1252" s="1">
        <v>43898</v>
      </c>
      <c r="B1252" t="s">
        <v>4</v>
      </c>
      <c r="D1252" t="s">
        <v>1</v>
      </c>
      <c r="E1252">
        <v>50684.924065030165</v>
      </c>
    </row>
    <row r="1253" spans="1:5" x14ac:dyDescent="0.45">
      <c r="A1253" s="1">
        <v>43898</v>
      </c>
      <c r="B1253" t="s">
        <v>5</v>
      </c>
      <c r="D1253" t="s">
        <v>0</v>
      </c>
      <c r="E1253">
        <v>51524.826804615499</v>
      </c>
    </row>
    <row r="1254" spans="1:5" x14ac:dyDescent="0.45">
      <c r="A1254" s="1">
        <v>43898</v>
      </c>
      <c r="B1254" t="s">
        <v>4</v>
      </c>
      <c r="D1254" t="s">
        <v>1</v>
      </c>
      <c r="E1254">
        <v>37019.972734770345</v>
      </c>
    </row>
    <row r="1255" spans="1:5" x14ac:dyDescent="0.45">
      <c r="A1255" s="1">
        <v>43899</v>
      </c>
      <c r="B1255" t="s">
        <v>4</v>
      </c>
      <c r="D1255" t="s">
        <v>3</v>
      </c>
      <c r="E1255">
        <v>5976553.3727345513</v>
      </c>
    </row>
    <row r="1256" spans="1:5" x14ac:dyDescent="0.45">
      <c r="A1256" s="1">
        <v>43899</v>
      </c>
      <c r="B1256" t="s">
        <v>4</v>
      </c>
      <c r="D1256" t="s">
        <v>1</v>
      </c>
      <c r="E1256">
        <v>3758.2080310576525</v>
      </c>
    </row>
    <row r="1257" spans="1:5" x14ac:dyDescent="0.45">
      <c r="A1257" s="1">
        <v>43899</v>
      </c>
      <c r="B1257" t="s">
        <v>4</v>
      </c>
      <c r="D1257" t="s">
        <v>0</v>
      </c>
      <c r="E1257">
        <v>20971.60656857353</v>
      </c>
    </row>
    <row r="1258" spans="1:5" x14ac:dyDescent="0.45">
      <c r="A1258" s="1">
        <v>43900</v>
      </c>
      <c r="B1258" t="s">
        <v>5</v>
      </c>
      <c r="D1258" t="s">
        <v>3</v>
      </c>
      <c r="E1258">
        <v>7660630.8072772026</v>
      </c>
    </row>
    <row r="1259" spans="1:5" x14ac:dyDescent="0.45">
      <c r="A1259" s="1">
        <v>43900</v>
      </c>
      <c r="B1259" t="s">
        <v>4</v>
      </c>
      <c r="D1259" t="s">
        <v>3</v>
      </c>
      <c r="E1259">
        <v>474710.34948693757</v>
      </c>
    </row>
    <row r="1260" spans="1:5" x14ac:dyDescent="0.45">
      <c r="A1260" s="1">
        <v>43900</v>
      </c>
      <c r="B1260" t="s">
        <v>4</v>
      </c>
      <c r="D1260" t="s">
        <v>3</v>
      </c>
      <c r="E1260">
        <v>88418.936092915363</v>
      </c>
    </row>
    <row r="1261" spans="1:5" x14ac:dyDescent="0.45">
      <c r="A1261" s="1">
        <v>43901</v>
      </c>
      <c r="B1261" t="s">
        <v>5</v>
      </c>
      <c r="D1261" t="s">
        <v>2</v>
      </c>
      <c r="E1261">
        <v>353329.94459926989</v>
      </c>
    </row>
    <row r="1262" spans="1:5" x14ac:dyDescent="0.45">
      <c r="A1262" s="1">
        <v>43901</v>
      </c>
      <c r="B1262" t="s">
        <v>5</v>
      </c>
      <c r="D1262" t="s">
        <v>3</v>
      </c>
      <c r="E1262">
        <v>5138272.318762362</v>
      </c>
    </row>
    <row r="1263" spans="1:5" x14ac:dyDescent="0.45">
      <c r="A1263" s="1">
        <v>43901</v>
      </c>
      <c r="B1263" t="s">
        <v>5</v>
      </c>
      <c r="D1263" t="s">
        <v>0</v>
      </c>
      <c r="E1263">
        <v>41765.65494125941</v>
      </c>
    </row>
    <row r="1264" spans="1:5" x14ac:dyDescent="0.45">
      <c r="A1264" s="1">
        <v>43902</v>
      </c>
      <c r="B1264" t="s">
        <v>5</v>
      </c>
      <c r="D1264" t="s">
        <v>1</v>
      </c>
      <c r="E1264">
        <v>151634.34764796868</v>
      </c>
    </row>
    <row r="1265" spans="1:5" x14ac:dyDescent="0.45">
      <c r="A1265" s="1">
        <v>43902</v>
      </c>
      <c r="B1265" t="s">
        <v>5</v>
      </c>
      <c r="D1265" t="s">
        <v>3</v>
      </c>
      <c r="E1265">
        <v>56771.883463239348</v>
      </c>
    </row>
    <row r="1266" spans="1:5" x14ac:dyDescent="0.45">
      <c r="A1266" s="1">
        <v>43902</v>
      </c>
      <c r="B1266" t="s">
        <v>4</v>
      </c>
      <c r="D1266" t="s">
        <v>1</v>
      </c>
      <c r="E1266">
        <v>88434.592795609729</v>
      </c>
    </row>
    <row r="1267" spans="1:5" x14ac:dyDescent="0.45">
      <c r="A1267" s="1">
        <v>43903</v>
      </c>
      <c r="B1267" t="s">
        <v>4</v>
      </c>
      <c r="D1267" t="s">
        <v>3</v>
      </c>
      <c r="E1267">
        <v>94419.564105585931</v>
      </c>
    </row>
    <row r="1268" spans="1:5" x14ac:dyDescent="0.45">
      <c r="A1268" s="1">
        <v>43903</v>
      </c>
      <c r="B1268" t="s">
        <v>5</v>
      </c>
      <c r="D1268" t="s">
        <v>1</v>
      </c>
      <c r="E1268">
        <v>51059.199318234518</v>
      </c>
    </row>
    <row r="1269" spans="1:5" x14ac:dyDescent="0.45">
      <c r="A1269" s="1">
        <v>43903</v>
      </c>
      <c r="B1269" t="s">
        <v>4</v>
      </c>
      <c r="D1269" t="s">
        <v>2</v>
      </c>
      <c r="E1269">
        <v>96006.168944469406</v>
      </c>
    </row>
    <row r="1270" spans="1:5" x14ac:dyDescent="0.45">
      <c r="A1270" s="1">
        <v>43904</v>
      </c>
      <c r="B1270" t="s">
        <v>5</v>
      </c>
      <c r="D1270" t="s">
        <v>2</v>
      </c>
      <c r="E1270">
        <v>9942942.8471903354</v>
      </c>
    </row>
    <row r="1271" spans="1:5" x14ac:dyDescent="0.45">
      <c r="A1271" s="1">
        <v>43904</v>
      </c>
      <c r="B1271" t="s">
        <v>5</v>
      </c>
      <c r="D1271" t="s">
        <v>2</v>
      </c>
      <c r="E1271">
        <v>61520.510895254854</v>
      </c>
    </row>
    <row r="1272" spans="1:5" x14ac:dyDescent="0.45">
      <c r="A1272" s="1">
        <v>43904</v>
      </c>
      <c r="B1272" t="s">
        <v>4</v>
      </c>
      <c r="D1272" t="s">
        <v>0</v>
      </c>
      <c r="E1272">
        <v>49043.754974151423</v>
      </c>
    </row>
    <row r="1273" spans="1:5" x14ac:dyDescent="0.45">
      <c r="A1273" s="1">
        <v>43905</v>
      </c>
      <c r="B1273" t="s">
        <v>4</v>
      </c>
      <c r="D1273" t="s">
        <v>2</v>
      </c>
      <c r="E1273">
        <v>8244376.314609007</v>
      </c>
    </row>
    <row r="1274" spans="1:5" x14ac:dyDescent="0.45">
      <c r="A1274" s="1">
        <v>43905</v>
      </c>
      <c r="B1274" t="s">
        <v>4</v>
      </c>
      <c r="D1274" t="s">
        <v>2</v>
      </c>
      <c r="E1274">
        <v>4156847.6062807515</v>
      </c>
    </row>
    <row r="1275" spans="1:5" x14ac:dyDescent="0.45">
      <c r="A1275" s="1">
        <v>43905</v>
      </c>
      <c r="B1275" t="s">
        <v>5</v>
      </c>
      <c r="D1275" t="s">
        <v>3</v>
      </c>
      <c r="E1275">
        <v>8288536.0555333383</v>
      </c>
    </row>
    <row r="1276" spans="1:5" x14ac:dyDescent="0.45">
      <c r="A1276" s="1">
        <v>43906</v>
      </c>
      <c r="B1276" t="s">
        <v>5</v>
      </c>
      <c r="D1276" t="s">
        <v>3</v>
      </c>
      <c r="E1276">
        <v>1533216.0039909692</v>
      </c>
    </row>
    <row r="1277" spans="1:5" x14ac:dyDescent="0.45">
      <c r="A1277" s="1">
        <v>43906</v>
      </c>
      <c r="B1277" t="s">
        <v>4</v>
      </c>
      <c r="D1277" t="s">
        <v>2</v>
      </c>
      <c r="E1277">
        <v>32140.170771253484</v>
      </c>
    </row>
    <row r="1278" spans="1:5" x14ac:dyDescent="0.45">
      <c r="A1278" s="1">
        <v>43906</v>
      </c>
      <c r="B1278" t="s">
        <v>5</v>
      </c>
      <c r="D1278" t="s">
        <v>1</v>
      </c>
      <c r="E1278">
        <v>38999.416697311499</v>
      </c>
    </row>
    <row r="1279" spans="1:5" x14ac:dyDescent="0.45">
      <c r="A1279" s="1">
        <v>43907</v>
      </c>
      <c r="B1279" t="s">
        <v>5</v>
      </c>
      <c r="D1279" t="s">
        <v>3</v>
      </c>
      <c r="E1279">
        <v>5682922.2710358575</v>
      </c>
    </row>
    <row r="1280" spans="1:5" x14ac:dyDescent="0.45">
      <c r="A1280" s="1">
        <v>43907</v>
      </c>
      <c r="B1280" t="s">
        <v>4</v>
      </c>
      <c r="D1280" t="s">
        <v>1</v>
      </c>
      <c r="E1280">
        <v>89519.88385416675</v>
      </c>
    </row>
    <row r="1281" spans="1:5" x14ac:dyDescent="0.45">
      <c r="A1281" s="1">
        <v>43907</v>
      </c>
      <c r="B1281" t="s">
        <v>4</v>
      </c>
      <c r="D1281" t="s">
        <v>3</v>
      </c>
      <c r="E1281">
        <v>45079.421182026403</v>
      </c>
    </row>
    <row r="1282" spans="1:5" x14ac:dyDescent="0.45">
      <c r="A1282" s="1">
        <v>43908</v>
      </c>
      <c r="B1282" t="s">
        <v>4</v>
      </c>
      <c r="D1282" t="s">
        <v>0</v>
      </c>
      <c r="E1282">
        <v>63445.673303594187</v>
      </c>
    </row>
    <row r="1283" spans="1:5" x14ac:dyDescent="0.45">
      <c r="A1283" s="1">
        <v>43908</v>
      </c>
      <c r="B1283" t="s">
        <v>4</v>
      </c>
      <c r="D1283" t="s">
        <v>3</v>
      </c>
      <c r="E1283">
        <v>67694.452402072246</v>
      </c>
    </row>
    <row r="1284" spans="1:5" x14ac:dyDescent="0.45">
      <c r="A1284" s="1">
        <v>43909</v>
      </c>
      <c r="B1284" t="s">
        <v>5</v>
      </c>
      <c r="D1284" t="s">
        <v>2</v>
      </c>
      <c r="E1284">
        <v>45903.706688190585</v>
      </c>
    </row>
    <row r="1285" spans="1:5" x14ac:dyDescent="0.45">
      <c r="A1285" s="1">
        <v>43909</v>
      </c>
      <c r="B1285" t="s">
        <v>4</v>
      </c>
      <c r="D1285" t="s">
        <v>0</v>
      </c>
      <c r="E1285">
        <v>69833.052681714296</v>
      </c>
    </row>
    <row r="1286" spans="1:5" x14ac:dyDescent="0.45">
      <c r="A1286" s="1">
        <v>43910</v>
      </c>
      <c r="B1286" t="s">
        <v>4</v>
      </c>
      <c r="D1286" t="s">
        <v>1</v>
      </c>
      <c r="E1286">
        <v>92468.82827219514</v>
      </c>
    </row>
    <row r="1287" spans="1:5" x14ac:dyDescent="0.45">
      <c r="A1287" s="1">
        <v>43910</v>
      </c>
      <c r="B1287" t="s">
        <v>4</v>
      </c>
      <c r="D1287" t="s">
        <v>0</v>
      </c>
      <c r="E1287">
        <v>54249.309354598161</v>
      </c>
    </row>
    <row r="1288" spans="1:5" x14ac:dyDescent="0.45">
      <c r="A1288" s="1">
        <v>43911</v>
      </c>
      <c r="B1288" t="s">
        <v>4</v>
      </c>
      <c r="D1288" t="s">
        <v>1</v>
      </c>
      <c r="E1288">
        <v>397119.89398583112</v>
      </c>
    </row>
    <row r="1289" spans="1:5" x14ac:dyDescent="0.45">
      <c r="A1289" s="1">
        <v>43911</v>
      </c>
      <c r="B1289" t="s">
        <v>4</v>
      </c>
      <c r="D1289" t="s">
        <v>3</v>
      </c>
      <c r="E1289">
        <v>3307064.7343213153</v>
      </c>
    </row>
    <row r="1290" spans="1:5" x14ac:dyDescent="0.45">
      <c r="A1290" s="1">
        <v>43912</v>
      </c>
      <c r="B1290" t="s">
        <v>4</v>
      </c>
      <c r="D1290" t="s">
        <v>0</v>
      </c>
      <c r="E1290">
        <v>85011.337338615107</v>
      </c>
    </row>
    <row r="1291" spans="1:5" x14ac:dyDescent="0.45">
      <c r="A1291" s="1">
        <v>43912</v>
      </c>
      <c r="B1291" t="s">
        <v>5</v>
      </c>
      <c r="D1291" t="s">
        <v>1</v>
      </c>
      <c r="E1291">
        <v>92155.824561614412</v>
      </c>
    </row>
    <row r="1292" spans="1:5" x14ac:dyDescent="0.45">
      <c r="A1292" s="1">
        <v>43913</v>
      </c>
      <c r="B1292" t="s">
        <v>5</v>
      </c>
      <c r="D1292" t="s">
        <v>1</v>
      </c>
      <c r="E1292">
        <v>3533721.0820343788</v>
      </c>
    </row>
    <row r="1293" spans="1:5" x14ac:dyDescent="0.45">
      <c r="A1293" s="1">
        <v>43913</v>
      </c>
      <c r="B1293" t="s">
        <v>5</v>
      </c>
      <c r="D1293" t="s">
        <v>3</v>
      </c>
      <c r="E1293">
        <v>10809.908813226355</v>
      </c>
    </row>
    <row r="1294" spans="1:5" x14ac:dyDescent="0.45">
      <c r="A1294" s="1">
        <v>43914</v>
      </c>
      <c r="B1294" t="s">
        <v>5</v>
      </c>
      <c r="D1294" t="s">
        <v>0</v>
      </c>
      <c r="E1294">
        <v>9290080.131693773</v>
      </c>
    </row>
    <row r="1295" spans="1:5" x14ac:dyDescent="0.45">
      <c r="A1295" s="1">
        <v>43914</v>
      </c>
      <c r="B1295" t="s">
        <v>4</v>
      </c>
      <c r="D1295" t="s">
        <v>0</v>
      </c>
      <c r="E1295">
        <v>69939.52969599879</v>
      </c>
    </row>
    <row r="1296" spans="1:5" x14ac:dyDescent="0.45">
      <c r="A1296" s="1">
        <v>43915</v>
      </c>
      <c r="B1296" t="s">
        <v>5</v>
      </c>
      <c r="D1296" t="s">
        <v>3</v>
      </c>
      <c r="E1296">
        <v>3210634.1970727737</v>
      </c>
    </row>
    <row r="1297" spans="1:5" x14ac:dyDescent="0.45">
      <c r="A1297" s="1">
        <v>43915</v>
      </c>
      <c r="B1297" t="s">
        <v>5</v>
      </c>
      <c r="D1297" t="s">
        <v>2</v>
      </c>
      <c r="E1297">
        <v>60845.835342127983</v>
      </c>
    </row>
    <row r="1298" spans="1:5" x14ac:dyDescent="0.45">
      <c r="A1298" s="1">
        <v>43916</v>
      </c>
      <c r="B1298" t="s">
        <v>5</v>
      </c>
      <c r="D1298" t="s">
        <v>3</v>
      </c>
      <c r="E1298">
        <v>1159003.5392593578</v>
      </c>
    </row>
    <row r="1299" spans="1:5" x14ac:dyDescent="0.45">
      <c r="A1299" s="1">
        <v>43916</v>
      </c>
      <c r="B1299" t="s">
        <v>5</v>
      </c>
      <c r="D1299" t="s">
        <v>0</v>
      </c>
      <c r="E1299">
        <v>40437.753027811872</v>
      </c>
    </row>
    <row r="1300" spans="1:5" x14ac:dyDescent="0.45">
      <c r="A1300" s="1">
        <v>43917</v>
      </c>
      <c r="B1300" t="s">
        <v>5</v>
      </c>
      <c r="D1300" t="s">
        <v>0</v>
      </c>
      <c r="E1300">
        <v>90153.355665051975</v>
      </c>
    </row>
    <row r="1301" spans="1:5" x14ac:dyDescent="0.45">
      <c r="A1301" s="1">
        <v>43917</v>
      </c>
      <c r="B1301" t="s">
        <v>5</v>
      </c>
      <c r="D1301" t="s">
        <v>2</v>
      </c>
      <c r="E1301">
        <v>10382.02087790242</v>
      </c>
    </row>
    <row r="1302" spans="1:5" x14ac:dyDescent="0.45">
      <c r="A1302" s="1">
        <v>43918</v>
      </c>
      <c r="B1302" t="s">
        <v>4</v>
      </c>
      <c r="D1302" t="s">
        <v>3</v>
      </c>
      <c r="E1302">
        <v>82753.720992451097</v>
      </c>
    </row>
    <row r="1303" spans="1:5" x14ac:dyDescent="0.45">
      <c r="A1303" s="1">
        <v>43918</v>
      </c>
      <c r="B1303" t="s">
        <v>5</v>
      </c>
      <c r="D1303" t="s">
        <v>3</v>
      </c>
      <c r="E1303">
        <v>41238.70900685175</v>
      </c>
    </row>
    <row r="1304" spans="1:5" x14ac:dyDescent="0.45">
      <c r="A1304" s="1">
        <v>43919</v>
      </c>
      <c r="B1304" t="s">
        <v>4</v>
      </c>
      <c r="D1304" t="s">
        <v>2</v>
      </c>
      <c r="E1304">
        <v>7690341.2917892998</v>
      </c>
    </row>
    <row r="1305" spans="1:5" x14ac:dyDescent="0.45">
      <c r="A1305" s="1">
        <v>43919</v>
      </c>
      <c r="B1305" t="s">
        <v>5</v>
      </c>
      <c r="D1305" t="s">
        <v>1</v>
      </c>
      <c r="E1305">
        <v>38737.060346134676</v>
      </c>
    </row>
    <row r="1306" spans="1:5" x14ac:dyDescent="0.45">
      <c r="A1306" s="1">
        <v>43920</v>
      </c>
      <c r="B1306" t="s">
        <v>4</v>
      </c>
      <c r="D1306" t="s">
        <v>2</v>
      </c>
      <c r="E1306">
        <v>24775.529793648533</v>
      </c>
    </row>
    <row r="1307" spans="1:5" x14ac:dyDescent="0.45">
      <c r="A1307" s="1">
        <v>43920</v>
      </c>
      <c r="B1307" t="s">
        <v>5</v>
      </c>
      <c r="D1307" t="s">
        <v>1</v>
      </c>
      <c r="E1307">
        <v>6802.3825321504746</v>
      </c>
    </row>
    <row r="1308" spans="1:5" x14ac:dyDescent="0.45">
      <c r="A1308" s="1">
        <v>43921</v>
      </c>
      <c r="B1308" t="s">
        <v>5</v>
      </c>
      <c r="D1308" t="s">
        <v>2</v>
      </c>
      <c r="E1308">
        <v>27575.194671407055</v>
      </c>
    </row>
    <row r="1309" spans="1:5" x14ac:dyDescent="0.45">
      <c r="A1309" s="1">
        <v>43921</v>
      </c>
      <c r="B1309" t="s">
        <v>4</v>
      </c>
      <c r="D1309" t="s">
        <v>1</v>
      </c>
      <c r="E1309">
        <v>87281.680600993117</v>
      </c>
    </row>
    <row r="1310" spans="1:5" x14ac:dyDescent="0.45">
      <c r="A1310" s="1">
        <v>43922</v>
      </c>
      <c r="B1310" t="s">
        <v>5</v>
      </c>
      <c r="D1310" t="s">
        <v>0</v>
      </c>
      <c r="E1310">
        <v>8824.1429784898246</v>
      </c>
    </row>
    <row r="1311" spans="1:5" x14ac:dyDescent="0.45">
      <c r="A1311" s="1">
        <v>43922</v>
      </c>
      <c r="B1311" t="s">
        <v>4</v>
      </c>
      <c r="D1311" t="s">
        <v>2</v>
      </c>
      <c r="E1311">
        <v>22668.399436943109</v>
      </c>
    </row>
    <row r="1312" spans="1:5" x14ac:dyDescent="0.45">
      <c r="A1312" s="1">
        <v>43923</v>
      </c>
      <c r="B1312" t="s">
        <v>5</v>
      </c>
      <c r="D1312" t="s">
        <v>0</v>
      </c>
      <c r="E1312">
        <v>75154.397715303348</v>
      </c>
    </row>
    <row r="1313" spans="1:5" x14ac:dyDescent="0.45">
      <c r="A1313" s="1">
        <v>43923</v>
      </c>
      <c r="B1313" t="s">
        <v>5</v>
      </c>
      <c r="D1313" t="s">
        <v>1</v>
      </c>
      <c r="E1313">
        <v>63712.748613001211</v>
      </c>
    </row>
    <row r="1314" spans="1:5" x14ac:dyDescent="0.45">
      <c r="A1314" s="1">
        <v>43924</v>
      </c>
      <c r="B1314" t="s">
        <v>5</v>
      </c>
      <c r="D1314" t="s">
        <v>0</v>
      </c>
      <c r="E1314">
        <v>38570.484065544297</v>
      </c>
    </row>
    <row r="1315" spans="1:5" x14ac:dyDescent="0.45">
      <c r="A1315" s="1">
        <v>43924</v>
      </c>
      <c r="B1315" t="s">
        <v>5</v>
      </c>
      <c r="D1315" t="s">
        <v>0</v>
      </c>
      <c r="E1315">
        <v>99538.372602686868</v>
      </c>
    </row>
    <row r="1316" spans="1:5" x14ac:dyDescent="0.45">
      <c r="A1316" s="1">
        <v>43925</v>
      </c>
      <c r="B1316" t="s">
        <v>4</v>
      </c>
      <c r="D1316" t="s">
        <v>2</v>
      </c>
      <c r="E1316">
        <v>58470.808047650193</v>
      </c>
    </row>
    <row r="1317" spans="1:5" x14ac:dyDescent="0.45">
      <c r="A1317" s="1">
        <v>43925</v>
      </c>
      <c r="B1317" t="s">
        <v>5</v>
      </c>
      <c r="D1317" t="s">
        <v>3</v>
      </c>
      <c r="E1317">
        <v>73222.83244705062</v>
      </c>
    </row>
    <row r="1318" spans="1:5" x14ac:dyDescent="0.45">
      <c r="A1318" s="1">
        <v>43926</v>
      </c>
      <c r="B1318" t="s">
        <v>5</v>
      </c>
      <c r="D1318" t="s">
        <v>0</v>
      </c>
      <c r="E1318">
        <v>189883.58504593349</v>
      </c>
    </row>
    <row r="1319" spans="1:5" x14ac:dyDescent="0.45">
      <c r="A1319" s="1">
        <v>43926</v>
      </c>
      <c r="B1319" t="s">
        <v>5</v>
      </c>
      <c r="D1319" t="s">
        <v>0</v>
      </c>
      <c r="E1319">
        <v>16775.991206708219</v>
      </c>
    </row>
    <row r="1320" spans="1:5" x14ac:dyDescent="0.45">
      <c r="A1320" s="1">
        <v>43927</v>
      </c>
      <c r="B1320" t="s">
        <v>4</v>
      </c>
      <c r="D1320" t="s">
        <v>3</v>
      </c>
      <c r="E1320">
        <v>83946.245726405439</v>
      </c>
    </row>
    <row r="1321" spans="1:5" x14ac:dyDescent="0.45">
      <c r="A1321" s="1">
        <v>43927</v>
      </c>
      <c r="B1321" t="s">
        <v>5</v>
      </c>
      <c r="D1321" t="s">
        <v>0</v>
      </c>
      <c r="E1321">
        <v>39675.422678993367</v>
      </c>
    </row>
    <row r="1322" spans="1:5" x14ac:dyDescent="0.45">
      <c r="A1322" s="1">
        <v>43928</v>
      </c>
      <c r="B1322" t="s">
        <v>5</v>
      </c>
      <c r="D1322" t="s">
        <v>2</v>
      </c>
      <c r="E1322">
        <v>8193097.1900342843</v>
      </c>
    </row>
    <row r="1323" spans="1:5" x14ac:dyDescent="0.45">
      <c r="A1323" s="1">
        <v>43928</v>
      </c>
      <c r="B1323" t="s">
        <v>4</v>
      </c>
      <c r="D1323" t="s">
        <v>0</v>
      </c>
      <c r="E1323">
        <v>65734.901539369646</v>
      </c>
    </row>
    <row r="1324" spans="1:5" x14ac:dyDescent="0.45">
      <c r="A1324" s="1">
        <v>43929</v>
      </c>
      <c r="B1324" t="s">
        <v>5</v>
      </c>
      <c r="D1324" t="s">
        <v>3</v>
      </c>
      <c r="E1324">
        <v>6049510.8831396056</v>
      </c>
    </row>
    <row r="1325" spans="1:5" x14ac:dyDescent="0.45">
      <c r="A1325" s="1">
        <v>43929</v>
      </c>
      <c r="B1325" t="s">
        <v>5</v>
      </c>
      <c r="D1325" t="s">
        <v>2</v>
      </c>
      <c r="E1325">
        <v>20428.305423269056</v>
      </c>
    </row>
    <row r="1326" spans="1:5" x14ac:dyDescent="0.45">
      <c r="A1326" s="1">
        <v>43930</v>
      </c>
      <c r="B1326" t="s">
        <v>5</v>
      </c>
      <c r="D1326" t="s">
        <v>0</v>
      </c>
      <c r="E1326">
        <v>2546917.2887966372</v>
      </c>
    </row>
    <row r="1327" spans="1:5" x14ac:dyDescent="0.45">
      <c r="A1327" s="1">
        <v>43930</v>
      </c>
      <c r="B1327" t="s">
        <v>5</v>
      </c>
      <c r="D1327" t="s">
        <v>3</v>
      </c>
      <c r="E1327">
        <v>54303.89577546926</v>
      </c>
    </row>
    <row r="1328" spans="1:5" x14ac:dyDescent="0.45">
      <c r="A1328" s="1">
        <v>43931</v>
      </c>
      <c r="B1328" t="s">
        <v>5</v>
      </c>
      <c r="D1328" t="s">
        <v>3</v>
      </c>
      <c r="E1328">
        <v>8352389.3876170376</v>
      </c>
    </row>
    <row r="1329" spans="1:5" x14ac:dyDescent="0.45">
      <c r="A1329" s="1">
        <v>43931</v>
      </c>
      <c r="B1329" t="s">
        <v>5</v>
      </c>
      <c r="D1329" t="s">
        <v>3</v>
      </c>
      <c r="E1329">
        <v>849703.73941524292</v>
      </c>
    </row>
    <row r="1330" spans="1:5" x14ac:dyDescent="0.45">
      <c r="A1330" s="1">
        <v>43932</v>
      </c>
      <c r="B1330" t="s">
        <v>5</v>
      </c>
      <c r="D1330" t="s">
        <v>3</v>
      </c>
      <c r="E1330">
        <v>7369636.7859015828</v>
      </c>
    </row>
    <row r="1331" spans="1:5" x14ac:dyDescent="0.45">
      <c r="A1331" s="1">
        <v>43932</v>
      </c>
      <c r="B1331" t="s">
        <v>4</v>
      </c>
      <c r="D1331" t="s">
        <v>0</v>
      </c>
      <c r="E1331">
        <v>52718.061430631555</v>
      </c>
    </row>
    <row r="1332" spans="1:5" x14ac:dyDescent="0.45">
      <c r="A1332" s="1">
        <v>43933</v>
      </c>
      <c r="B1332" t="s">
        <v>4</v>
      </c>
      <c r="D1332" t="s">
        <v>3</v>
      </c>
      <c r="E1332">
        <v>92922.808150677156</v>
      </c>
    </row>
    <row r="1333" spans="1:5" x14ac:dyDescent="0.45">
      <c r="A1333" s="1">
        <v>43933</v>
      </c>
      <c r="B1333" t="s">
        <v>5</v>
      </c>
      <c r="D1333" t="s">
        <v>3</v>
      </c>
      <c r="E1333">
        <v>38658.465310425127</v>
      </c>
    </row>
    <row r="1334" spans="1:5" x14ac:dyDescent="0.45">
      <c r="A1334" s="1">
        <v>43934</v>
      </c>
      <c r="B1334" t="s">
        <v>4</v>
      </c>
      <c r="D1334" t="s">
        <v>0</v>
      </c>
      <c r="E1334">
        <v>3743001.7724293163</v>
      </c>
    </row>
    <row r="1335" spans="1:5" x14ac:dyDescent="0.45">
      <c r="A1335" s="1">
        <v>43934</v>
      </c>
      <c r="B1335" t="s">
        <v>5</v>
      </c>
      <c r="D1335" t="s">
        <v>3</v>
      </c>
      <c r="E1335">
        <v>5941795.6884410297</v>
      </c>
    </row>
    <row r="1336" spans="1:5" x14ac:dyDescent="0.45">
      <c r="A1336" s="1">
        <v>43935</v>
      </c>
      <c r="B1336" t="s">
        <v>5</v>
      </c>
      <c r="D1336" t="s">
        <v>0</v>
      </c>
      <c r="E1336">
        <v>2853267.0815455574</v>
      </c>
    </row>
    <row r="1337" spans="1:5" x14ac:dyDescent="0.45">
      <c r="A1337" s="1">
        <v>43935</v>
      </c>
      <c r="B1337" t="s">
        <v>5</v>
      </c>
      <c r="D1337" t="s">
        <v>2</v>
      </c>
      <c r="E1337">
        <v>7727217.4505430451</v>
      </c>
    </row>
    <row r="1338" spans="1:5" x14ac:dyDescent="0.45">
      <c r="A1338" s="1">
        <v>43936</v>
      </c>
      <c r="B1338" t="s">
        <v>4</v>
      </c>
      <c r="D1338" t="s">
        <v>0</v>
      </c>
      <c r="E1338">
        <v>51092.814719309397</v>
      </c>
    </row>
    <row r="1339" spans="1:5" x14ac:dyDescent="0.45">
      <c r="A1339" s="1">
        <v>43936</v>
      </c>
      <c r="B1339" t="s">
        <v>5</v>
      </c>
      <c r="D1339" t="s">
        <v>3</v>
      </c>
      <c r="E1339">
        <v>69731.737775181668</v>
      </c>
    </row>
    <row r="1340" spans="1:5" x14ac:dyDescent="0.45">
      <c r="A1340" s="1">
        <v>43937</v>
      </c>
      <c r="B1340" t="s">
        <v>5</v>
      </c>
      <c r="D1340" t="s">
        <v>0</v>
      </c>
      <c r="E1340">
        <v>31483.405834307297</v>
      </c>
    </row>
    <row r="1341" spans="1:5" x14ac:dyDescent="0.45">
      <c r="A1341" s="1">
        <v>43937</v>
      </c>
      <c r="B1341" t="s">
        <v>4</v>
      </c>
      <c r="D1341" t="s">
        <v>0</v>
      </c>
      <c r="E1341">
        <v>44331.536298852327</v>
      </c>
    </row>
    <row r="1342" spans="1:5" x14ac:dyDescent="0.45">
      <c r="A1342" s="1">
        <v>43938</v>
      </c>
      <c r="B1342" t="s">
        <v>5</v>
      </c>
      <c r="D1342" t="s">
        <v>0</v>
      </c>
      <c r="E1342">
        <v>68748.787480734536</v>
      </c>
    </row>
    <row r="1343" spans="1:5" x14ac:dyDescent="0.45">
      <c r="A1343" s="1">
        <v>43938</v>
      </c>
      <c r="B1343" t="s">
        <v>4</v>
      </c>
      <c r="D1343" t="s">
        <v>0</v>
      </c>
      <c r="E1343">
        <v>53002.488481811117</v>
      </c>
    </row>
    <row r="1344" spans="1:5" x14ac:dyDescent="0.45">
      <c r="A1344" s="1">
        <v>43939</v>
      </c>
      <c r="B1344" t="s">
        <v>4</v>
      </c>
      <c r="D1344" t="s">
        <v>0</v>
      </c>
      <c r="E1344">
        <v>8567123.6531747747</v>
      </c>
    </row>
    <row r="1345" spans="1:5" x14ac:dyDescent="0.45">
      <c r="A1345" s="1">
        <v>43939</v>
      </c>
      <c r="B1345" t="s">
        <v>4</v>
      </c>
      <c r="D1345" t="s">
        <v>2</v>
      </c>
      <c r="E1345">
        <v>9873.7662171925258</v>
      </c>
    </row>
    <row r="1346" spans="1:5" x14ac:dyDescent="0.45">
      <c r="A1346" s="1">
        <v>43940</v>
      </c>
      <c r="B1346" t="s">
        <v>4</v>
      </c>
      <c r="D1346" t="s">
        <v>0</v>
      </c>
      <c r="E1346">
        <v>31658.691489703171</v>
      </c>
    </row>
    <row r="1347" spans="1:5" x14ac:dyDescent="0.45">
      <c r="A1347" s="1">
        <v>43940</v>
      </c>
      <c r="B1347" t="s">
        <v>5</v>
      </c>
      <c r="D1347" t="s">
        <v>3</v>
      </c>
      <c r="E1347">
        <v>24591.632004143561</v>
      </c>
    </row>
    <row r="1348" spans="1:5" x14ac:dyDescent="0.45">
      <c r="A1348" s="1">
        <v>43941</v>
      </c>
      <c r="B1348" t="s">
        <v>4</v>
      </c>
      <c r="D1348" t="s">
        <v>2</v>
      </c>
      <c r="E1348">
        <v>3988218.6484600655</v>
      </c>
    </row>
    <row r="1349" spans="1:5" x14ac:dyDescent="0.45">
      <c r="A1349" s="1">
        <v>43941</v>
      </c>
      <c r="B1349" t="s">
        <v>4</v>
      </c>
      <c r="D1349" t="s">
        <v>0</v>
      </c>
      <c r="E1349">
        <v>10304.867785415605</v>
      </c>
    </row>
    <row r="1350" spans="1:5" x14ac:dyDescent="0.45">
      <c r="A1350" s="1">
        <v>43942</v>
      </c>
      <c r="B1350" t="s">
        <v>4</v>
      </c>
      <c r="D1350" t="s">
        <v>0</v>
      </c>
      <c r="E1350">
        <v>9372.5927464904598</v>
      </c>
    </row>
    <row r="1351" spans="1:5" x14ac:dyDescent="0.45">
      <c r="A1351" s="1">
        <v>43942</v>
      </c>
      <c r="B1351" t="s">
        <v>4</v>
      </c>
      <c r="D1351" t="s">
        <v>3</v>
      </c>
      <c r="E1351">
        <v>46026.95620619355</v>
      </c>
    </row>
    <row r="1352" spans="1:5" x14ac:dyDescent="0.45">
      <c r="A1352" s="1">
        <v>43943</v>
      </c>
      <c r="B1352" t="s">
        <v>4</v>
      </c>
      <c r="D1352" t="s">
        <v>3</v>
      </c>
      <c r="E1352">
        <v>49445.559679888371</v>
      </c>
    </row>
    <row r="1353" spans="1:5" x14ac:dyDescent="0.45">
      <c r="A1353" s="1">
        <v>43943</v>
      </c>
      <c r="B1353" t="s">
        <v>4</v>
      </c>
      <c r="D1353" t="s">
        <v>3</v>
      </c>
      <c r="E1353">
        <v>39493.103862277094</v>
      </c>
    </row>
    <row r="1354" spans="1:5" x14ac:dyDescent="0.45">
      <c r="A1354" s="1">
        <v>43944</v>
      </c>
      <c r="B1354" t="s">
        <v>5</v>
      </c>
      <c r="D1354" t="s">
        <v>1</v>
      </c>
      <c r="E1354">
        <v>45888.914147662341</v>
      </c>
    </row>
    <row r="1355" spans="1:5" x14ac:dyDescent="0.45">
      <c r="A1355" s="1">
        <v>43944</v>
      </c>
      <c r="B1355" t="s">
        <v>4</v>
      </c>
      <c r="D1355" t="s">
        <v>1</v>
      </c>
      <c r="E1355">
        <v>113.05300558840381</v>
      </c>
    </row>
    <row r="1356" spans="1:5" x14ac:dyDescent="0.45">
      <c r="A1356" s="1">
        <v>43945</v>
      </c>
      <c r="B1356" t="s">
        <v>4</v>
      </c>
      <c r="D1356" t="s">
        <v>1</v>
      </c>
      <c r="E1356">
        <v>19231.118809960833</v>
      </c>
    </row>
    <row r="1357" spans="1:5" x14ac:dyDescent="0.45">
      <c r="A1357" s="1">
        <v>43945</v>
      </c>
      <c r="B1357" t="s">
        <v>5</v>
      </c>
      <c r="D1357" t="s">
        <v>2</v>
      </c>
      <c r="E1357">
        <v>80602.098626987834</v>
      </c>
    </row>
    <row r="1358" spans="1:5" x14ac:dyDescent="0.45">
      <c r="A1358" s="1">
        <v>43946</v>
      </c>
      <c r="B1358" t="s">
        <v>5</v>
      </c>
      <c r="D1358" t="s">
        <v>1</v>
      </c>
      <c r="E1358">
        <v>62069.812013070456</v>
      </c>
    </row>
    <row r="1359" spans="1:5" x14ac:dyDescent="0.45">
      <c r="A1359" s="1">
        <v>43946</v>
      </c>
      <c r="B1359" t="s">
        <v>4</v>
      </c>
      <c r="D1359" t="s">
        <v>2</v>
      </c>
      <c r="E1359">
        <v>40479.632112212035</v>
      </c>
    </row>
    <row r="1360" spans="1:5" x14ac:dyDescent="0.45">
      <c r="A1360" s="1">
        <v>43947</v>
      </c>
      <c r="B1360" t="s">
        <v>5</v>
      </c>
      <c r="D1360" t="s">
        <v>0</v>
      </c>
      <c r="E1360">
        <v>66509.237013329606</v>
      </c>
    </row>
    <row r="1361" spans="1:5" x14ac:dyDescent="0.45">
      <c r="A1361" s="1">
        <v>43947</v>
      </c>
      <c r="B1361" t="s">
        <v>5</v>
      </c>
      <c r="D1361" t="s">
        <v>2</v>
      </c>
      <c r="E1361">
        <v>37109.060380742201</v>
      </c>
    </row>
    <row r="1362" spans="1:5" x14ac:dyDescent="0.45">
      <c r="A1362" s="1">
        <v>43948</v>
      </c>
      <c r="B1362" t="s">
        <v>5</v>
      </c>
      <c r="D1362" t="s">
        <v>1</v>
      </c>
      <c r="E1362">
        <v>6213627.5807404369</v>
      </c>
    </row>
    <row r="1363" spans="1:5" x14ac:dyDescent="0.45">
      <c r="A1363" s="1">
        <v>43948</v>
      </c>
      <c r="B1363" t="s">
        <v>5</v>
      </c>
      <c r="D1363" t="s">
        <v>1</v>
      </c>
      <c r="E1363">
        <v>59204.730440176369</v>
      </c>
    </row>
    <row r="1364" spans="1:5" x14ac:dyDescent="0.45">
      <c r="A1364" s="1">
        <v>43949</v>
      </c>
      <c r="B1364" t="s">
        <v>4</v>
      </c>
      <c r="D1364" t="s">
        <v>2</v>
      </c>
      <c r="E1364">
        <v>7400561.9644818474</v>
      </c>
    </row>
    <row r="1365" spans="1:5" x14ac:dyDescent="0.45">
      <c r="A1365" s="1">
        <v>43949</v>
      </c>
      <c r="B1365" t="s">
        <v>4</v>
      </c>
      <c r="D1365" t="s">
        <v>3</v>
      </c>
      <c r="E1365">
        <v>4903.6437003425863</v>
      </c>
    </row>
    <row r="1366" spans="1:5" x14ac:dyDescent="0.45">
      <c r="A1366" s="1">
        <v>43950</v>
      </c>
      <c r="B1366" t="s">
        <v>4</v>
      </c>
      <c r="D1366" t="s">
        <v>1</v>
      </c>
      <c r="E1366">
        <v>735404.04312211205</v>
      </c>
    </row>
    <row r="1367" spans="1:5" x14ac:dyDescent="0.45">
      <c r="A1367" s="1">
        <v>43950</v>
      </c>
      <c r="B1367" t="s">
        <v>5</v>
      </c>
      <c r="D1367" t="s">
        <v>1</v>
      </c>
      <c r="E1367">
        <v>76247.543296452393</v>
      </c>
    </row>
    <row r="1368" spans="1:5" x14ac:dyDescent="0.45">
      <c r="A1368" s="1">
        <v>43951</v>
      </c>
      <c r="B1368" t="s">
        <v>4</v>
      </c>
      <c r="D1368" t="s">
        <v>1</v>
      </c>
      <c r="E1368">
        <v>72664.643243497296</v>
      </c>
    </row>
    <row r="1369" spans="1:5" x14ac:dyDescent="0.45">
      <c r="A1369" s="1">
        <v>43951</v>
      </c>
      <c r="B1369" t="s">
        <v>5</v>
      </c>
      <c r="D1369" t="s">
        <v>2</v>
      </c>
      <c r="E1369">
        <v>35605.772932067957</v>
      </c>
    </row>
    <row r="1370" spans="1:5" x14ac:dyDescent="0.45">
      <c r="A1370" s="1">
        <v>43952</v>
      </c>
      <c r="B1370" t="s">
        <v>5</v>
      </c>
      <c r="D1370" t="s">
        <v>3</v>
      </c>
      <c r="E1370">
        <v>46040.383357385086</v>
      </c>
    </row>
    <row r="1371" spans="1:5" x14ac:dyDescent="0.45">
      <c r="A1371" s="1">
        <v>43952</v>
      </c>
      <c r="B1371" t="s">
        <v>5</v>
      </c>
      <c r="D1371" t="s">
        <v>3</v>
      </c>
      <c r="E1371">
        <v>11675.086383021504</v>
      </c>
    </row>
    <row r="1372" spans="1:5" x14ac:dyDescent="0.45">
      <c r="A1372" s="1">
        <v>43953</v>
      </c>
      <c r="B1372" t="s">
        <v>4</v>
      </c>
      <c r="D1372" t="s">
        <v>3</v>
      </c>
      <c r="E1372">
        <v>5063849.5050804652</v>
      </c>
    </row>
    <row r="1373" spans="1:5" x14ac:dyDescent="0.45">
      <c r="A1373" s="1">
        <v>43953</v>
      </c>
      <c r="B1373" t="s">
        <v>5</v>
      </c>
      <c r="D1373" t="s">
        <v>0</v>
      </c>
      <c r="E1373">
        <v>32004.053430214884</v>
      </c>
    </row>
    <row r="1374" spans="1:5" x14ac:dyDescent="0.45">
      <c r="A1374" s="1">
        <v>43954</v>
      </c>
      <c r="B1374" t="s">
        <v>4</v>
      </c>
      <c r="D1374" t="s">
        <v>0</v>
      </c>
      <c r="E1374">
        <v>5422.234473139154</v>
      </c>
    </row>
    <row r="1375" spans="1:5" x14ac:dyDescent="0.45">
      <c r="A1375" s="1">
        <v>43954</v>
      </c>
      <c r="B1375" t="s">
        <v>4</v>
      </c>
      <c r="D1375" t="s">
        <v>3</v>
      </c>
      <c r="E1375">
        <v>97684.153932175395</v>
      </c>
    </row>
    <row r="1376" spans="1:5" x14ac:dyDescent="0.45">
      <c r="A1376" s="1">
        <v>43955</v>
      </c>
      <c r="B1376" t="s">
        <v>5</v>
      </c>
      <c r="D1376" t="s">
        <v>1</v>
      </c>
      <c r="E1376">
        <v>2013704.4657822866</v>
      </c>
    </row>
    <row r="1377" spans="1:5" x14ac:dyDescent="0.45">
      <c r="A1377" s="1">
        <v>43955</v>
      </c>
      <c r="B1377" t="s">
        <v>5</v>
      </c>
      <c r="D1377" t="s">
        <v>3</v>
      </c>
      <c r="E1377">
        <v>96423.666108360005</v>
      </c>
    </row>
    <row r="1378" spans="1:5" x14ac:dyDescent="0.45">
      <c r="A1378" s="1">
        <v>43956</v>
      </c>
      <c r="B1378" t="s">
        <v>5</v>
      </c>
      <c r="D1378" t="s">
        <v>0</v>
      </c>
      <c r="E1378">
        <v>41624.779560613191</v>
      </c>
    </row>
    <row r="1379" spans="1:5" x14ac:dyDescent="0.45">
      <c r="A1379" s="1">
        <v>43956</v>
      </c>
      <c r="B1379" t="s">
        <v>5</v>
      </c>
      <c r="D1379" t="s">
        <v>2</v>
      </c>
      <c r="E1379">
        <v>63174.91225067943</v>
      </c>
    </row>
    <row r="1380" spans="1:5" x14ac:dyDescent="0.45">
      <c r="A1380" s="1">
        <v>43957</v>
      </c>
      <c r="B1380" t="s">
        <v>4</v>
      </c>
      <c r="D1380" t="s">
        <v>1</v>
      </c>
      <c r="E1380">
        <v>4628538.5251236204</v>
      </c>
    </row>
    <row r="1381" spans="1:5" x14ac:dyDescent="0.45">
      <c r="A1381" s="1">
        <v>43957</v>
      </c>
      <c r="B1381" t="s">
        <v>4</v>
      </c>
      <c r="D1381" t="s">
        <v>0</v>
      </c>
      <c r="E1381">
        <v>72306.310012720845</v>
      </c>
    </row>
    <row r="1382" spans="1:5" x14ac:dyDescent="0.45">
      <c r="A1382" s="1">
        <v>43958</v>
      </c>
      <c r="B1382" t="s">
        <v>4</v>
      </c>
      <c r="D1382" t="s">
        <v>0</v>
      </c>
      <c r="E1382">
        <v>5215823.6198305227</v>
      </c>
    </row>
    <row r="1383" spans="1:5" x14ac:dyDescent="0.45">
      <c r="A1383" s="1">
        <v>43958</v>
      </c>
      <c r="B1383" t="s">
        <v>4</v>
      </c>
      <c r="D1383" t="s">
        <v>2</v>
      </c>
      <c r="E1383">
        <v>70802.134566574212</v>
      </c>
    </row>
    <row r="1384" spans="1:5" x14ac:dyDescent="0.45">
      <c r="A1384" s="1">
        <v>43959</v>
      </c>
      <c r="B1384" t="s">
        <v>5</v>
      </c>
      <c r="D1384" t="s">
        <v>0</v>
      </c>
      <c r="E1384">
        <v>4005632.9331331342</v>
      </c>
    </row>
    <row r="1385" spans="1:5" x14ac:dyDescent="0.45">
      <c r="A1385" s="1">
        <v>43959</v>
      </c>
      <c r="B1385" t="s">
        <v>4</v>
      </c>
      <c r="D1385" t="s">
        <v>3</v>
      </c>
      <c r="E1385">
        <v>3073125.9058131622</v>
      </c>
    </row>
    <row r="1386" spans="1:5" x14ac:dyDescent="0.45">
      <c r="A1386" s="1">
        <v>43960</v>
      </c>
      <c r="B1386" t="s">
        <v>5</v>
      </c>
      <c r="D1386" t="s">
        <v>2</v>
      </c>
      <c r="E1386">
        <v>1444311.6729249505</v>
      </c>
    </row>
    <row r="1387" spans="1:5" x14ac:dyDescent="0.45">
      <c r="A1387" s="1">
        <v>43960</v>
      </c>
      <c r="B1387" t="s">
        <v>5</v>
      </c>
      <c r="D1387" t="s">
        <v>0</v>
      </c>
      <c r="E1387">
        <v>23153.339837769414</v>
      </c>
    </row>
    <row r="1388" spans="1:5" x14ac:dyDescent="0.45">
      <c r="A1388" s="1">
        <v>43961</v>
      </c>
      <c r="B1388" t="s">
        <v>5</v>
      </c>
      <c r="D1388" t="s">
        <v>1</v>
      </c>
      <c r="E1388">
        <v>3795204.6545047336</v>
      </c>
    </row>
    <row r="1389" spans="1:5" x14ac:dyDescent="0.45">
      <c r="A1389" s="1">
        <v>43961</v>
      </c>
      <c r="B1389" t="s">
        <v>4</v>
      </c>
      <c r="D1389" t="s">
        <v>3</v>
      </c>
      <c r="E1389">
        <v>13985.127005599163</v>
      </c>
    </row>
    <row r="1390" spans="1:5" x14ac:dyDescent="0.45">
      <c r="A1390" s="1">
        <v>43962</v>
      </c>
      <c r="B1390" t="s">
        <v>5</v>
      </c>
      <c r="D1390" t="s">
        <v>3</v>
      </c>
      <c r="E1390">
        <v>7454.3501818326249</v>
      </c>
    </row>
    <row r="1391" spans="1:5" x14ac:dyDescent="0.45">
      <c r="A1391" s="1">
        <v>43962</v>
      </c>
      <c r="B1391" t="s">
        <v>5</v>
      </c>
      <c r="D1391" t="s">
        <v>0</v>
      </c>
      <c r="E1391">
        <v>96684.098407296173</v>
      </c>
    </row>
    <row r="1392" spans="1:5" x14ac:dyDescent="0.45">
      <c r="A1392" s="1">
        <v>43963</v>
      </c>
      <c r="B1392" t="s">
        <v>5</v>
      </c>
      <c r="D1392" t="s">
        <v>1</v>
      </c>
      <c r="E1392">
        <v>3723903.8040426476</v>
      </c>
    </row>
    <row r="1393" spans="1:5" x14ac:dyDescent="0.45">
      <c r="A1393" s="1">
        <v>43963</v>
      </c>
      <c r="B1393" t="s">
        <v>5</v>
      </c>
      <c r="D1393" t="s">
        <v>0</v>
      </c>
      <c r="E1393">
        <v>9037298.3301703203</v>
      </c>
    </row>
    <row r="1394" spans="1:5" x14ac:dyDescent="0.45">
      <c r="A1394" s="1">
        <v>43964</v>
      </c>
      <c r="B1394" t="s">
        <v>4</v>
      </c>
      <c r="D1394" t="s">
        <v>2</v>
      </c>
      <c r="E1394">
        <v>5092176.5842060465</v>
      </c>
    </row>
    <row r="1395" spans="1:5" x14ac:dyDescent="0.45">
      <c r="A1395" s="1">
        <v>43964</v>
      </c>
      <c r="B1395" t="s">
        <v>4</v>
      </c>
      <c r="D1395" t="s">
        <v>3</v>
      </c>
      <c r="E1395">
        <v>6586.929390869378</v>
      </c>
    </row>
    <row r="1396" spans="1:5" x14ac:dyDescent="0.45">
      <c r="A1396" s="1">
        <v>43965</v>
      </c>
      <c r="B1396" t="s">
        <v>5</v>
      </c>
      <c r="D1396" t="s">
        <v>3</v>
      </c>
      <c r="E1396">
        <v>5630409.5678405995</v>
      </c>
    </row>
    <row r="1397" spans="1:5" x14ac:dyDescent="0.45">
      <c r="A1397" s="1">
        <v>43965</v>
      </c>
      <c r="B1397" t="s">
        <v>4</v>
      </c>
      <c r="D1397" t="s">
        <v>0</v>
      </c>
      <c r="E1397">
        <v>41801.688258326154</v>
      </c>
    </row>
    <row r="1398" spans="1:5" x14ac:dyDescent="0.45">
      <c r="A1398" s="1">
        <v>43966</v>
      </c>
      <c r="B1398" t="s">
        <v>4</v>
      </c>
      <c r="D1398" t="s">
        <v>2</v>
      </c>
      <c r="E1398">
        <v>74702.191846097325</v>
      </c>
    </row>
    <row r="1399" spans="1:5" x14ac:dyDescent="0.45">
      <c r="A1399" s="1">
        <v>43966</v>
      </c>
      <c r="B1399" t="s">
        <v>4</v>
      </c>
      <c r="D1399" t="s">
        <v>0</v>
      </c>
      <c r="E1399">
        <v>8916.220082386073</v>
      </c>
    </row>
    <row r="1400" spans="1:5" x14ac:dyDescent="0.45">
      <c r="A1400" s="1">
        <v>43967</v>
      </c>
      <c r="B1400" t="s">
        <v>4</v>
      </c>
      <c r="D1400" t="s">
        <v>0</v>
      </c>
      <c r="E1400">
        <v>4111418.4822341669</v>
      </c>
    </row>
    <row r="1401" spans="1:5" x14ac:dyDescent="0.45">
      <c r="A1401" s="1">
        <v>43967</v>
      </c>
      <c r="B1401" t="s">
        <v>4</v>
      </c>
      <c r="D1401" t="s">
        <v>2</v>
      </c>
      <c r="E1401">
        <v>82168.440155668795</v>
      </c>
    </row>
    <row r="1402" spans="1:5" x14ac:dyDescent="0.45">
      <c r="A1402" s="1">
        <v>43968</v>
      </c>
      <c r="B1402" t="s">
        <v>4</v>
      </c>
      <c r="D1402" t="s">
        <v>3</v>
      </c>
      <c r="E1402">
        <v>1783945.0780470357</v>
      </c>
    </row>
    <row r="1403" spans="1:5" x14ac:dyDescent="0.45">
      <c r="A1403" s="1">
        <v>43968</v>
      </c>
      <c r="B1403" t="s">
        <v>5</v>
      </c>
      <c r="D1403" t="s">
        <v>1</v>
      </c>
      <c r="E1403">
        <v>38528.840094202751</v>
      </c>
    </row>
    <row r="1404" spans="1:5" x14ac:dyDescent="0.45">
      <c r="A1404" s="1">
        <v>43969</v>
      </c>
      <c r="B1404" t="s">
        <v>4</v>
      </c>
      <c r="D1404" t="s">
        <v>1</v>
      </c>
      <c r="E1404">
        <v>6539183.8836976234</v>
      </c>
    </row>
    <row r="1405" spans="1:5" x14ac:dyDescent="0.45">
      <c r="A1405" s="1">
        <v>43969</v>
      </c>
      <c r="B1405" t="s">
        <v>4</v>
      </c>
      <c r="D1405" t="s">
        <v>0</v>
      </c>
      <c r="E1405">
        <v>2759408.6863792022</v>
      </c>
    </row>
    <row r="1406" spans="1:5" x14ac:dyDescent="0.45">
      <c r="A1406" s="1">
        <v>43970</v>
      </c>
      <c r="B1406" t="s">
        <v>5</v>
      </c>
      <c r="D1406" t="s">
        <v>0</v>
      </c>
      <c r="E1406">
        <v>7865385.0362930046</v>
      </c>
    </row>
    <row r="1407" spans="1:5" x14ac:dyDescent="0.45">
      <c r="A1407" s="1">
        <v>43970</v>
      </c>
      <c r="B1407" t="s">
        <v>4</v>
      </c>
      <c r="D1407" t="s">
        <v>1</v>
      </c>
      <c r="E1407">
        <v>52865.277002082643</v>
      </c>
    </row>
    <row r="1408" spans="1:5" x14ac:dyDescent="0.45">
      <c r="A1408" s="1">
        <v>43971</v>
      </c>
      <c r="B1408" t="s">
        <v>4</v>
      </c>
      <c r="D1408" t="s">
        <v>2</v>
      </c>
      <c r="E1408">
        <v>54000.641733318924</v>
      </c>
    </row>
    <row r="1409" spans="1:5" x14ac:dyDescent="0.45">
      <c r="A1409" s="1">
        <v>43971</v>
      </c>
      <c r="B1409" t="s">
        <v>5</v>
      </c>
      <c r="D1409" t="s">
        <v>1</v>
      </c>
      <c r="E1409">
        <v>34124.437093131266</v>
      </c>
    </row>
    <row r="1410" spans="1:5" x14ac:dyDescent="0.45">
      <c r="A1410" s="1">
        <v>43972</v>
      </c>
      <c r="B1410" t="s">
        <v>5</v>
      </c>
      <c r="D1410" t="s">
        <v>1</v>
      </c>
      <c r="E1410">
        <v>71851.9837106739</v>
      </c>
    </row>
    <row r="1411" spans="1:5" x14ac:dyDescent="0.45">
      <c r="A1411" s="1">
        <v>43972</v>
      </c>
      <c r="B1411" t="s">
        <v>5</v>
      </c>
      <c r="D1411" t="s">
        <v>2</v>
      </c>
      <c r="E1411">
        <v>32649.728423309742</v>
      </c>
    </row>
    <row r="1412" spans="1:5" x14ac:dyDescent="0.45">
      <c r="A1412" s="1">
        <v>43973</v>
      </c>
      <c r="B1412" t="s">
        <v>5</v>
      </c>
      <c r="D1412" t="s">
        <v>3</v>
      </c>
      <c r="E1412">
        <v>3211766.2588860886</v>
      </c>
    </row>
    <row r="1413" spans="1:5" x14ac:dyDescent="0.45">
      <c r="A1413" s="1">
        <v>43973</v>
      </c>
      <c r="B1413" t="s">
        <v>5</v>
      </c>
      <c r="D1413" t="s">
        <v>1</v>
      </c>
      <c r="E1413">
        <v>11878.72761797929</v>
      </c>
    </row>
    <row r="1414" spans="1:5" x14ac:dyDescent="0.45">
      <c r="A1414" s="1">
        <v>43974</v>
      </c>
      <c r="B1414" t="s">
        <v>5</v>
      </c>
      <c r="D1414" t="s">
        <v>1</v>
      </c>
      <c r="E1414">
        <v>66490.373706538769</v>
      </c>
    </row>
    <row r="1415" spans="1:5" x14ac:dyDescent="0.45">
      <c r="A1415" s="1">
        <v>43974</v>
      </c>
      <c r="B1415" t="s">
        <v>5</v>
      </c>
      <c r="D1415" t="s">
        <v>1</v>
      </c>
      <c r="E1415">
        <v>92404.41999274581</v>
      </c>
    </row>
    <row r="1416" spans="1:5" x14ac:dyDescent="0.45">
      <c r="A1416" s="1">
        <v>43975</v>
      </c>
      <c r="B1416" t="s">
        <v>4</v>
      </c>
      <c r="D1416" t="s">
        <v>3</v>
      </c>
      <c r="E1416">
        <v>67681.193275637896</v>
      </c>
    </row>
    <row r="1417" spans="1:5" x14ac:dyDescent="0.45">
      <c r="A1417" s="1">
        <v>43975</v>
      </c>
      <c r="B1417" t="s">
        <v>5</v>
      </c>
      <c r="D1417" t="s">
        <v>1</v>
      </c>
      <c r="E1417">
        <v>90366.564637013566</v>
      </c>
    </row>
    <row r="1418" spans="1:5" x14ac:dyDescent="0.45">
      <c r="A1418" s="1">
        <v>43976</v>
      </c>
      <c r="B1418" t="s">
        <v>4</v>
      </c>
      <c r="D1418" t="s">
        <v>0</v>
      </c>
      <c r="E1418">
        <v>21919.556626155369</v>
      </c>
    </row>
    <row r="1419" spans="1:5" x14ac:dyDescent="0.45">
      <c r="A1419" s="1">
        <v>43976</v>
      </c>
      <c r="B1419" t="s">
        <v>4</v>
      </c>
      <c r="D1419" t="s">
        <v>1</v>
      </c>
      <c r="E1419">
        <v>42599.99115273291</v>
      </c>
    </row>
    <row r="1420" spans="1:5" x14ac:dyDescent="0.45">
      <c r="A1420" s="1">
        <v>43977</v>
      </c>
      <c r="B1420" t="s">
        <v>5</v>
      </c>
      <c r="D1420" t="s">
        <v>0</v>
      </c>
      <c r="E1420">
        <v>12827.256677935527</v>
      </c>
    </row>
    <row r="1421" spans="1:5" x14ac:dyDescent="0.45">
      <c r="A1421" s="1">
        <v>43977</v>
      </c>
      <c r="B1421" t="s">
        <v>5</v>
      </c>
      <c r="D1421" t="s">
        <v>0</v>
      </c>
      <c r="E1421">
        <v>84736.958868548463</v>
      </c>
    </row>
    <row r="1422" spans="1:5" x14ac:dyDescent="0.45">
      <c r="A1422" s="1">
        <v>43978</v>
      </c>
      <c r="B1422" t="s">
        <v>5</v>
      </c>
      <c r="D1422" t="s">
        <v>3</v>
      </c>
      <c r="E1422">
        <v>568060.97854989581</v>
      </c>
    </row>
    <row r="1423" spans="1:5" x14ac:dyDescent="0.45">
      <c r="A1423" s="1">
        <v>43978</v>
      </c>
      <c r="B1423" t="s">
        <v>5</v>
      </c>
      <c r="D1423" t="s">
        <v>1</v>
      </c>
      <c r="E1423">
        <v>90513.407045296117</v>
      </c>
    </row>
    <row r="1424" spans="1:5" x14ac:dyDescent="0.45">
      <c r="A1424" s="1">
        <v>43979</v>
      </c>
      <c r="B1424" t="s">
        <v>4</v>
      </c>
      <c r="D1424" t="s">
        <v>2</v>
      </c>
      <c r="E1424">
        <v>81529.11648085776</v>
      </c>
    </row>
    <row r="1425" spans="1:5" x14ac:dyDescent="0.45">
      <c r="A1425" s="1">
        <v>43979</v>
      </c>
      <c r="B1425" t="s">
        <v>4</v>
      </c>
      <c r="D1425" t="s">
        <v>0</v>
      </c>
      <c r="E1425">
        <v>40615.026446899261</v>
      </c>
    </row>
    <row r="1426" spans="1:5" x14ac:dyDescent="0.45">
      <c r="A1426" s="1">
        <v>43980</v>
      </c>
      <c r="B1426" t="s">
        <v>5</v>
      </c>
      <c r="D1426" t="s">
        <v>3</v>
      </c>
      <c r="E1426">
        <v>7954936.669443287</v>
      </c>
    </row>
    <row r="1427" spans="1:5" x14ac:dyDescent="0.45">
      <c r="A1427" s="1">
        <v>43980</v>
      </c>
      <c r="B1427" t="s">
        <v>4</v>
      </c>
      <c r="D1427" t="s">
        <v>3</v>
      </c>
      <c r="E1427">
        <v>34080.445542012574</v>
      </c>
    </row>
    <row r="1428" spans="1:5" x14ac:dyDescent="0.45">
      <c r="A1428" s="1">
        <v>43981</v>
      </c>
      <c r="B1428" t="s">
        <v>5</v>
      </c>
      <c r="D1428" t="s">
        <v>3</v>
      </c>
      <c r="E1428">
        <v>58449.340214495292</v>
      </c>
    </row>
    <row r="1429" spans="1:5" x14ac:dyDescent="0.45">
      <c r="A1429" s="1">
        <v>43981</v>
      </c>
      <c r="B1429" t="s">
        <v>5</v>
      </c>
      <c r="D1429" t="s">
        <v>2</v>
      </c>
      <c r="E1429">
        <v>50398.246131811153</v>
      </c>
    </row>
    <row r="1430" spans="1:5" x14ac:dyDescent="0.45">
      <c r="A1430" s="1">
        <v>43982</v>
      </c>
      <c r="B1430" t="s">
        <v>5</v>
      </c>
      <c r="D1430" t="s">
        <v>1</v>
      </c>
      <c r="E1430">
        <v>5584972.2690868909</v>
      </c>
    </row>
    <row r="1431" spans="1:5" x14ac:dyDescent="0.45">
      <c r="A1431" s="1">
        <v>43982</v>
      </c>
      <c r="B1431" t="s">
        <v>5</v>
      </c>
      <c r="D1431" t="s">
        <v>3</v>
      </c>
      <c r="E1431">
        <v>48392.879584007809</v>
      </c>
    </row>
    <row r="1432" spans="1:5" x14ac:dyDescent="0.45">
      <c r="A1432" s="1">
        <v>43983</v>
      </c>
      <c r="B1432" t="s">
        <v>5</v>
      </c>
      <c r="D1432" t="s">
        <v>0</v>
      </c>
      <c r="E1432">
        <v>7519498.1801150022</v>
      </c>
    </row>
    <row r="1433" spans="1:5" x14ac:dyDescent="0.45">
      <c r="A1433" s="1">
        <v>43983</v>
      </c>
      <c r="B1433" t="s">
        <v>4</v>
      </c>
      <c r="D1433" t="s">
        <v>0</v>
      </c>
      <c r="E1433">
        <v>75658.895265367071</v>
      </c>
    </row>
    <row r="1434" spans="1:5" x14ac:dyDescent="0.45">
      <c r="A1434" s="1">
        <v>43984</v>
      </c>
      <c r="B1434" t="s">
        <v>4</v>
      </c>
      <c r="D1434" t="s">
        <v>1</v>
      </c>
      <c r="E1434">
        <v>1850980.8794265082</v>
      </c>
    </row>
    <row r="1435" spans="1:5" x14ac:dyDescent="0.45">
      <c r="A1435" s="1">
        <v>43984</v>
      </c>
      <c r="B1435" t="s">
        <v>5</v>
      </c>
      <c r="D1435" t="s">
        <v>1</v>
      </c>
      <c r="E1435">
        <v>61837.25142614069</v>
      </c>
    </row>
    <row r="1436" spans="1:5" x14ac:dyDescent="0.45">
      <c r="A1436" s="1">
        <v>43985</v>
      </c>
      <c r="B1436" t="s">
        <v>4</v>
      </c>
      <c r="D1436" t="s">
        <v>0</v>
      </c>
      <c r="E1436">
        <v>516077.79553703102</v>
      </c>
    </row>
    <row r="1437" spans="1:5" x14ac:dyDescent="0.45">
      <c r="A1437" s="1">
        <v>43985</v>
      </c>
      <c r="B1437" t="s">
        <v>4</v>
      </c>
      <c r="D1437" t="s">
        <v>2</v>
      </c>
      <c r="E1437">
        <v>42574.528549517643</v>
      </c>
    </row>
    <row r="1438" spans="1:5" x14ac:dyDescent="0.45">
      <c r="A1438" s="1">
        <v>43986</v>
      </c>
      <c r="B1438" t="s">
        <v>5</v>
      </c>
      <c r="D1438" t="s">
        <v>1</v>
      </c>
      <c r="E1438">
        <v>7559054.6986502009</v>
      </c>
    </row>
    <row r="1439" spans="1:5" x14ac:dyDescent="0.45">
      <c r="A1439" s="1">
        <v>43986</v>
      </c>
      <c r="B1439" t="s">
        <v>5</v>
      </c>
      <c r="D1439" t="s">
        <v>2</v>
      </c>
      <c r="E1439">
        <v>77334.849380005384</v>
      </c>
    </row>
    <row r="1440" spans="1:5" x14ac:dyDescent="0.45">
      <c r="A1440" s="1">
        <v>43987</v>
      </c>
      <c r="B1440" t="s">
        <v>4</v>
      </c>
      <c r="D1440" t="s">
        <v>3</v>
      </c>
      <c r="E1440">
        <v>95680.756114667092</v>
      </c>
    </row>
    <row r="1441" spans="1:5" x14ac:dyDescent="0.45">
      <c r="A1441" s="1">
        <v>43987</v>
      </c>
      <c r="B1441" t="s">
        <v>5</v>
      </c>
      <c r="D1441" t="s">
        <v>1</v>
      </c>
      <c r="E1441">
        <v>45685.790795426765</v>
      </c>
    </row>
    <row r="1442" spans="1:5" x14ac:dyDescent="0.45">
      <c r="A1442" s="1">
        <v>43988</v>
      </c>
      <c r="B1442" t="s">
        <v>4</v>
      </c>
      <c r="D1442" t="s">
        <v>2</v>
      </c>
      <c r="E1442">
        <v>73644.937376160859</v>
      </c>
    </row>
    <row r="1443" spans="1:5" x14ac:dyDescent="0.45">
      <c r="A1443" s="1">
        <v>43988</v>
      </c>
      <c r="B1443" t="s">
        <v>4</v>
      </c>
      <c r="D1443" t="s">
        <v>3</v>
      </c>
      <c r="E1443">
        <v>41604.464812365637</v>
      </c>
    </row>
    <row r="1444" spans="1:5" x14ac:dyDescent="0.45">
      <c r="A1444" s="1">
        <v>43989</v>
      </c>
      <c r="B1444" t="s">
        <v>4</v>
      </c>
      <c r="D1444" t="s">
        <v>3</v>
      </c>
      <c r="E1444">
        <v>6031649.2557047056</v>
      </c>
    </row>
    <row r="1445" spans="1:5" x14ac:dyDescent="0.45">
      <c r="A1445" s="1">
        <v>43989</v>
      </c>
      <c r="B1445" t="s">
        <v>5</v>
      </c>
      <c r="D1445" t="s">
        <v>1</v>
      </c>
      <c r="E1445">
        <v>87723.956872958646</v>
      </c>
    </row>
    <row r="1446" spans="1:5" x14ac:dyDescent="0.45">
      <c r="A1446" s="1">
        <v>43990</v>
      </c>
      <c r="B1446" t="s">
        <v>5</v>
      </c>
      <c r="D1446" t="s">
        <v>1</v>
      </c>
      <c r="E1446">
        <v>84406.630666187004</v>
      </c>
    </row>
    <row r="1447" spans="1:5" x14ac:dyDescent="0.45">
      <c r="A1447" s="1">
        <v>43990</v>
      </c>
      <c r="B1447" t="s">
        <v>5</v>
      </c>
      <c r="D1447" t="s">
        <v>0</v>
      </c>
      <c r="E1447">
        <v>58636.963027024634</v>
      </c>
    </row>
    <row r="1448" spans="1:5" x14ac:dyDescent="0.45">
      <c r="A1448" s="1">
        <v>43991</v>
      </c>
      <c r="B1448" t="s">
        <v>5</v>
      </c>
      <c r="D1448" t="s">
        <v>1</v>
      </c>
      <c r="E1448">
        <v>3633266.5968348789</v>
      </c>
    </row>
    <row r="1449" spans="1:5" x14ac:dyDescent="0.45">
      <c r="A1449" s="1">
        <v>43991</v>
      </c>
      <c r="B1449" t="s">
        <v>4</v>
      </c>
      <c r="D1449" t="s">
        <v>3</v>
      </c>
      <c r="E1449">
        <v>444587.47619173676</v>
      </c>
    </row>
    <row r="1450" spans="1:5" x14ac:dyDescent="0.45">
      <c r="A1450" s="1">
        <v>43992</v>
      </c>
      <c r="B1450" t="s">
        <v>4</v>
      </c>
      <c r="D1450" t="s">
        <v>1</v>
      </c>
      <c r="E1450">
        <v>625094.34181258094</v>
      </c>
    </row>
    <row r="1451" spans="1:5" x14ac:dyDescent="0.45">
      <c r="A1451" s="1">
        <v>43992</v>
      </c>
      <c r="B1451" t="s">
        <v>5</v>
      </c>
      <c r="D1451" t="s">
        <v>2</v>
      </c>
      <c r="E1451">
        <v>52743.258190313427</v>
      </c>
    </row>
    <row r="1452" spans="1:5" x14ac:dyDescent="0.45">
      <c r="A1452" s="1">
        <v>43993</v>
      </c>
      <c r="B1452" t="s">
        <v>4</v>
      </c>
      <c r="D1452" t="s">
        <v>2</v>
      </c>
      <c r="E1452">
        <v>5613036.4184078509</v>
      </c>
    </row>
    <row r="1453" spans="1:5" x14ac:dyDescent="0.45">
      <c r="A1453" s="1">
        <v>43993</v>
      </c>
      <c r="B1453" t="s">
        <v>5</v>
      </c>
      <c r="D1453" t="s">
        <v>3</v>
      </c>
      <c r="E1453">
        <v>97332.670940532742</v>
      </c>
    </row>
    <row r="1454" spans="1:5" x14ac:dyDescent="0.45">
      <c r="A1454" s="1">
        <v>43994</v>
      </c>
      <c r="B1454" t="s">
        <v>4</v>
      </c>
      <c r="D1454" t="s">
        <v>2</v>
      </c>
      <c r="E1454">
        <v>60317.353378153392</v>
      </c>
    </row>
    <row r="1455" spans="1:5" x14ac:dyDescent="0.45">
      <c r="A1455" s="1">
        <v>43994</v>
      </c>
      <c r="B1455" t="s">
        <v>4</v>
      </c>
      <c r="D1455" t="s">
        <v>1</v>
      </c>
      <c r="E1455">
        <v>38012.397735917366</v>
      </c>
    </row>
    <row r="1456" spans="1:5" x14ac:dyDescent="0.45">
      <c r="A1456" s="1">
        <v>43995</v>
      </c>
      <c r="B1456" t="s">
        <v>5</v>
      </c>
      <c r="D1456" t="s">
        <v>1</v>
      </c>
      <c r="E1456">
        <v>80780.706368223095</v>
      </c>
    </row>
    <row r="1457" spans="1:5" x14ac:dyDescent="0.45">
      <c r="A1457" s="1">
        <v>43995</v>
      </c>
      <c r="B1457" t="s">
        <v>5</v>
      </c>
      <c r="D1457" t="s">
        <v>0</v>
      </c>
      <c r="E1457">
        <v>58064.894265924384</v>
      </c>
    </row>
    <row r="1458" spans="1:5" x14ac:dyDescent="0.45">
      <c r="A1458" s="1">
        <v>43996</v>
      </c>
      <c r="B1458" t="s">
        <v>4</v>
      </c>
      <c r="D1458" t="s">
        <v>3</v>
      </c>
      <c r="E1458">
        <v>62476.398316774248</v>
      </c>
    </row>
    <row r="1459" spans="1:5" x14ac:dyDescent="0.45">
      <c r="A1459" s="1">
        <v>43996</v>
      </c>
      <c r="B1459" t="s">
        <v>5</v>
      </c>
      <c r="D1459" t="s">
        <v>1</v>
      </c>
      <c r="E1459">
        <v>40357.097307037235</v>
      </c>
    </row>
    <row r="1460" spans="1:5" x14ac:dyDescent="0.45">
      <c r="A1460" s="1">
        <v>43997</v>
      </c>
      <c r="B1460" t="s">
        <v>5</v>
      </c>
      <c r="D1460" t="s">
        <v>0</v>
      </c>
      <c r="E1460">
        <v>4548.0154596690636</v>
      </c>
    </row>
    <row r="1461" spans="1:5" x14ac:dyDescent="0.45">
      <c r="A1461" s="1">
        <v>43997</v>
      </c>
      <c r="B1461" t="s">
        <v>5</v>
      </c>
      <c r="D1461" t="s">
        <v>2</v>
      </c>
      <c r="E1461">
        <v>14575.689514374268</v>
      </c>
    </row>
    <row r="1462" spans="1:5" x14ac:dyDescent="0.45">
      <c r="E1462"/>
    </row>
    <row r="1463" spans="1:5" x14ac:dyDescent="0.45">
      <c r="A1463" s="1">
        <v>43998</v>
      </c>
      <c r="B1463" t="s">
        <v>4</v>
      </c>
      <c r="D1463" t="s">
        <v>1</v>
      </c>
      <c r="E1463">
        <v>80474.765277682309</v>
      </c>
    </row>
    <row r="1464" spans="1:5" x14ac:dyDescent="0.45">
      <c r="A1464" s="1">
        <v>43998</v>
      </c>
      <c r="B1464" t="s">
        <v>5</v>
      </c>
      <c r="D1464" t="s">
        <v>2</v>
      </c>
      <c r="E1464">
        <v>52435.276915987153</v>
      </c>
    </row>
    <row r="1465" spans="1:5" x14ac:dyDescent="0.45">
      <c r="A1465" s="1">
        <v>43999</v>
      </c>
      <c r="B1465" t="s">
        <v>5</v>
      </c>
      <c r="D1465" t="s">
        <v>2</v>
      </c>
      <c r="E1465">
        <v>37854.52337541544</v>
      </c>
    </row>
    <row r="1466" spans="1:5" x14ac:dyDescent="0.45">
      <c r="A1466" s="1">
        <v>43999</v>
      </c>
      <c r="B1466" t="s">
        <v>5</v>
      </c>
      <c r="D1466" t="s">
        <v>0</v>
      </c>
      <c r="E1466">
        <v>29421.843278568816</v>
      </c>
    </row>
    <row r="1467" spans="1:5" x14ac:dyDescent="0.45">
      <c r="A1467" s="1">
        <v>44000</v>
      </c>
      <c r="B1467" t="s">
        <v>5</v>
      </c>
      <c r="D1467" t="s">
        <v>1</v>
      </c>
      <c r="E1467">
        <v>92369.062884331041</v>
      </c>
    </row>
    <row r="1468" spans="1:5" x14ac:dyDescent="0.45">
      <c r="A1468" s="1">
        <v>44000</v>
      </c>
      <c r="B1468" t="s">
        <v>5</v>
      </c>
      <c r="D1468" t="s">
        <v>3</v>
      </c>
      <c r="E1468">
        <v>63771.679554527916</v>
      </c>
    </row>
    <row r="1469" spans="1:5" x14ac:dyDescent="0.45">
      <c r="A1469" s="1">
        <v>44001</v>
      </c>
      <c r="B1469" t="s">
        <v>5</v>
      </c>
      <c r="D1469" t="s">
        <v>0</v>
      </c>
      <c r="E1469">
        <v>8554453.3045882359</v>
      </c>
    </row>
    <row r="1470" spans="1:5" x14ac:dyDescent="0.45">
      <c r="A1470" s="1">
        <v>44001</v>
      </c>
      <c r="B1470" t="s">
        <v>5</v>
      </c>
      <c r="D1470" t="s">
        <v>0</v>
      </c>
      <c r="E1470">
        <v>50083.70926715657</v>
      </c>
    </row>
    <row r="1471" spans="1:5" x14ac:dyDescent="0.45">
      <c r="A1471" s="1">
        <v>44002</v>
      </c>
      <c r="B1471" t="s">
        <v>5</v>
      </c>
      <c r="D1471" t="s">
        <v>1</v>
      </c>
      <c r="E1471">
        <v>5628388.5616763076</v>
      </c>
    </row>
    <row r="1472" spans="1:5" x14ac:dyDescent="0.45">
      <c r="A1472" s="1">
        <v>44002</v>
      </c>
      <c r="B1472" t="s">
        <v>4</v>
      </c>
      <c r="D1472" t="s">
        <v>3</v>
      </c>
      <c r="E1472">
        <v>8585839.2776823826</v>
      </c>
    </row>
    <row r="1473" spans="1:5" x14ac:dyDescent="0.45">
      <c r="A1473" s="1">
        <v>44003</v>
      </c>
      <c r="B1473" t="s">
        <v>5</v>
      </c>
      <c r="D1473" t="s">
        <v>2</v>
      </c>
      <c r="E1473">
        <v>42111.249019609022</v>
      </c>
    </row>
    <row r="1474" spans="1:5" x14ac:dyDescent="0.45">
      <c r="A1474" s="1">
        <v>44003</v>
      </c>
      <c r="B1474" t="s">
        <v>4</v>
      </c>
      <c r="D1474" t="s">
        <v>1</v>
      </c>
      <c r="E1474">
        <v>89101.437130347971</v>
      </c>
    </row>
    <row r="1475" spans="1:5" x14ac:dyDescent="0.45">
      <c r="A1475" s="1">
        <v>44004</v>
      </c>
      <c r="B1475" t="s">
        <v>4</v>
      </c>
      <c r="D1475" t="s">
        <v>0</v>
      </c>
      <c r="E1475">
        <v>48067.575998324173</v>
      </c>
    </row>
    <row r="1476" spans="1:5" x14ac:dyDescent="0.45">
      <c r="A1476" s="1">
        <v>44004</v>
      </c>
      <c r="B1476" t="s">
        <v>5</v>
      </c>
      <c r="D1476" t="s">
        <v>1</v>
      </c>
      <c r="E1476">
        <v>23141.739354574842</v>
      </c>
    </row>
    <row r="1477" spans="1:5" x14ac:dyDescent="0.45">
      <c r="A1477" s="1">
        <v>44005</v>
      </c>
      <c r="B1477" t="s">
        <v>5</v>
      </c>
      <c r="D1477" t="s">
        <v>2</v>
      </c>
      <c r="E1477">
        <v>6979145.8918983815</v>
      </c>
    </row>
    <row r="1478" spans="1:5" x14ac:dyDescent="0.45">
      <c r="A1478" s="1">
        <v>44005</v>
      </c>
      <c r="B1478" t="s">
        <v>5</v>
      </c>
      <c r="D1478" t="s">
        <v>0</v>
      </c>
      <c r="E1478">
        <v>92608.230043120348</v>
      </c>
    </row>
    <row r="1479" spans="1:5" x14ac:dyDescent="0.45">
      <c r="A1479" s="1">
        <v>44006</v>
      </c>
      <c r="B1479" t="s">
        <v>4</v>
      </c>
      <c r="D1479" t="s">
        <v>2</v>
      </c>
      <c r="E1479">
        <v>87894.440914866034</v>
      </c>
    </row>
    <row r="1480" spans="1:5" x14ac:dyDescent="0.45">
      <c r="A1480" s="1">
        <v>44006</v>
      </c>
      <c r="B1480" t="s">
        <v>4</v>
      </c>
      <c r="D1480" t="s">
        <v>0</v>
      </c>
      <c r="E1480">
        <v>62993.773948932008</v>
      </c>
    </row>
    <row r="1481" spans="1:5" x14ac:dyDescent="0.45">
      <c r="A1481" s="1">
        <v>44007</v>
      </c>
      <c r="B1481" t="s">
        <v>5</v>
      </c>
      <c r="D1481" t="s">
        <v>1</v>
      </c>
      <c r="E1481">
        <v>46964.804158248073</v>
      </c>
    </row>
    <row r="1482" spans="1:5" x14ac:dyDescent="0.45">
      <c r="A1482" s="1">
        <v>44007</v>
      </c>
      <c r="B1482" t="s">
        <v>4</v>
      </c>
      <c r="D1482" t="s">
        <v>3</v>
      </c>
      <c r="E1482">
        <v>46314.997482625455</v>
      </c>
    </row>
    <row r="1483" spans="1:5" x14ac:dyDescent="0.45">
      <c r="A1483" s="1">
        <v>44008</v>
      </c>
      <c r="B1483" t="s">
        <v>4</v>
      </c>
      <c r="D1483" t="s">
        <v>0</v>
      </c>
      <c r="E1483">
        <v>7402866.7350946441</v>
      </c>
    </row>
    <row r="1484" spans="1:5" x14ac:dyDescent="0.45">
      <c r="A1484" s="1">
        <v>44008</v>
      </c>
      <c r="B1484" t="s">
        <v>5</v>
      </c>
      <c r="D1484" t="s">
        <v>0</v>
      </c>
      <c r="E1484">
        <v>11226.118722537771</v>
      </c>
    </row>
    <row r="1485" spans="1:5" x14ac:dyDescent="0.45">
      <c r="A1485" s="1">
        <v>44009</v>
      </c>
      <c r="B1485" t="s">
        <v>5</v>
      </c>
      <c r="D1485" t="s">
        <v>3</v>
      </c>
      <c r="E1485">
        <v>4221145.2060021544</v>
      </c>
    </row>
    <row r="1486" spans="1:5" x14ac:dyDescent="0.45">
      <c r="A1486" s="1">
        <v>44009</v>
      </c>
      <c r="B1486" t="s">
        <v>4</v>
      </c>
      <c r="D1486" t="s">
        <v>2</v>
      </c>
      <c r="E1486">
        <v>78924.945983078651</v>
      </c>
    </row>
    <row r="1487" spans="1:5" x14ac:dyDescent="0.45">
      <c r="A1487" s="1">
        <v>44010</v>
      </c>
      <c r="B1487" t="s">
        <v>5</v>
      </c>
      <c r="D1487" t="s">
        <v>0</v>
      </c>
      <c r="E1487">
        <v>2996965.3041088297</v>
      </c>
    </row>
    <row r="1488" spans="1:5" x14ac:dyDescent="0.45">
      <c r="A1488" s="1">
        <v>44010</v>
      </c>
      <c r="B1488" t="s">
        <v>4</v>
      </c>
      <c r="D1488" t="s">
        <v>2</v>
      </c>
      <c r="E1488">
        <v>92331.069448681184</v>
      </c>
    </row>
    <row r="1489" spans="1:5" x14ac:dyDescent="0.45">
      <c r="A1489" s="1">
        <v>44011</v>
      </c>
      <c r="B1489" t="s">
        <v>4</v>
      </c>
      <c r="D1489" t="s">
        <v>0</v>
      </c>
      <c r="E1489">
        <v>69525.146043432716</v>
      </c>
    </row>
    <row r="1490" spans="1:5" x14ac:dyDescent="0.45">
      <c r="A1490" s="1">
        <v>44011</v>
      </c>
      <c r="B1490" t="s">
        <v>5</v>
      </c>
      <c r="D1490" t="s">
        <v>0</v>
      </c>
      <c r="E1490">
        <v>15776.130605923843</v>
      </c>
    </row>
    <row r="1491" spans="1:5" x14ac:dyDescent="0.45">
      <c r="A1491" s="1">
        <v>44012</v>
      </c>
      <c r="B1491" t="s">
        <v>4</v>
      </c>
      <c r="D1491" t="s">
        <v>2</v>
      </c>
      <c r="E1491">
        <v>51301.766705193397</v>
      </c>
    </row>
    <row r="1492" spans="1:5" x14ac:dyDescent="0.45">
      <c r="A1492" s="1">
        <v>44012</v>
      </c>
      <c r="B1492" t="s">
        <v>4</v>
      </c>
      <c r="D1492" t="s">
        <v>3</v>
      </c>
      <c r="E1492">
        <v>95714.246950988774</v>
      </c>
    </row>
    <row r="1493" spans="1:5" x14ac:dyDescent="0.45">
      <c r="A1493" s="1">
        <v>44013</v>
      </c>
      <c r="B1493" t="s">
        <v>4</v>
      </c>
      <c r="D1493" t="s">
        <v>3</v>
      </c>
      <c r="E1493">
        <v>32898.544629145079</v>
      </c>
    </row>
    <row r="1494" spans="1:5" x14ac:dyDescent="0.45">
      <c r="A1494" s="1">
        <v>44013</v>
      </c>
      <c r="B1494" t="s">
        <v>4</v>
      </c>
      <c r="D1494" t="s">
        <v>1</v>
      </c>
      <c r="E1494">
        <v>56567.260453948118</v>
      </c>
    </row>
    <row r="1495" spans="1:5" x14ac:dyDescent="0.45">
      <c r="A1495" s="1">
        <v>44014</v>
      </c>
      <c r="B1495" t="s">
        <v>4</v>
      </c>
      <c r="D1495" t="s">
        <v>0</v>
      </c>
      <c r="E1495">
        <v>4441529.4627823746</v>
      </c>
    </row>
    <row r="1496" spans="1:5" x14ac:dyDescent="0.45">
      <c r="A1496" s="1">
        <v>44014</v>
      </c>
      <c r="B1496" t="s">
        <v>5</v>
      </c>
      <c r="D1496" t="s">
        <v>0</v>
      </c>
      <c r="E1496">
        <v>18712.017798628523</v>
      </c>
    </row>
    <row r="1497" spans="1:5" x14ac:dyDescent="0.45">
      <c r="A1497" s="1">
        <v>44015</v>
      </c>
      <c r="B1497" t="s">
        <v>4</v>
      </c>
      <c r="D1497" t="s">
        <v>2</v>
      </c>
      <c r="E1497">
        <v>5890045.051213976</v>
      </c>
    </row>
    <row r="1498" spans="1:5" x14ac:dyDescent="0.45">
      <c r="A1498" s="1">
        <v>44015</v>
      </c>
      <c r="B1498" t="s">
        <v>5</v>
      </c>
      <c r="D1498" t="s">
        <v>3</v>
      </c>
      <c r="E1498">
        <v>7643605.1669512065</v>
      </c>
    </row>
    <row r="1499" spans="1:5" x14ac:dyDescent="0.45">
      <c r="A1499" s="1">
        <v>44016</v>
      </c>
      <c r="B1499" t="s">
        <v>4</v>
      </c>
      <c r="D1499" t="s">
        <v>0</v>
      </c>
      <c r="E1499">
        <v>6408827.541614309</v>
      </c>
    </row>
    <row r="1500" spans="1:5" x14ac:dyDescent="0.45">
      <c r="A1500" s="1">
        <v>44016</v>
      </c>
      <c r="B1500" t="s">
        <v>5</v>
      </c>
      <c r="D1500" t="s">
        <v>2</v>
      </c>
      <c r="E1500">
        <v>33233.450527586938</v>
      </c>
    </row>
    <row r="1501" spans="1:5" x14ac:dyDescent="0.45">
      <c r="A1501" s="1">
        <v>44017</v>
      </c>
      <c r="B1501" t="s">
        <v>5</v>
      </c>
      <c r="D1501" t="s">
        <v>1</v>
      </c>
      <c r="E1501">
        <v>9584675.5397729203</v>
      </c>
    </row>
    <row r="1502" spans="1:5" x14ac:dyDescent="0.45">
      <c r="A1502" s="1">
        <v>44017</v>
      </c>
      <c r="B1502" t="s">
        <v>5</v>
      </c>
      <c r="D1502" t="s">
        <v>0</v>
      </c>
      <c r="E1502">
        <v>5176843.2234764546</v>
      </c>
    </row>
    <row r="1503" spans="1:5" x14ac:dyDescent="0.45">
      <c r="A1503" s="1">
        <v>44018</v>
      </c>
      <c r="B1503" t="s">
        <v>4</v>
      </c>
      <c r="D1503" t="s">
        <v>3</v>
      </c>
      <c r="E1503">
        <v>28836.017146210059</v>
      </c>
    </row>
    <row r="1504" spans="1:5" x14ac:dyDescent="0.45">
      <c r="A1504" s="1">
        <v>44018</v>
      </c>
      <c r="B1504" t="s">
        <v>5</v>
      </c>
      <c r="D1504" t="s">
        <v>3</v>
      </c>
      <c r="E1504">
        <v>82163.367774277911</v>
      </c>
    </row>
    <row r="1505" spans="1:5" x14ac:dyDescent="0.45">
      <c r="A1505" s="1">
        <v>44019</v>
      </c>
      <c r="B1505" t="s">
        <v>5</v>
      </c>
      <c r="D1505" t="s">
        <v>1</v>
      </c>
      <c r="E1505">
        <v>7810026.2744731884</v>
      </c>
    </row>
    <row r="1506" spans="1:5" x14ac:dyDescent="0.45">
      <c r="A1506" s="1">
        <v>44019</v>
      </c>
      <c r="B1506" t="s">
        <v>4</v>
      </c>
      <c r="D1506" t="s">
        <v>1</v>
      </c>
      <c r="E1506">
        <v>89112.488390929953</v>
      </c>
    </row>
    <row r="1507" spans="1:5" x14ac:dyDescent="0.45">
      <c r="A1507" s="1">
        <v>44020</v>
      </c>
      <c r="B1507" t="s">
        <v>4</v>
      </c>
      <c r="D1507" t="s">
        <v>1</v>
      </c>
      <c r="E1507">
        <v>55964.72572258264</v>
      </c>
    </row>
    <row r="1508" spans="1:5" x14ac:dyDescent="0.45">
      <c r="A1508" s="1">
        <v>44020</v>
      </c>
      <c r="B1508" t="s">
        <v>4</v>
      </c>
      <c r="D1508" t="s">
        <v>3</v>
      </c>
      <c r="E1508">
        <v>50046.798315821005</v>
      </c>
    </row>
    <row r="1509" spans="1:5" x14ac:dyDescent="0.45">
      <c r="A1509" s="1">
        <v>44021</v>
      </c>
      <c r="B1509" t="s">
        <v>4</v>
      </c>
      <c r="D1509" t="s">
        <v>0</v>
      </c>
      <c r="E1509">
        <v>57439.086447398367</v>
      </c>
    </row>
    <row r="1510" spans="1:5" x14ac:dyDescent="0.45">
      <c r="A1510" s="1">
        <v>44021</v>
      </c>
      <c r="B1510" t="s">
        <v>4</v>
      </c>
      <c r="D1510" t="s">
        <v>0</v>
      </c>
      <c r="E1510">
        <v>11265.566205700461</v>
      </c>
    </row>
    <row r="1511" spans="1:5" x14ac:dyDescent="0.45">
      <c r="A1511" s="1">
        <v>44022</v>
      </c>
      <c r="B1511" t="s">
        <v>4</v>
      </c>
      <c r="D1511" t="s">
        <v>0</v>
      </c>
      <c r="E1511">
        <v>5946041.7597286357</v>
      </c>
    </row>
    <row r="1512" spans="1:5" x14ac:dyDescent="0.45">
      <c r="A1512" s="1">
        <v>44022</v>
      </c>
      <c r="B1512" t="s">
        <v>4</v>
      </c>
      <c r="D1512" t="s">
        <v>3</v>
      </c>
      <c r="E1512">
        <v>57229.852301635372</v>
      </c>
    </row>
    <row r="1513" spans="1:5" x14ac:dyDescent="0.45">
      <c r="A1513" s="1">
        <v>44023</v>
      </c>
      <c r="B1513" t="s">
        <v>5</v>
      </c>
      <c r="D1513" t="s">
        <v>3</v>
      </c>
      <c r="E1513">
        <v>3140635.1696977788</v>
      </c>
    </row>
    <row r="1514" spans="1:5" x14ac:dyDescent="0.45">
      <c r="A1514" s="1">
        <v>44023</v>
      </c>
      <c r="B1514" t="s">
        <v>4</v>
      </c>
      <c r="D1514" t="s">
        <v>1</v>
      </c>
      <c r="E1514">
        <v>41188.129725029779</v>
      </c>
    </row>
    <row r="1515" spans="1:5" x14ac:dyDescent="0.45">
      <c r="A1515" s="1">
        <v>44024</v>
      </c>
      <c r="B1515" t="s">
        <v>4</v>
      </c>
      <c r="D1515" t="s">
        <v>1</v>
      </c>
      <c r="E1515">
        <v>28799.054708599346</v>
      </c>
    </row>
    <row r="1516" spans="1:5" x14ac:dyDescent="0.45">
      <c r="A1516" s="1">
        <v>44024</v>
      </c>
      <c r="B1516" t="s">
        <v>4</v>
      </c>
      <c r="D1516" t="s">
        <v>2</v>
      </c>
      <c r="E1516">
        <v>55584.488912345711</v>
      </c>
    </row>
    <row r="1517" spans="1:5" x14ac:dyDescent="0.45">
      <c r="A1517" s="1">
        <v>44025</v>
      </c>
      <c r="B1517" t="s">
        <v>4</v>
      </c>
      <c r="D1517" t="s">
        <v>0</v>
      </c>
      <c r="E1517">
        <v>9999747.4085752945</v>
      </c>
    </row>
    <row r="1518" spans="1:5" x14ac:dyDescent="0.45">
      <c r="A1518" s="1">
        <v>44025</v>
      </c>
      <c r="B1518" t="s">
        <v>4</v>
      </c>
      <c r="D1518" t="s">
        <v>1</v>
      </c>
      <c r="E1518">
        <v>19077.636717506251</v>
      </c>
    </row>
    <row r="1519" spans="1:5" x14ac:dyDescent="0.45">
      <c r="A1519" s="1">
        <v>44026</v>
      </c>
      <c r="B1519" t="s">
        <v>4</v>
      </c>
      <c r="D1519" t="s">
        <v>1</v>
      </c>
      <c r="E1519">
        <v>7478.3359410487301</v>
      </c>
    </row>
    <row r="1520" spans="1:5" x14ac:dyDescent="0.45">
      <c r="A1520" s="1">
        <v>44026</v>
      </c>
      <c r="B1520" t="s">
        <v>5</v>
      </c>
      <c r="D1520" t="s">
        <v>2</v>
      </c>
      <c r="E1520">
        <v>13424.821160611178</v>
      </c>
    </row>
    <row r="1521" spans="1:5" x14ac:dyDescent="0.45">
      <c r="A1521" s="1">
        <v>44027</v>
      </c>
      <c r="B1521" t="s">
        <v>4</v>
      </c>
      <c r="D1521" t="s">
        <v>2</v>
      </c>
      <c r="E1521">
        <v>2632183.7348641255</v>
      </c>
    </row>
    <row r="1522" spans="1:5" x14ac:dyDescent="0.45">
      <c r="A1522" s="1">
        <v>44027</v>
      </c>
      <c r="B1522" t="s">
        <v>5</v>
      </c>
      <c r="D1522" t="s">
        <v>1</v>
      </c>
      <c r="E1522">
        <v>74978.584104558278</v>
      </c>
    </row>
    <row r="1523" spans="1:5" x14ac:dyDescent="0.45">
      <c r="A1523" s="1">
        <v>44028</v>
      </c>
      <c r="B1523" t="s">
        <v>5</v>
      </c>
      <c r="D1523" t="s">
        <v>1</v>
      </c>
      <c r="E1523">
        <v>33593.493722714629</v>
      </c>
    </row>
    <row r="1524" spans="1:5" x14ac:dyDescent="0.45">
      <c r="A1524" s="1">
        <v>44028</v>
      </c>
      <c r="B1524" t="s">
        <v>5</v>
      </c>
      <c r="D1524" t="s">
        <v>0</v>
      </c>
      <c r="E1524">
        <v>69596.797255261874</v>
      </c>
    </row>
    <row r="1525" spans="1:5" x14ac:dyDescent="0.45">
      <c r="A1525" s="1">
        <v>44029</v>
      </c>
      <c r="B1525" t="s">
        <v>4</v>
      </c>
      <c r="D1525" t="s">
        <v>2</v>
      </c>
      <c r="E1525">
        <v>38151.46099861728</v>
      </c>
    </row>
    <row r="1526" spans="1:5" x14ac:dyDescent="0.45">
      <c r="A1526" s="1">
        <v>44029</v>
      </c>
      <c r="B1526" t="s">
        <v>4</v>
      </c>
      <c r="D1526" t="s">
        <v>0</v>
      </c>
      <c r="E1526">
        <v>39094.95586971724</v>
      </c>
    </row>
    <row r="1527" spans="1:5" x14ac:dyDescent="0.45">
      <c r="A1527" s="1">
        <v>44030</v>
      </c>
      <c r="B1527" t="s">
        <v>4</v>
      </c>
      <c r="D1527" t="s">
        <v>3</v>
      </c>
      <c r="E1527">
        <v>91537.650496773509</v>
      </c>
    </row>
    <row r="1528" spans="1:5" x14ac:dyDescent="0.45">
      <c r="A1528" s="1">
        <v>44030</v>
      </c>
      <c r="B1528" t="s">
        <v>4</v>
      </c>
      <c r="D1528" t="s">
        <v>3</v>
      </c>
      <c r="E1528">
        <v>66796.372967056916</v>
      </c>
    </row>
    <row r="1529" spans="1:5" x14ac:dyDescent="0.45">
      <c r="A1529" s="1">
        <v>44031</v>
      </c>
      <c r="B1529" t="s">
        <v>5</v>
      </c>
      <c r="D1529" t="s">
        <v>3</v>
      </c>
      <c r="E1529">
        <v>5770406.1226547603</v>
      </c>
    </row>
    <row r="1530" spans="1:5" x14ac:dyDescent="0.45">
      <c r="A1530" s="1">
        <v>44031</v>
      </c>
      <c r="B1530" t="s">
        <v>5</v>
      </c>
      <c r="D1530" t="s">
        <v>1</v>
      </c>
      <c r="E1530">
        <v>189874.31495881779</v>
      </c>
    </row>
    <row r="1531" spans="1:5" x14ac:dyDescent="0.45">
      <c r="A1531" s="1">
        <v>44032</v>
      </c>
      <c r="B1531" t="s">
        <v>5</v>
      </c>
      <c r="D1531" t="s">
        <v>2</v>
      </c>
      <c r="E1531">
        <v>5917252.095325076</v>
      </c>
    </row>
    <row r="1532" spans="1:5" x14ac:dyDescent="0.45">
      <c r="A1532" s="1">
        <v>44032</v>
      </c>
      <c r="B1532" t="s">
        <v>5</v>
      </c>
      <c r="D1532" t="s">
        <v>1</v>
      </c>
      <c r="E1532">
        <v>71329.200432529033</v>
      </c>
    </row>
    <row r="1533" spans="1:5" x14ac:dyDescent="0.45">
      <c r="A1533" s="1">
        <v>44033</v>
      </c>
      <c r="B1533" t="s">
        <v>4</v>
      </c>
      <c r="D1533" t="s">
        <v>2</v>
      </c>
      <c r="E1533">
        <v>64265.083965618564</v>
      </c>
    </row>
    <row r="1534" spans="1:5" x14ac:dyDescent="0.45">
      <c r="A1534" s="1">
        <v>44033</v>
      </c>
      <c r="B1534" t="s">
        <v>5</v>
      </c>
      <c r="D1534" t="s">
        <v>0</v>
      </c>
      <c r="E1534">
        <v>30270.793045530652</v>
      </c>
    </row>
    <row r="1535" spans="1:5" x14ac:dyDescent="0.45">
      <c r="A1535" s="1">
        <v>44034</v>
      </c>
      <c r="B1535" t="s">
        <v>5</v>
      </c>
      <c r="D1535" t="s">
        <v>2</v>
      </c>
      <c r="E1535">
        <v>34325.720736669886</v>
      </c>
    </row>
    <row r="1536" spans="1:5" x14ac:dyDescent="0.45">
      <c r="A1536" s="1">
        <v>44034</v>
      </c>
      <c r="B1536" t="s">
        <v>4</v>
      </c>
      <c r="D1536" t="s">
        <v>3</v>
      </c>
      <c r="E1536">
        <v>5433.1228742408921</v>
      </c>
    </row>
    <row r="1537" spans="1:5" x14ac:dyDescent="0.45">
      <c r="A1537" s="1">
        <v>44035</v>
      </c>
      <c r="B1537" t="s">
        <v>4</v>
      </c>
      <c r="D1537" t="s">
        <v>0</v>
      </c>
      <c r="E1537">
        <v>3388621.8143731249</v>
      </c>
    </row>
    <row r="1538" spans="1:5" x14ac:dyDescent="0.45">
      <c r="A1538" s="1">
        <v>44035</v>
      </c>
      <c r="B1538" t="s">
        <v>4</v>
      </c>
      <c r="D1538" t="s">
        <v>3</v>
      </c>
      <c r="E1538">
        <v>9390.8497775989745</v>
      </c>
    </row>
    <row r="1539" spans="1:5" x14ac:dyDescent="0.45">
      <c r="A1539" s="1">
        <v>44036</v>
      </c>
      <c r="B1539" t="s">
        <v>5</v>
      </c>
      <c r="D1539" t="s">
        <v>0</v>
      </c>
      <c r="E1539">
        <v>16256.330334761004</v>
      </c>
    </row>
    <row r="1540" spans="1:5" x14ac:dyDescent="0.45">
      <c r="A1540" s="1">
        <v>44036</v>
      </c>
      <c r="B1540" t="s">
        <v>4</v>
      </c>
      <c r="D1540" t="s">
        <v>0</v>
      </c>
      <c r="E1540">
        <v>51012.031572795611</v>
      </c>
    </row>
    <row r="1541" spans="1:5" x14ac:dyDescent="0.45">
      <c r="A1541" s="1">
        <v>44037</v>
      </c>
      <c r="B1541" t="s">
        <v>4</v>
      </c>
      <c r="D1541" t="s">
        <v>2</v>
      </c>
      <c r="E1541">
        <v>2429897.4553305819</v>
      </c>
    </row>
    <row r="1542" spans="1:5" x14ac:dyDescent="0.45">
      <c r="A1542" s="1">
        <v>44037</v>
      </c>
      <c r="B1542" t="s">
        <v>5</v>
      </c>
      <c r="D1542" t="s">
        <v>1</v>
      </c>
      <c r="E1542">
        <v>3455919.1601840076</v>
      </c>
    </row>
    <row r="1543" spans="1:5" x14ac:dyDescent="0.45">
      <c r="A1543" s="1">
        <v>44038</v>
      </c>
      <c r="B1543" t="s">
        <v>5</v>
      </c>
      <c r="D1543" t="s">
        <v>1</v>
      </c>
      <c r="E1543">
        <v>68650.196209200745</v>
      </c>
    </row>
    <row r="1544" spans="1:5" x14ac:dyDescent="0.45">
      <c r="A1544" s="1">
        <v>44038</v>
      </c>
      <c r="B1544" t="s">
        <v>4</v>
      </c>
      <c r="D1544" t="s">
        <v>3</v>
      </c>
      <c r="E1544">
        <v>19224.091933055053</v>
      </c>
    </row>
    <row r="1545" spans="1:5" x14ac:dyDescent="0.45">
      <c r="A1545" s="1">
        <v>44039</v>
      </c>
      <c r="B1545" t="s">
        <v>4</v>
      </c>
      <c r="D1545" t="s">
        <v>0</v>
      </c>
      <c r="E1545">
        <v>4969840.9375188369</v>
      </c>
    </row>
    <row r="1546" spans="1:5" x14ac:dyDescent="0.45">
      <c r="A1546" s="1">
        <v>44039</v>
      </c>
      <c r="B1546" t="s">
        <v>4</v>
      </c>
      <c r="D1546" t="s">
        <v>1</v>
      </c>
      <c r="E1546">
        <v>5277651.1014775429</v>
      </c>
    </row>
    <row r="1547" spans="1:5" x14ac:dyDescent="0.45">
      <c r="A1547" s="1">
        <v>44040</v>
      </c>
      <c r="B1547" t="s">
        <v>5</v>
      </c>
      <c r="D1547" t="s">
        <v>0</v>
      </c>
      <c r="E1547">
        <v>93.60443127151008</v>
      </c>
    </row>
    <row r="1548" spans="1:5" x14ac:dyDescent="0.45">
      <c r="A1548" s="1">
        <v>44040</v>
      </c>
      <c r="B1548" t="s">
        <v>4</v>
      </c>
      <c r="D1548" t="s">
        <v>3</v>
      </c>
      <c r="E1548">
        <v>29815.284891066374</v>
      </c>
    </row>
    <row r="1549" spans="1:5" x14ac:dyDescent="0.45">
      <c r="A1549" s="1">
        <v>44041</v>
      </c>
      <c r="B1549" t="s">
        <v>5</v>
      </c>
      <c r="D1549" t="s">
        <v>1</v>
      </c>
      <c r="E1549">
        <v>5893611.1754914345</v>
      </c>
    </row>
    <row r="1550" spans="1:5" x14ac:dyDescent="0.45">
      <c r="A1550" s="1">
        <v>44041</v>
      </c>
      <c r="B1550" t="s">
        <v>4</v>
      </c>
      <c r="D1550" t="s">
        <v>2</v>
      </c>
      <c r="E1550">
        <v>48208.009181943467</v>
      </c>
    </row>
    <row r="1551" spans="1:5" x14ac:dyDescent="0.45">
      <c r="A1551" s="1">
        <v>44042</v>
      </c>
      <c r="B1551" t="s">
        <v>4</v>
      </c>
      <c r="D1551" t="s">
        <v>1</v>
      </c>
      <c r="E1551">
        <v>4840216.398065228</v>
      </c>
    </row>
    <row r="1552" spans="1:5" x14ac:dyDescent="0.45">
      <c r="A1552" s="1">
        <v>44042</v>
      </c>
      <c r="B1552" t="s">
        <v>4</v>
      </c>
      <c r="D1552" t="s">
        <v>3</v>
      </c>
      <c r="E1552">
        <v>19264.035479354781</v>
      </c>
    </row>
    <row r="1553" spans="1:5" x14ac:dyDescent="0.45">
      <c r="A1553" s="1">
        <v>44043</v>
      </c>
      <c r="B1553" t="s">
        <v>5</v>
      </c>
      <c r="D1553" t="s">
        <v>3</v>
      </c>
      <c r="E1553">
        <v>12455.653493296437</v>
      </c>
    </row>
    <row r="1554" spans="1:5" x14ac:dyDescent="0.45">
      <c r="A1554" s="1">
        <v>44043</v>
      </c>
      <c r="B1554" t="s">
        <v>5</v>
      </c>
      <c r="D1554" t="s">
        <v>3</v>
      </c>
      <c r="E1554">
        <v>5168.8889585937977</v>
      </c>
    </row>
    <row r="1555" spans="1:5" x14ac:dyDescent="0.45">
      <c r="A1555" s="1">
        <v>44044</v>
      </c>
      <c r="B1555" t="s">
        <v>4</v>
      </c>
      <c r="D1555" t="s">
        <v>1</v>
      </c>
      <c r="E1555">
        <v>6982716.2609319426</v>
      </c>
    </row>
    <row r="1556" spans="1:5" x14ac:dyDescent="0.45">
      <c r="A1556" s="1">
        <v>44044</v>
      </c>
      <c r="B1556" t="s">
        <v>4</v>
      </c>
      <c r="D1556" t="s">
        <v>1</v>
      </c>
      <c r="E1556">
        <v>8536979.3626787607</v>
      </c>
    </row>
    <row r="1557" spans="1:5" x14ac:dyDescent="0.45">
      <c r="A1557" s="1">
        <v>44044</v>
      </c>
      <c r="B1557" t="s">
        <v>4</v>
      </c>
      <c r="D1557" t="s">
        <v>0</v>
      </c>
      <c r="E1557">
        <v>25349.645239573991</v>
      </c>
    </row>
    <row r="1558" spans="1:5" x14ac:dyDescent="0.45">
      <c r="A1558" s="1">
        <v>44045</v>
      </c>
      <c r="B1558" t="s">
        <v>4</v>
      </c>
      <c r="D1558" t="s">
        <v>0</v>
      </c>
      <c r="E1558">
        <v>81324.897738107436</v>
      </c>
    </row>
    <row r="1559" spans="1:5" x14ac:dyDescent="0.45">
      <c r="A1559" s="1">
        <v>44045</v>
      </c>
      <c r="B1559" t="s">
        <v>4</v>
      </c>
      <c r="D1559" t="s">
        <v>2</v>
      </c>
      <c r="E1559">
        <v>60376.222387441623</v>
      </c>
    </row>
    <row r="1560" spans="1:5" x14ac:dyDescent="0.45">
      <c r="A1560" s="1">
        <v>44045</v>
      </c>
      <c r="B1560" t="s">
        <v>5</v>
      </c>
      <c r="D1560" t="s">
        <v>1</v>
      </c>
      <c r="E1560">
        <v>46141.937260030638</v>
      </c>
    </row>
    <row r="1561" spans="1:5" x14ac:dyDescent="0.45">
      <c r="A1561" s="1">
        <v>44046</v>
      </c>
      <c r="B1561" t="s">
        <v>4</v>
      </c>
      <c r="D1561" t="s">
        <v>1</v>
      </c>
      <c r="E1561">
        <v>97110.852171845952</v>
      </c>
    </row>
    <row r="1562" spans="1:5" x14ac:dyDescent="0.45">
      <c r="A1562" s="1">
        <v>44046</v>
      </c>
      <c r="B1562" t="s">
        <v>4</v>
      </c>
      <c r="D1562" t="s">
        <v>1</v>
      </c>
      <c r="E1562">
        <v>14398.334895288046</v>
      </c>
    </row>
    <row r="1563" spans="1:5" x14ac:dyDescent="0.45">
      <c r="A1563" s="1">
        <v>44046</v>
      </c>
      <c r="B1563" t="s">
        <v>4</v>
      </c>
      <c r="D1563" t="s">
        <v>3</v>
      </c>
      <c r="E1563">
        <v>3760.1072405647474</v>
      </c>
    </row>
    <row r="1564" spans="1:5" x14ac:dyDescent="0.45">
      <c r="A1564" s="1">
        <v>44047</v>
      </c>
      <c r="B1564" t="s">
        <v>5</v>
      </c>
      <c r="D1564" t="s">
        <v>2</v>
      </c>
      <c r="E1564">
        <v>6225373.8807170503</v>
      </c>
    </row>
    <row r="1565" spans="1:5" x14ac:dyDescent="0.45">
      <c r="A1565" s="1">
        <v>44047</v>
      </c>
      <c r="B1565" t="s">
        <v>5</v>
      </c>
      <c r="D1565" t="s">
        <v>0</v>
      </c>
      <c r="E1565">
        <v>7647389.4218261372</v>
      </c>
    </row>
    <row r="1566" spans="1:5" x14ac:dyDescent="0.45">
      <c r="A1566" s="1">
        <v>44047</v>
      </c>
      <c r="B1566" t="s">
        <v>4</v>
      </c>
      <c r="D1566" t="s">
        <v>0</v>
      </c>
      <c r="E1566">
        <v>55979.75395039266</v>
      </c>
    </row>
    <row r="1567" spans="1:5" x14ac:dyDescent="0.45">
      <c r="A1567" s="1">
        <v>44048</v>
      </c>
      <c r="B1567" t="s">
        <v>5</v>
      </c>
      <c r="D1567" t="s">
        <v>2</v>
      </c>
      <c r="E1567">
        <v>58651.003953030908</v>
      </c>
    </row>
    <row r="1568" spans="1:5" x14ac:dyDescent="0.45">
      <c r="A1568" s="1">
        <v>44048</v>
      </c>
      <c r="B1568" t="s">
        <v>5</v>
      </c>
      <c r="D1568" t="s">
        <v>3</v>
      </c>
      <c r="E1568">
        <v>74097.99001397338</v>
      </c>
    </row>
    <row r="1569" spans="1:5" x14ac:dyDescent="0.45">
      <c r="A1569" s="1">
        <v>44048</v>
      </c>
      <c r="B1569" t="s">
        <v>4</v>
      </c>
      <c r="D1569" t="s">
        <v>1</v>
      </c>
      <c r="E1569">
        <v>37.050794163950854</v>
      </c>
    </row>
    <row r="1570" spans="1:5" x14ac:dyDescent="0.45">
      <c r="A1570" s="1">
        <v>44049</v>
      </c>
      <c r="B1570" t="s">
        <v>5</v>
      </c>
      <c r="D1570" t="s">
        <v>1</v>
      </c>
      <c r="E1570">
        <v>6931.4870561248745</v>
      </c>
    </row>
    <row r="1571" spans="1:5" x14ac:dyDescent="0.45">
      <c r="A1571" s="1">
        <v>44049</v>
      </c>
      <c r="B1571" t="s">
        <v>5</v>
      </c>
      <c r="D1571" t="s">
        <v>3</v>
      </c>
      <c r="E1571">
        <v>98204.03473020134</v>
      </c>
    </row>
    <row r="1572" spans="1:5" x14ac:dyDescent="0.45">
      <c r="A1572" s="1">
        <v>44049</v>
      </c>
      <c r="B1572" t="s">
        <v>5</v>
      </c>
      <c r="D1572" t="s">
        <v>2</v>
      </c>
      <c r="E1572">
        <v>41396.537494158816</v>
      </c>
    </row>
    <row r="1573" spans="1:5" x14ac:dyDescent="0.45">
      <c r="A1573" s="1">
        <v>44050</v>
      </c>
      <c r="B1573" t="s">
        <v>5</v>
      </c>
      <c r="D1573" t="s">
        <v>3</v>
      </c>
      <c r="E1573">
        <v>36740.837561111439</v>
      </c>
    </row>
    <row r="1574" spans="1:5" x14ac:dyDescent="0.45">
      <c r="A1574" s="1">
        <v>44050</v>
      </c>
      <c r="B1574" t="s">
        <v>4</v>
      </c>
      <c r="D1574" t="s">
        <v>3</v>
      </c>
      <c r="E1574">
        <v>85177.228579858653</v>
      </c>
    </row>
    <row r="1575" spans="1:5" x14ac:dyDescent="0.45">
      <c r="A1575" s="1">
        <v>44050</v>
      </c>
      <c r="B1575" t="s">
        <v>4</v>
      </c>
      <c r="D1575" t="s">
        <v>1</v>
      </c>
      <c r="E1575">
        <v>89124.574618596977</v>
      </c>
    </row>
    <row r="1576" spans="1:5" x14ac:dyDescent="0.45">
      <c r="A1576" s="1">
        <v>44051</v>
      </c>
      <c r="B1576" t="s">
        <v>5</v>
      </c>
      <c r="D1576" t="s">
        <v>2</v>
      </c>
      <c r="E1576">
        <v>2197766.1257942915</v>
      </c>
    </row>
    <row r="1577" spans="1:5" x14ac:dyDescent="0.45">
      <c r="A1577" s="1">
        <v>44051</v>
      </c>
      <c r="B1577" t="s">
        <v>5</v>
      </c>
      <c r="D1577" t="s">
        <v>0</v>
      </c>
      <c r="E1577">
        <v>20358.1432455461</v>
      </c>
    </row>
    <row r="1578" spans="1:5" x14ac:dyDescent="0.45">
      <c r="A1578" s="1">
        <v>44051</v>
      </c>
      <c r="B1578" t="s">
        <v>4</v>
      </c>
      <c r="D1578" t="s">
        <v>2</v>
      </c>
      <c r="E1578">
        <v>4582.5038897195691</v>
      </c>
    </row>
    <row r="1579" spans="1:5" x14ac:dyDescent="0.45">
      <c r="A1579" s="1">
        <v>44052</v>
      </c>
      <c r="B1579" t="s">
        <v>4</v>
      </c>
      <c r="D1579" t="s">
        <v>3</v>
      </c>
      <c r="E1579">
        <v>5098263.6157141216</v>
      </c>
    </row>
    <row r="1580" spans="1:5" x14ac:dyDescent="0.45">
      <c r="A1580" s="1">
        <v>44052</v>
      </c>
      <c r="B1580" t="s">
        <v>5</v>
      </c>
      <c r="D1580" t="s">
        <v>1</v>
      </c>
      <c r="E1580">
        <v>23888.762756500983</v>
      </c>
    </row>
    <row r="1581" spans="1:5" x14ac:dyDescent="0.45">
      <c r="A1581" s="1">
        <v>44052</v>
      </c>
      <c r="B1581" t="s">
        <v>4</v>
      </c>
      <c r="D1581" t="s">
        <v>2</v>
      </c>
      <c r="E1581">
        <v>87424.928914574499</v>
      </c>
    </row>
    <row r="1582" spans="1:5" x14ac:dyDescent="0.45">
      <c r="A1582" s="1">
        <v>44053</v>
      </c>
      <c r="B1582" t="s">
        <v>5</v>
      </c>
      <c r="D1582" t="s">
        <v>2</v>
      </c>
      <c r="E1582">
        <v>21558.328825036566</v>
      </c>
    </row>
    <row r="1583" spans="1:5" x14ac:dyDescent="0.45">
      <c r="A1583" s="1">
        <v>44053</v>
      </c>
      <c r="B1583" t="s">
        <v>5</v>
      </c>
      <c r="D1583" t="s">
        <v>2</v>
      </c>
      <c r="E1583">
        <v>96918.315953322061</v>
      </c>
    </row>
    <row r="1584" spans="1:5" x14ac:dyDescent="0.45">
      <c r="A1584" s="1">
        <v>44053</v>
      </c>
      <c r="B1584" t="s">
        <v>4</v>
      </c>
      <c r="D1584" t="s">
        <v>0</v>
      </c>
      <c r="E1584">
        <v>31337.138023881183</v>
      </c>
    </row>
    <row r="1585" spans="1:5" x14ac:dyDescent="0.45">
      <c r="A1585" s="1">
        <v>44054</v>
      </c>
      <c r="B1585" t="s">
        <v>5</v>
      </c>
      <c r="D1585" t="s">
        <v>3</v>
      </c>
      <c r="E1585">
        <v>62176.986522706509</v>
      </c>
    </row>
    <row r="1586" spans="1:5" x14ac:dyDescent="0.45">
      <c r="A1586" s="1">
        <v>44054</v>
      </c>
      <c r="B1586" t="s">
        <v>5</v>
      </c>
      <c r="D1586" t="s">
        <v>2</v>
      </c>
      <c r="E1586">
        <v>87414.922861037427</v>
      </c>
    </row>
    <row r="1587" spans="1:5" x14ac:dyDescent="0.45">
      <c r="A1587" s="1">
        <v>44054</v>
      </c>
      <c r="B1587" t="s">
        <v>4</v>
      </c>
      <c r="D1587" t="s">
        <v>2</v>
      </c>
      <c r="E1587">
        <v>32480.761343970589</v>
      </c>
    </row>
    <row r="1588" spans="1:5" x14ac:dyDescent="0.45">
      <c r="A1588" s="1">
        <v>44055</v>
      </c>
      <c r="B1588" t="s">
        <v>4</v>
      </c>
      <c r="D1588" t="s">
        <v>1</v>
      </c>
      <c r="E1588">
        <v>8486.5937052267309</v>
      </c>
    </row>
    <row r="1589" spans="1:5" x14ac:dyDescent="0.45">
      <c r="A1589" s="1">
        <v>44055</v>
      </c>
      <c r="B1589" t="s">
        <v>4</v>
      </c>
      <c r="D1589" t="s">
        <v>2</v>
      </c>
      <c r="E1589">
        <v>24128.727429699225</v>
      </c>
    </row>
    <row r="1590" spans="1:5" x14ac:dyDescent="0.45">
      <c r="A1590" s="1">
        <v>44055</v>
      </c>
      <c r="B1590" t="s">
        <v>4</v>
      </c>
      <c r="D1590" t="s">
        <v>1</v>
      </c>
      <c r="E1590">
        <v>52331.801739527808</v>
      </c>
    </row>
    <row r="1591" spans="1:5" x14ac:dyDescent="0.45">
      <c r="A1591" s="1">
        <v>44056</v>
      </c>
      <c r="B1591" t="s">
        <v>4</v>
      </c>
      <c r="D1591" t="s">
        <v>2</v>
      </c>
      <c r="E1591">
        <v>4561458.8127724631</v>
      </c>
    </row>
    <row r="1592" spans="1:5" x14ac:dyDescent="0.45">
      <c r="A1592" s="1">
        <v>44056</v>
      </c>
      <c r="B1592" t="s">
        <v>5</v>
      </c>
      <c r="D1592" t="s">
        <v>0</v>
      </c>
      <c r="E1592">
        <v>9554067.1312145833</v>
      </c>
    </row>
    <row r="1593" spans="1:5" x14ac:dyDescent="0.45">
      <c r="A1593" s="1">
        <v>44056</v>
      </c>
      <c r="B1593" t="s">
        <v>5</v>
      </c>
      <c r="D1593" t="s">
        <v>3</v>
      </c>
      <c r="E1593">
        <v>16582.290077530059</v>
      </c>
    </row>
    <row r="1594" spans="1:5" x14ac:dyDescent="0.45">
      <c r="A1594" s="1">
        <v>44057</v>
      </c>
      <c r="B1594" t="s">
        <v>4</v>
      </c>
      <c r="D1594" t="s">
        <v>2</v>
      </c>
      <c r="E1594">
        <v>79956.549469744859</v>
      </c>
    </row>
    <row r="1595" spans="1:5" x14ac:dyDescent="0.45">
      <c r="A1595" s="1">
        <v>44057</v>
      </c>
      <c r="B1595" t="s">
        <v>5</v>
      </c>
      <c r="D1595" t="s">
        <v>3</v>
      </c>
      <c r="E1595">
        <v>61176.14800351279</v>
      </c>
    </row>
    <row r="1596" spans="1:5" x14ac:dyDescent="0.45">
      <c r="A1596" s="1">
        <v>44057</v>
      </c>
      <c r="B1596" t="s">
        <v>4</v>
      </c>
      <c r="D1596" t="s">
        <v>2</v>
      </c>
      <c r="E1596">
        <v>59723.677652617145</v>
      </c>
    </row>
    <row r="1597" spans="1:5" x14ac:dyDescent="0.45">
      <c r="A1597" s="1">
        <v>44058</v>
      </c>
      <c r="B1597" t="s">
        <v>5</v>
      </c>
      <c r="D1597" t="s">
        <v>3</v>
      </c>
      <c r="E1597">
        <v>3242615.3521792046</v>
      </c>
    </row>
    <row r="1598" spans="1:5" x14ac:dyDescent="0.45">
      <c r="A1598" s="1">
        <v>44058</v>
      </c>
      <c r="B1598" t="s">
        <v>5</v>
      </c>
      <c r="D1598" t="s">
        <v>1</v>
      </c>
      <c r="E1598">
        <v>7889.1054740016234</v>
      </c>
    </row>
    <row r="1599" spans="1:5" x14ac:dyDescent="0.45">
      <c r="A1599" s="1">
        <v>44058</v>
      </c>
      <c r="B1599" t="s">
        <v>5</v>
      </c>
      <c r="D1599" t="s">
        <v>0</v>
      </c>
      <c r="E1599">
        <v>98585.997338474408</v>
      </c>
    </row>
    <row r="1600" spans="1:5" x14ac:dyDescent="0.45">
      <c r="A1600" s="1">
        <v>44059</v>
      </c>
      <c r="B1600" t="s">
        <v>5</v>
      </c>
      <c r="D1600" t="s">
        <v>0</v>
      </c>
      <c r="E1600">
        <v>1032049.3104977468</v>
      </c>
    </row>
    <row r="1601" spans="1:5" x14ac:dyDescent="0.45">
      <c r="A1601" s="1">
        <v>44059</v>
      </c>
      <c r="B1601" t="s">
        <v>4</v>
      </c>
      <c r="D1601" t="s">
        <v>1</v>
      </c>
      <c r="E1601">
        <v>31285.068520545799</v>
      </c>
    </row>
    <row r="1602" spans="1:5" x14ac:dyDescent="0.45">
      <c r="A1602" s="1">
        <v>44059</v>
      </c>
      <c r="B1602" t="s">
        <v>5</v>
      </c>
      <c r="D1602" t="s">
        <v>1</v>
      </c>
      <c r="E1602">
        <v>77318.909345651628</v>
      </c>
    </row>
    <row r="1603" spans="1:5" x14ac:dyDescent="0.45">
      <c r="A1603" s="1">
        <v>44060</v>
      </c>
      <c r="B1603" t="s">
        <v>5</v>
      </c>
      <c r="D1603" t="s">
        <v>2</v>
      </c>
      <c r="E1603">
        <v>7814762.8483600831</v>
      </c>
    </row>
    <row r="1604" spans="1:5" x14ac:dyDescent="0.45">
      <c r="A1604" s="1">
        <v>44060</v>
      </c>
      <c r="B1604" t="s">
        <v>4</v>
      </c>
      <c r="D1604" t="s">
        <v>2</v>
      </c>
      <c r="E1604">
        <v>14598.376799459822</v>
      </c>
    </row>
    <row r="1605" spans="1:5" x14ac:dyDescent="0.45">
      <c r="A1605" s="1">
        <v>44060</v>
      </c>
      <c r="B1605" t="s">
        <v>5</v>
      </c>
      <c r="D1605" t="s">
        <v>1</v>
      </c>
      <c r="E1605">
        <v>15775.560058094263</v>
      </c>
    </row>
    <row r="1606" spans="1:5" x14ac:dyDescent="0.45">
      <c r="A1606" s="1">
        <v>44061</v>
      </c>
      <c r="B1606" t="s">
        <v>5</v>
      </c>
      <c r="D1606" t="s">
        <v>1</v>
      </c>
      <c r="E1606">
        <v>287447.09193905263</v>
      </c>
    </row>
    <row r="1607" spans="1:5" x14ac:dyDescent="0.45">
      <c r="A1607" s="1">
        <v>44061</v>
      </c>
      <c r="B1607" t="s">
        <v>5</v>
      </c>
      <c r="D1607" t="s">
        <v>3</v>
      </c>
      <c r="E1607">
        <v>76782.378579729222</v>
      </c>
    </row>
    <row r="1608" spans="1:5" x14ac:dyDescent="0.45">
      <c r="A1608" s="1">
        <v>44061</v>
      </c>
      <c r="B1608" t="s">
        <v>4</v>
      </c>
      <c r="D1608" t="s">
        <v>3</v>
      </c>
      <c r="E1608">
        <v>99051.801397562303</v>
      </c>
    </row>
    <row r="1609" spans="1:5" x14ac:dyDescent="0.45">
      <c r="A1609" s="1">
        <v>44062</v>
      </c>
      <c r="B1609" t="s">
        <v>4</v>
      </c>
      <c r="D1609" t="s">
        <v>0</v>
      </c>
      <c r="E1609">
        <v>6883075.9886201732</v>
      </c>
    </row>
    <row r="1610" spans="1:5" x14ac:dyDescent="0.45">
      <c r="A1610" s="1">
        <v>44062</v>
      </c>
      <c r="B1610" t="s">
        <v>4</v>
      </c>
      <c r="D1610" t="s">
        <v>1</v>
      </c>
      <c r="E1610">
        <v>6474013.1411160147</v>
      </c>
    </row>
    <row r="1611" spans="1:5" x14ac:dyDescent="0.45">
      <c r="A1611" s="1">
        <v>44062</v>
      </c>
      <c r="B1611" t="s">
        <v>5</v>
      </c>
      <c r="D1611" t="s">
        <v>2</v>
      </c>
      <c r="E1611">
        <v>50149.051893245276</v>
      </c>
    </row>
    <row r="1612" spans="1:5" x14ac:dyDescent="0.45">
      <c r="A1612" s="1">
        <v>44063</v>
      </c>
      <c r="B1612" t="s">
        <v>4</v>
      </c>
      <c r="D1612" t="s">
        <v>2</v>
      </c>
      <c r="E1612">
        <v>1896604.955347958</v>
      </c>
    </row>
    <row r="1613" spans="1:5" x14ac:dyDescent="0.45">
      <c r="A1613" s="1">
        <v>44063</v>
      </c>
      <c r="B1613" t="s">
        <v>4</v>
      </c>
      <c r="D1613" t="s">
        <v>2</v>
      </c>
      <c r="E1613">
        <v>9927202.6257904842</v>
      </c>
    </row>
    <row r="1614" spans="1:5" x14ac:dyDescent="0.45">
      <c r="A1614" s="1">
        <v>44063</v>
      </c>
      <c r="B1614" t="s">
        <v>5</v>
      </c>
      <c r="D1614" t="s">
        <v>0</v>
      </c>
      <c r="E1614">
        <v>88965.410876850699</v>
      </c>
    </row>
    <row r="1615" spans="1:5" x14ac:dyDescent="0.45">
      <c r="A1615" s="1">
        <v>44064</v>
      </c>
      <c r="B1615" t="s">
        <v>4</v>
      </c>
      <c r="D1615" t="s">
        <v>1</v>
      </c>
      <c r="E1615">
        <v>17723.732324410757</v>
      </c>
    </row>
    <row r="1616" spans="1:5" x14ac:dyDescent="0.45">
      <c r="A1616" s="1">
        <v>44064</v>
      </c>
      <c r="B1616" t="s">
        <v>5</v>
      </c>
      <c r="D1616" t="s">
        <v>2</v>
      </c>
      <c r="E1616">
        <v>40160.651418194517</v>
      </c>
    </row>
    <row r="1617" spans="1:5" x14ac:dyDescent="0.45">
      <c r="A1617" s="1">
        <v>44064</v>
      </c>
      <c r="B1617" t="s">
        <v>5</v>
      </c>
      <c r="D1617" t="s">
        <v>2</v>
      </c>
      <c r="E1617">
        <v>44360.228057810302</v>
      </c>
    </row>
    <row r="1618" spans="1:5" x14ac:dyDescent="0.45">
      <c r="A1618" s="1">
        <v>44065</v>
      </c>
      <c r="B1618" t="s">
        <v>5</v>
      </c>
      <c r="D1618" t="s">
        <v>2</v>
      </c>
      <c r="E1618">
        <v>8517735.1153604314</v>
      </c>
    </row>
    <row r="1619" spans="1:5" x14ac:dyDescent="0.45">
      <c r="A1619" s="1">
        <v>44065</v>
      </c>
      <c r="B1619" t="s">
        <v>5</v>
      </c>
      <c r="D1619" t="s">
        <v>2</v>
      </c>
      <c r="E1619">
        <v>48911.44161822056</v>
      </c>
    </row>
    <row r="1620" spans="1:5" x14ac:dyDescent="0.45">
      <c r="A1620" s="1">
        <v>44065</v>
      </c>
      <c r="B1620" t="s">
        <v>4</v>
      </c>
      <c r="D1620" t="s">
        <v>2</v>
      </c>
      <c r="E1620">
        <v>89516.777917732747</v>
      </c>
    </row>
    <row r="1621" spans="1:5" x14ac:dyDescent="0.45">
      <c r="A1621" s="1">
        <v>44066</v>
      </c>
      <c r="B1621" t="s">
        <v>4</v>
      </c>
      <c r="D1621" t="s">
        <v>1</v>
      </c>
      <c r="E1621">
        <v>6198345.0495746313</v>
      </c>
    </row>
    <row r="1622" spans="1:5" x14ac:dyDescent="0.45">
      <c r="A1622" s="1">
        <v>44066</v>
      </c>
      <c r="B1622" t="s">
        <v>4</v>
      </c>
      <c r="D1622" t="s">
        <v>1</v>
      </c>
      <c r="E1622">
        <v>40777.396220623727</v>
      </c>
    </row>
    <row r="1623" spans="1:5" x14ac:dyDescent="0.45">
      <c r="A1623" s="1">
        <v>44066</v>
      </c>
      <c r="B1623" t="s">
        <v>4</v>
      </c>
      <c r="D1623" t="s">
        <v>1</v>
      </c>
      <c r="E1623">
        <v>61926.581949453604</v>
      </c>
    </row>
    <row r="1624" spans="1:5" x14ac:dyDescent="0.45">
      <c r="A1624" s="1">
        <v>44067</v>
      </c>
      <c r="B1624" t="s">
        <v>5</v>
      </c>
      <c r="D1624" t="s">
        <v>2</v>
      </c>
      <c r="E1624">
        <v>6944315.6772376113</v>
      </c>
    </row>
    <row r="1625" spans="1:5" x14ac:dyDescent="0.45">
      <c r="A1625" s="1">
        <v>44067</v>
      </c>
      <c r="B1625" t="s">
        <v>4</v>
      </c>
      <c r="D1625" t="s">
        <v>3</v>
      </c>
      <c r="E1625">
        <v>87690.505353404777</v>
      </c>
    </row>
    <row r="1626" spans="1:5" x14ac:dyDescent="0.45">
      <c r="A1626" s="1">
        <v>44067</v>
      </c>
      <c r="B1626" t="s">
        <v>5</v>
      </c>
      <c r="D1626" t="s">
        <v>2</v>
      </c>
      <c r="E1626">
        <v>33963.292162888982</v>
      </c>
    </row>
    <row r="1627" spans="1:5" x14ac:dyDescent="0.45">
      <c r="A1627" s="1">
        <v>44068</v>
      </c>
      <c r="B1627" t="s">
        <v>5</v>
      </c>
      <c r="D1627" t="s">
        <v>2</v>
      </c>
      <c r="E1627">
        <v>5588485.5944207953</v>
      </c>
    </row>
    <row r="1628" spans="1:5" x14ac:dyDescent="0.45">
      <c r="A1628" s="1">
        <v>44068</v>
      </c>
      <c r="B1628" t="s">
        <v>5</v>
      </c>
      <c r="D1628" t="s">
        <v>3</v>
      </c>
      <c r="E1628">
        <v>69800.705951604614</v>
      </c>
    </row>
    <row r="1629" spans="1:5" x14ac:dyDescent="0.45">
      <c r="A1629" s="1">
        <v>44068</v>
      </c>
      <c r="B1629" t="s">
        <v>4</v>
      </c>
      <c r="D1629" t="s">
        <v>0</v>
      </c>
      <c r="E1629">
        <v>87426.682108326218</v>
      </c>
    </row>
    <row r="1630" spans="1:5" x14ac:dyDescent="0.45">
      <c r="A1630" s="1">
        <v>44069</v>
      </c>
      <c r="B1630" t="s">
        <v>4</v>
      </c>
      <c r="D1630" t="s">
        <v>2</v>
      </c>
      <c r="E1630">
        <v>47325.246121104894</v>
      </c>
    </row>
    <row r="1631" spans="1:5" x14ac:dyDescent="0.45">
      <c r="A1631" s="1">
        <v>44069</v>
      </c>
      <c r="B1631" t="s">
        <v>4</v>
      </c>
      <c r="D1631" t="s">
        <v>3</v>
      </c>
      <c r="E1631">
        <v>93092.418674765082</v>
      </c>
    </row>
    <row r="1632" spans="1:5" x14ac:dyDescent="0.45">
      <c r="A1632" s="1">
        <v>44069</v>
      </c>
      <c r="B1632" t="s">
        <v>4</v>
      </c>
      <c r="D1632" t="s">
        <v>3</v>
      </c>
      <c r="E1632">
        <v>38550.886536206308</v>
      </c>
    </row>
    <row r="1633" spans="1:5" x14ac:dyDescent="0.45">
      <c r="A1633" s="1">
        <v>44070</v>
      </c>
      <c r="B1633" t="s">
        <v>4</v>
      </c>
      <c r="D1633" t="s">
        <v>0</v>
      </c>
      <c r="E1633">
        <v>4679624.3851980902</v>
      </c>
    </row>
    <row r="1634" spans="1:5" x14ac:dyDescent="0.45">
      <c r="A1634" s="1">
        <v>44070</v>
      </c>
      <c r="B1634" t="s">
        <v>5</v>
      </c>
      <c r="D1634" t="s">
        <v>1</v>
      </c>
      <c r="E1634">
        <v>99052.227039846301</v>
      </c>
    </row>
    <row r="1635" spans="1:5" x14ac:dyDescent="0.45">
      <c r="A1635" s="1">
        <v>44070</v>
      </c>
      <c r="B1635" t="s">
        <v>4</v>
      </c>
      <c r="D1635" t="s">
        <v>2</v>
      </c>
      <c r="E1635">
        <v>30324.162913762975</v>
      </c>
    </row>
    <row r="1636" spans="1:5" x14ac:dyDescent="0.45">
      <c r="A1636" s="1">
        <v>44071</v>
      </c>
      <c r="B1636" t="s">
        <v>5</v>
      </c>
      <c r="D1636" t="s">
        <v>3</v>
      </c>
      <c r="E1636">
        <v>48290.365092699096</v>
      </c>
    </row>
    <row r="1637" spans="1:5" x14ac:dyDescent="0.45">
      <c r="A1637" s="1">
        <v>44071</v>
      </c>
      <c r="B1637" t="s">
        <v>4</v>
      </c>
      <c r="D1637" t="s">
        <v>1</v>
      </c>
      <c r="E1637">
        <v>43024.920717495283</v>
      </c>
    </row>
    <row r="1638" spans="1:5" x14ac:dyDescent="0.45">
      <c r="A1638" s="1">
        <v>44071</v>
      </c>
      <c r="B1638" t="s">
        <v>5</v>
      </c>
      <c r="D1638" t="s">
        <v>0</v>
      </c>
      <c r="E1638">
        <v>36886.131980182079</v>
      </c>
    </row>
    <row r="1639" spans="1:5" x14ac:dyDescent="0.45">
      <c r="A1639" s="1">
        <v>44072</v>
      </c>
      <c r="B1639" t="s">
        <v>5</v>
      </c>
      <c r="D1639" t="s">
        <v>3</v>
      </c>
      <c r="E1639">
        <v>8642078.6152355913</v>
      </c>
    </row>
    <row r="1640" spans="1:5" x14ac:dyDescent="0.45">
      <c r="A1640" s="1">
        <v>44072</v>
      </c>
      <c r="B1640" t="s">
        <v>5</v>
      </c>
      <c r="D1640" t="s">
        <v>3</v>
      </c>
      <c r="E1640">
        <v>35447.126228025583</v>
      </c>
    </row>
    <row r="1641" spans="1:5" x14ac:dyDescent="0.45">
      <c r="A1641" s="1">
        <v>44072</v>
      </c>
      <c r="B1641" t="s">
        <v>5</v>
      </c>
      <c r="D1641" t="s">
        <v>3</v>
      </c>
      <c r="E1641">
        <v>46834.090202535881</v>
      </c>
    </row>
    <row r="1642" spans="1:5" x14ac:dyDescent="0.45">
      <c r="A1642" s="1">
        <v>44073</v>
      </c>
      <c r="B1642" t="s">
        <v>4</v>
      </c>
      <c r="D1642" t="s">
        <v>0</v>
      </c>
      <c r="E1642">
        <v>4716768.5975284791</v>
      </c>
    </row>
    <row r="1643" spans="1:5" x14ac:dyDescent="0.45">
      <c r="A1643" s="1">
        <v>44073</v>
      </c>
      <c r="B1643" t="s">
        <v>4</v>
      </c>
      <c r="D1643" t="s">
        <v>2</v>
      </c>
      <c r="E1643">
        <v>8166193.1063690204</v>
      </c>
    </row>
    <row r="1644" spans="1:5" x14ac:dyDescent="0.45">
      <c r="A1644" s="1">
        <v>44073</v>
      </c>
      <c r="B1644" t="s">
        <v>5</v>
      </c>
      <c r="D1644" t="s">
        <v>1</v>
      </c>
      <c r="E1644">
        <v>65999.093333434503</v>
      </c>
    </row>
    <row r="1645" spans="1:5" x14ac:dyDescent="0.45">
      <c r="A1645" s="1">
        <v>44074</v>
      </c>
      <c r="B1645" t="s">
        <v>4</v>
      </c>
      <c r="D1645" t="s">
        <v>0</v>
      </c>
      <c r="E1645">
        <v>9930295.0891532023</v>
      </c>
    </row>
    <row r="1646" spans="1:5" x14ac:dyDescent="0.45">
      <c r="A1646" s="1">
        <v>44074</v>
      </c>
      <c r="B1646" t="s">
        <v>5</v>
      </c>
      <c r="D1646" t="s">
        <v>2</v>
      </c>
      <c r="E1646">
        <v>8752355.6331211925</v>
      </c>
    </row>
    <row r="1647" spans="1:5" x14ac:dyDescent="0.45">
      <c r="A1647" s="1">
        <v>44074</v>
      </c>
      <c r="B1647" t="s">
        <v>5</v>
      </c>
      <c r="D1647" t="s">
        <v>0</v>
      </c>
      <c r="E1647">
        <v>30388.174247180355</v>
      </c>
    </row>
    <row r="1648" spans="1:5" x14ac:dyDescent="0.45">
      <c r="A1648" s="1">
        <v>44075</v>
      </c>
      <c r="B1648" t="s">
        <v>5</v>
      </c>
      <c r="D1648" t="s">
        <v>1</v>
      </c>
      <c r="E1648">
        <v>1320867.7339888585</v>
      </c>
    </row>
    <row r="1649" spans="1:5" x14ac:dyDescent="0.45">
      <c r="A1649" s="1">
        <v>44075</v>
      </c>
      <c r="B1649" t="s">
        <v>4</v>
      </c>
      <c r="D1649" t="s">
        <v>2</v>
      </c>
      <c r="E1649">
        <v>96107.548934870938</v>
      </c>
    </row>
    <row r="1650" spans="1:5" x14ac:dyDescent="0.45">
      <c r="A1650" s="1">
        <v>44075</v>
      </c>
      <c r="B1650" t="s">
        <v>4</v>
      </c>
      <c r="D1650" t="s">
        <v>1</v>
      </c>
      <c r="E1650">
        <v>61227.119537030325</v>
      </c>
    </row>
    <row r="1651" spans="1:5" x14ac:dyDescent="0.45">
      <c r="A1651" s="1">
        <v>44076</v>
      </c>
      <c r="B1651" t="s">
        <v>5</v>
      </c>
      <c r="D1651" t="s">
        <v>3</v>
      </c>
      <c r="E1651">
        <v>44196.064628490625</v>
      </c>
    </row>
    <row r="1652" spans="1:5" x14ac:dyDescent="0.45">
      <c r="A1652" s="1">
        <v>44076</v>
      </c>
      <c r="B1652" t="s">
        <v>5</v>
      </c>
      <c r="D1652" t="s">
        <v>2</v>
      </c>
      <c r="E1652">
        <v>84962.049926037464</v>
      </c>
    </row>
    <row r="1653" spans="1:5" x14ac:dyDescent="0.45">
      <c r="A1653" s="1">
        <v>44076</v>
      </c>
      <c r="B1653" t="s">
        <v>4</v>
      </c>
      <c r="D1653" t="s">
        <v>0</v>
      </c>
      <c r="E1653">
        <v>72219.987236588873</v>
      </c>
    </row>
    <row r="1654" spans="1:5" x14ac:dyDescent="0.45">
      <c r="A1654" s="1">
        <v>44077</v>
      </c>
      <c r="B1654" t="s">
        <v>4</v>
      </c>
      <c r="D1654" t="s">
        <v>1</v>
      </c>
      <c r="E1654">
        <v>18904.113635351259</v>
      </c>
    </row>
    <row r="1655" spans="1:5" x14ac:dyDescent="0.45">
      <c r="A1655" s="1">
        <v>44077</v>
      </c>
      <c r="B1655" t="s">
        <v>4</v>
      </c>
      <c r="D1655" t="s">
        <v>2</v>
      </c>
      <c r="E1655">
        <v>16141.994515403401</v>
      </c>
    </row>
    <row r="1656" spans="1:5" x14ac:dyDescent="0.45">
      <c r="A1656" s="1">
        <v>44077</v>
      </c>
      <c r="B1656" t="s">
        <v>5</v>
      </c>
      <c r="D1656" t="s">
        <v>3</v>
      </c>
      <c r="E1656">
        <v>53293.443140473937</v>
      </c>
    </row>
    <row r="1657" spans="1:5" x14ac:dyDescent="0.45">
      <c r="A1657" s="1">
        <v>44078</v>
      </c>
      <c r="B1657" t="s">
        <v>5</v>
      </c>
      <c r="D1657" t="s">
        <v>2</v>
      </c>
      <c r="E1657">
        <v>591148.73927633592</v>
      </c>
    </row>
    <row r="1658" spans="1:5" x14ac:dyDescent="0.45">
      <c r="A1658" s="1">
        <v>44078</v>
      </c>
      <c r="B1658" t="s">
        <v>5</v>
      </c>
      <c r="D1658" t="s">
        <v>1</v>
      </c>
      <c r="E1658">
        <v>15208.359334432907</v>
      </c>
    </row>
    <row r="1659" spans="1:5" x14ac:dyDescent="0.45">
      <c r="A1659" s="1">
        <v>44078</v>
      </c>
      <c r="B1659" t="s">
        <v>5</v>
      </c>
      <c r="D1659" t="s">
        <v>2</v>
      </c>
      <c r="E1659">
        <v>49996.967578289354</v>
      </c>
    </row>
    <row r="1660" spans="1:5" x14ac:dyDescent="0.45">
      <c r="A1660" s="1">
        <v>44079</v>
      </c>
      <c r="B1660" t="s">
        <v>4</v>
      </c>
      <c r="D1660" t="s">
        <v>1</v>
      </c>
      <c r="E1660">
        <v>36785.721167640673</v>
      </c>
    </row>
    <row r="1661" spans="1:5" x14ac:dyDescent="0.45">
      <c r="A1661" s="1">
        <v>44079</v>
      </c>
      <c r="B1661" t="s">
        <v>5</v>
      </c>
      <c r="D1661" t="s">
        <v>3</v>
      </c>
      <c r="E1661">
        <v>4713.2948140868439</v>
      </c>
    </row>
    <row r="1662" spans="1:5" x14ac:dyDescent="0.45">
      <c r="A1662" s="1">
        <v>44079</v>
      </c>
      <c r="B1662" t="s">
        <v>5</v>
      </c>
      <c r="D1662" t="s">
        <v>0</v>
      </c>
      <c r="E1662">
        <v>20802.754698193403</v>
      </c>
    </row>
    <row r="1663" spans="1:5" x14ac:dyDescent="0.45">
      <c r="A1663" s="1">
        <v>44080</v>
      </c>
      <c r="B1663" t="s">
        <v>5</v>
      </c>
      <c r="D1663" t="s">
        <v>2</v>
      </c>
      <c r="E1663">
        <v>52852.402631969046</v>
      </c>
    </row>
    <row r="1664" spans="1:5" x14ac:dyDescent="0.45">
      <c r="A1664" s="1">
        <v>44080</v>
      </c>
      <c r="B1664" t="s">
        <v>4</v>
      </c>
      <c r="D1664" t="s">
        <v>1</v>
      </c>
      <c r="E1664">
        <v>32307.876751723998</v>
      </c>
    </row>
    <row r="1665" spans="1:5" x14ac:dyDescent="0.45">
      <c r="A1665" s="1">
        <v>44080</v>
      </c>
      <c r="B1665" t="s">
        <v>4</v>
      </c>
      <c r="D1665" t="s">
        <v>1</v>
      </c>
      <c r="E1665">
        <v>53543.992964543409</v>
      </c>
    </row>
    <row r="1666" spans="1:5" x14ac:dyDescent="0.45">
      <c r="A1666" s="1">
        <v>44081</v>
      </c>
      <c r="B1666" t="s">
        <v>4</v>
      </c>
      <c r="D1666" t="s">
        <v>2</v>
      </c>
      <c r="E1666">
        <v>4010815.7973171701</v>
      </c>
    </row>
    <row r="1667" spans="1:5" x14ac:dyDescent="0.45">
      <c r="A1667" s="1">
        <v>44081</v>
      </c>
      <c r="B1667" t="s">
        <v>5</v>
      </c>
      <c r="D1667" t="s">
        <v>1</v>
      </c>
      <c r="E1667">
        <v>43244.313302213945</v>
      </c>
    </row>
    <row r="1668" spans="1:5" x14ac:dyDescent="0.45">
      <c r="A1668" s="1">
        <v>44081</v>
      </c>
      <c r="B1668" t="s">
        <v>5</v>
      </c>
      <c r="D1668" t="s">
        <v>3</v>
      </c>
      <c r="E1668">
        <v>1607.7886768679939</v>
      </c>
    </row>
    <row r="1669" spans="1:5" x14ac:dyDescent="0.45">
      <c r="A1669" s="1">
        <v>44082</v>
      </c>
      <c r="B1669" t="s">
        <v>4</v>
      </c>
      <c r="D1669" t="s">
        <v>3</v>
      </c>
      <c r="E1669">
        <v>2207743.3240615372</v>
      </c>
    </row>
    <row r="1670" spans="1:5" x14ac:dyDescent="0.45">
      <c r="A1670" s="1">
        <v>44082</v>
      </c>
      <c r="B1670" t="s">
        <v>4</v>
      </c>
      <c r="D1670" t="s">
        <v>2</v>
      </c>
      <c r="E1670">
        <v>48382.885946259521</v>
      </c>
    </row>
    <row r="1671" spans="1:5" x14ac:dyDescent="0.45">
      <c r="A1671" s="1">
        <v>44082</v>
      </c>
      <c r="B1671" t="s">
        <v>5</v>
      </c>
      <c r="D1671" t="s">
        <v>1</v>
      </c>
      <c r="E1671">
        <v>84882.962390490895</v>
      </c>
    </row>
    <row r="1672" spans="1:5" x14ac:dyDescent="0.45">
      <c r="A1672" s="1">
        <v>44083</v>
      </c>
      <c r="B1672" t="s">
        <v>5</v>
      </c>
      <c r="D1672" t="s">
        <v>3</v>
      </c>
      <c r="E1672">
        <v>9531713.0044473968</v>
      </c>
    </row>
    <row r="1673" spans="1:5" x14ac:dyDescent="0.45">
      <c r="A1673" s="1">
        <v>44083</v>
      </c>
      <c r="B1673" t="s">
        <v>4</v>
      </c>
      <c r="D1673" t="s">
        <v>3</v>
      </c>
      <c r="E1673">
        <v>1738164.2814162967</v>
      </c>
    </row>
    <row r="1674" spans="1:5" x14ac:dyDescent="0.45">
      <c r="A1674" s="1">
        <v>44083</v>
      </c>
      <c r="B1674" t="s">
        <v>4</v>
      </c>
      <c r="D1674" t="s">
        <v>0</v>
      </c>
      <c r="E1674">
        <v>34338.224703802785</v>
      </c>
    </row>
    <row r="1675" spans="1:5" x14ac:dyDescent="0.45">
      <c r="A1675" s="1">
        <v>44084</v>
      </c>
      <c r="B1675" t="s">
        <v>5</v>
      </c>
      <c r="D1675" t="s">
        <v>1</v>
      </c>
      <c r="E1675">
        <v>7875986.840603306</v>
      </c>
    </row>
    <row r="1676" spans="1:5" x14ac:dyDescent="0.45">
      <c r="A1676" s="1">
        <v>44084</v>
      </c>
      <c r="B1676" t="s">
        <v>5</v>
      </c>
      <c r="D1676" t="s">
        <v>2</v>
      </c>
      <c r="E1676">
        <v>64524.413607127462</v>
      </c>
    </row>
    <row r="1677" spans="1:5" x14ac:dyDescent="0.45">
      <c r="A1677" s="1">
        <v>44084</v>
      </c>
      <c r="B1677" t="s">
        <v>5</v>
      </c>
      <c r="D1677" t="s">
        <v>0</v>
      </c>
      <c r="E1677">
        <v>67154.769617027676</v>
      </c>
    </row>
    <row r="1678" spans="1:5" x14ac:dyDescent="0.45">
      <c r="A1678" s="1">
        <v>44085</v>
      </c>
      <c r="B1678" t="s">
        <v>5</v>
      </c>
      <c r="D1678" t="s">
        <v>2</v>
      </c>
      <c r="E1678">
        <v>4697086.7273964845</v>
      </c>
    </row>
    <row r="1679" spans="1:5" x14ac:dyDescent="0.45">
      <c r="A1679" s="1">
        <v>44085</v>
      </c>
      <c r="B1679" t="s">
        <v>5</v>
      </c>
      <c r="D1679" t="s">
        <v>3</v>
      </c>
      <c r="E1679">
        <v>76094.732083726471</v>
      </c>
    </row>
    <row r="1680" spans="1:5" x14ac:dyDescent="0.45">
      <c r="A1680" s="1">
        <v>44085</v>
      </c>
      <c r="B1680" t="s">
        <v>5</v>
      </c>
      <c r="D1680" t="s">
        <v>2</v>
      </c>
      <c r="E1680">
        <v>98644.357918723574</v>
      </c>
    </row>
    <row r="1681" spans="1:5" x14ac:dyDescent="0.45">
      <c r="A1681" s="1">
        <v>44086</v>
      </c>
      <c r="B1681" t="s">
        <v>4</v>
      </c>
      <c r="D1681" t="s">
        <v>0</v>
      </c>
      <c r="E1681">
        <v>8879718.6903842743</v>
      </c>
    </row>
    <row r="1682" spans="1:5" x14ac:dyDescent="0.45">
      <c r="A1682" s="1">
        <v>44086</v>
      </c>
      <c r="B1682" t="s">
        <v>4</v>
      </c>
      <c r="D1682" t="s">
        <v>0</v>
      </c>
      <c r="E1682">
        <v>37348.965684188719</v>
      </c>
    </row>
    <row r="1683" spans="1:5" x14ac:dyDescent="0.45">
      <c r="A1683" s="1">
        <v>44086</v>
      </c>
      <c r="B1683" t="s">
        <v>4</v>
      </c>
      <c r="D1683" t="s">
        <v>0</v>
      </c>
      <c r="E1683">
        <v>68705.611252743111</v>
      </c>
    </row>
    <row r="1684" spans="1:5" x14ac:dyDescent="0.45">
      <c r="A1684" s="1">
        <v>44087</v>
      </c>
      <c r="B1684" t="s">
        <v>4</v>
      </c>
      <c r="D1684" t="s">
        <v>3</v>
      </c>
      <c r="E1684">
        <v>3360147.0520119434</v>
      </c>
    </row>
    <row r="1685" spans="1:5" x14ac:dyDescent="0.45">
      <c r="A1685" s="1">
        <v>44087</v>
      </c>
      <c r="B1685" t="s">
        <v>5</v>
      </c>
      <c r="D1685" t="s">
        <v>1</v>
      </c>
      <c r="E1685">
        <v>7248862.6771842213</v>
      </c>
    </row>
    <row r="1686" spans="1:5" x14ac:dyDescent="0.45">
      <c r="A1686" s="1">
        <v>44087</v>
      </c>
      <c r="B1686" t="s">
        <v>4</v>
      </c>
      <c r="D1686" t="s">
        <v>2</v>
      </c>
      <c r="E1686">
        <v>45936.154332187652</v>
      </c>
    </row>
    <row r="1687" spans="1:5" x14ac:dyDescent="0.45">
      <c r="A1687" s="1">
        <v>44088</v>
      </c>
      <c r="B1687" t="s">
        <v>4</v>
      </c>
      <c r="D1687" t="s">
        <v>3</v>
      </c>
      <c r="E1687">
        <v>4506815.6137666302</v>
      </c>
    </row>
    <row r="1688" spans="1:5" x14ac:dyDescent="0.45">
      <c r="A1688" s="1">
        <v>44088</v>
      </c>
      <c r="B1688" t="s">
        <v>5</v>
      </c>
      <c r="D1688" t="s">
        <v>2</v>
      </c>
      <c r="E1688">
        <v>6208538.6647738768</v>
      </c>
    </row>
    <row r="1689" spans="1:5" x14ac:dyDescent="0.45">
      <c r="A1689" s="1">
        <v>44088</v>
      </c>
      <c r="B1689" t="s">
        <v>4</v>
      </c>
      <c r="D1689" t="s">
        <v>3</v>
      </c>
      <c r="E1689">
        <v>9413459.074380042</v>
      </c>
    </row>
    <row r="1690" spans="1:5" x14ac:dyDescent="0.45">
      <c r="A1690" s="1">
        <v>44089</v>
      </c>
      <c r="B1690" t="s">
        <v>5</v>
      </c>
      <c r="D1690" t="s">
        <v>1</v>
      </c>
      <c r="E1690">
        <v>8553353.5081338957</v>
      </c>
    </row>
    <row r="1691" spans="1:5" x14ac:dyDescent="0.45">
      <c r="A1691" s="1">
        <v>44089</v>
      </c>
      <c r="B1691" t="s">
        <v>5</v>
      </c>
      <c r="D1691" t="s">
        <v>0</v>
      </c>
      <c r="E1691">
        <v>66012.383589997582</v>
      </c>
    </row>
    <row r="1692" spans="1:5" x14ac:dyDescent="0.45">
      <c r="A1692" s="1">
        <v>44089</v>
      </c>
      <c r="B1692" t="s">
        <v>4</v>
      </c>
      <c r="D1692" t="s">
        <v>3</v>
      </c>
      <c r="E1692">
        <v>31282.699948430691</v>
      </c>
    </row>
    <row r="1693" spans="1:5" x14ac:dyDescent="0.45">
      <c r="A1693" s="1">
        <v>44090</v>
      </c>
      <c r="B1693" t="s">
        <v>5</v>
      </c>
      <c r="D1693" t="s">
        <v>0</v>
      </c>
      <c r="E1693">
        <v>7581216.5300401337</v>
      </c>
    </row>
    <row r="1694" spans="1:5" x14ac:dyDescent="0.45">
      <c r="A1694" s="1">
        <v>44090</v>
      </c>
      <c r="B1694" t="s">
        <v>4</v>
      </c>
      <c r="D1694" t="s">
        <v>2</v>
      </c>
      <c r="E1694">
        <v>5340740.7912016651</v>
      </c>
    </row>
    <row r="1695" spans="1:5" x14ac:dyDescent="0.45">
      <c r="A1695" s="1">
        <v>44090</v>
      </c>
      <c r="B1695" t="s">
        <v>4</v>
      </c>
      <c r="D1695" t="s">
        <v>1</v>
      </c>
      <c r="E1695">
        <v>68849.865574314113</v>
      </c>
    </row>
    <row r="1696" spans="1:5" x14ac:dyDescent="0.45">
      <c r="A1696" s="1">
        <v>44091</v>
      </c>
      <c r="B1696" t="s">
        <v>4</v>
      </c>
      <c r="D1696" t="s">
        <v>2</v>
      </c>
      <c r="E1696">
        <v>65120.12832044212</v>
      </c>
    </row>
    <row r="1697" spans="1:5" x14ac:dyDescent="0.45">
      <c r="A1697" s="1">
        <v>44091</v>
      </c>
      <c r="B1697" t="s">
        <v>5</v>
      </c>
      <c r="D1697" t="s">
        <v>1</v>
      </c>
      <c r="E1697">
        <v>83083.495548179897</v>
      </c>
    </row>
    <row r="1698" spans="1:5" x14ac:dyDescent="0.45">
      <c r="A1698" s="1">
        <v>44091</v>
      </c>
      <c r="B1698" t="s">
        <v>5</v>
      </c>
      <c r="D1698" t="s">
        <v>0</v>
      </c>
      <c r="E1698">
        <v>86256.94340372787</v>
      </c>
    </row>
    <row r="1699" spans="1:5" x14ac:dyDescent="0.45">
      <c r="A1699" s="1">
        <v>44092</v>
      </c>
      <c r="B1699" t="s">
        <v>4</v>
      </c>
      <c r="D1699" t="s">
        <v>2</v>
      </c>
      <c r="E1699">
        <v>821281.00413875643</v>
      </c>
    </row>
    <row r="1700" spans="1:5" x14ac:dyDescent="0.45">
      <c r="A1700" s="1">
        <v>44092</v>
      </c>
      <c r="B1700" t="s">
        <v>5</v>
      </c>
      <c r="D1700" t="s">
        <v>2</v>
      </c>
      <c r="E1700">
        <v>9514773.5447639301</v>
      </c>
    </row>
    <row r="1701" spans="1:5" x14ac:dyDescent="0.45">
      <c r="A1701" s="1">
        <v>44092</v>
      </c>
      <c r="B1701" t="s">
        <v>5</v>
      </c>
      <c r="D1701" t="s">
        <v>3</v>
      </c>
      <c r="E1701">
        <v>71503.476486383137</v>
      </c>
    </row>
    <row r="1702" spans="1:5" x14ac:dyDescent="0.45">
      <c r="A1702" s="1">
        <v>44093</v>
      </c>
      <c r="B1702" t="s">
        <v>4</v>
      </c>
      <c r="D1702" t="s">
        <v>3</v>
      </c>
      <c r="E1702">
        <v>6352620.6485905033</v>
      </c>
    </row>
    <row r="1703" spans="1:5" x14ac:dyDescent="0.45">
      <c r="A1703" s="1">
        <v>44093</v>
      </c>
      <c r="B1703" t="s">
        <v>5</v>
      </c>
      <c r="D1703" t="s">
        <v>2</v>
      </c>
      <c r="E1703">
        <v>6077744.059390313</v>
      </c>
    </row>
    <row r="1704" spans="1:5" x14ac:dyDescent="0.45">
      <c r="A1704" s="1">
        <v>44093</v>
      </c>
      <c r="B1704" t="s">
        <v>4</v>
      </c>
      <c r="D1704" t="s">
        <v>2</v>
      </c>
      <c r="E1704">
        <v>41597.729628620495</v>
      </c>
    </row>
    <row r="1705" spans="1:5" x14ac:dyDescent="0.45">
      <c r="A1705" s="1">
        <v>44094</v>
      </c>
      <c r="B1705" t="s">
        <v>5</v>
      </c>
      <c r="D1705" t="s">
        <v>3</v>
      </c>
      <c r="E1705">
        <v>356730.00638899335</v>
      </c>
    </row>
    <row r="1706" spans="1:5" x14ac:dyDescent="0.45">
      <c r="A1706" s="1">
        <v>44094</v>
      </c>
      <c r="B1706" t="s">
        <v>4</v>
      </c>
      <c r="D1706" t="s">
        <v>3</v>
      </c>
      <c r="E1706">
        <v>88996.989800496565</v>
      </c>
    </row>
    <row r="1707" spans="1:5" x14ac:dyDescent="0.45">
      <c r="A1707" s="1">
        <v>44094</v>
      </c>
      <c r="B1707" t="s">
        <v>5</v>
      </c>
      <c r="D1707" t="s">
        <v>1</v>
      </c>
      <c r="E1707">
        <v>47940.920441107271</v>
      </c>
    </row>
    <row r="1708" spans="1:5" x14ac:dyDescent="0.45">
      <c r="A1708" s="1">
        <v>44095</v>
      </c>
      <c r="B1708" t="s">
        <v>5</v>
      </c>
      <c r="D1708" t="s">
        <v>3</v>
      </c>
      <c r="E1708">
        <v>615689.68918288557</v>
      </c>
    </row>
    <row r="1709" spans="1:5" x14ac:dyDescent="0.45">
      <c r="A1709" s="1">
        <v>44095</v>
      </c>
      <c r="B1709" t="s">
        <v>4</v>
      </c>
      <c r="D1709" t="s">
        <v>1</v>
      </c>
      <c r="E1709">
        <v>30715.520660615381</v>
      </c>
    </row>
    <row r="1710" spans="1:5" x14ac:dyDescent="0.45">
      <c r="A1710" s="1">
        <v>44095</v>
      </c>
      <c r="B1710" t="s">
        <v>5</v>
      </c>
      <c r="D1710" t="s">
        <v>1</v>
      </c>
      <c r="E1710">
        <v>23796.48092957788</v>
      </c>
    </row>
    <row r="1711" spans="1:5" x14ac:dyDescent="0.45">
      <c r="A1711" s="1">
        <v>44096</v>
      </c>
      <c r="B1711" t="s">
        <v>4</v>
      </c>
      <c r="D1711" t="s">
        <v>0</v>
      </c>
      <c r="E1711">
        <v>5032564.6845160667</v>
      </c>
    </row>
    <row r="1712" spans="1:5" x14ac:dyDescent="0.45">
      <c r="A1712" s="1">
        <v>44096</v>
      </c>
      <c r="B1712" t="s">
        <v>5</v>
      </c>
      <c r="D1712" t="s">
        <v>3</v>
      </c>
      <c r="E1712">
        <v>5825465.4352209885</v>
      </c>
    </row>
    <row r="1713" spans="1:5" x14ac:dyDescent="0.45">
      <c r="A1713" s="1">
        <v>44096</v>
      </c>
      <c r="B1713" t="s">
        <v>4</v>
      </c>
      <c r="D1713" t="s">
        <v>3</v>
      </c>
      <c r="E1713">
        <v>12019.869460326483</v>
      </c>
    </row>
    <row r="1714" spans="1:5" x14ac:dyDescent="0.45">
      <c r="A1714" s="1">
        <v>44097</v>
      </c>
      <c r="B1714" t="s">
        <v>4</v>
      </c>
      <c r="D1714" t="s">
        <v>3</v>
      </c>
      <c r="E1714">
        <v>3135234.6835467713</v>
      </c>
    </row>
    <row r="1715" spans="1:5" x14ac:dyDescent="0.45">
      <c r="A1715" s="1">
        <v>44097</v>
      </c>
      <c r="B1715" t="s">
        <v>5</v>
      </c>
      <c r="D1715" t="s">
        <v>1</v>
      </c>
      <c r="E1715">
        <v>5912079.8487130404</v>
      </c>
    </row>
    <row r="1716" spans="1:5" x14ac:dyDescent="0.45">
      <c r="A1716" s="1">
        <v>44097</v>
      </c>
      <c r="B1716" t="s">
        <v>5</v>
      </c>
      <c r="D1716" t="s">
        <v>2</v>
      </c>
      <c r="E1716">
        <v>19124.192045916778</v>
      </c>
    </row>
    <row r="1717" spans="1:5" x14ac:dyDescent="0.45">
      <c r="A1717" s="1">
        <v>44098</v>
      </c>
      <c r="B1717" t="s">
        <v>5</v>
      </c>
      <c r="D1717" t="s">
        <v>2</v>
      </c>
      <c r="E1717">
        <v>7154090.0452127839</v>
      </c>
    </row>
    <row r="1718" spans="1:5" x14ac:dyDescent="0.45">
      <c r="A1718" s="1">
        <v>44098</v>
      </c>
      <c r="B1718" t="s">
        <v>4</v>
      </c>
      <c r="D1718" t="s">
        <v>1</v>
      </c>
      <c r="E1718">
        <v>49660.44209571102</v>
      </c>
    </row>
    <row r="1719" spans="1:5" x14ac:dyDescent="0.45">
      <c r="A1719" s="1">
        <v>44098</v>
      </c>
      <c r="B1719" t="s">
        <v>4</v>
      </c>
      <c r="D1719" t="s">
        <v>0</v>
      </c>
      <c r="E1719">
        <v>3801.4535876726209</v>
      </c>
    </row>
    <row r="1720" spans="1:5" x14ac:dyDescent="0.45">
      <c r="A1720" s="1">
        <v>44099</v>
      </c>
      <c r="B1720" t="s">
        <v>4</v>
      </c>
      <c r="D1720" t="s">
        <v>3</v>
      </c>
      <c r="E1720">
        <v>1836666.5920683222</v>
      </c>
    </row>
    <row r="1721" spans="1:5" x14ac:dyDescent="0.45">
      <c r="A1721" s="1">
        <v>44099</v>
      </c>
      <c r="B1721" t="s">
        <v>5</v>
      </c>
      <c r="D1721" t="s">
        <v>2</v>
      </c>
      <c r="E1721">
        <v>5404849.5929972082</v>
      </c>
    </row>
    <row r="1722" spans="1:5" x14ac:dyDescent="0.45">
      <c r="A1722" s="1">
        <v>44099</v>
      </c>
      <c r="B1722" t="s">
        <v>5</v>
      </c>
      <c r="D1722" t="s">
        <v>1</v>
      </c>
      <c r="E1722">
        <v>17347.991355676993</v>
      </c>
    </row>
    <row r="1723" spans="1:5" x14ac:dyDescent="0.45">
      <c r="A1723" s="1">
        <v>44100</v>
      </c>
      <c r="B1723" t="s">
        <v>4</v>
      </c>
      <c r="D1723" t="s">
        <v>0</v>
      </c>
      <c r="E1723">
        <v>62274.260302133524</v>
      </c>
    </row>
    <row r="1724" spans="1:5" x14ac:dyDescent="0.45">
      <c r="A1724" s="1">
        <v>44100</v>
      </c>
      <c r="B1724" t="s">
        <v>4</v>
      </c>
      <c r="D1724" t="s">
        <v>1</v>
      </c>
      <c r="E1724">
        <v>86865.398358056453</v>
      </c>
    </row>
    <row r="1725" spans="1:5" x14ac:dyDescent="0.45">
      <c r="A1725" s="1">
        <v>44100</v>
      </c>
      <c r="B1725" t="s">
        <v>5</v>
      </c>
      <c r="D1725" t="s">
        <v>0</v>
      </c>
      <c r="E1725">
        <v>58244.979811693775</v>
      </c>
    </row>
    <row r="1726" spans="1:5" x14ac:dyDescent="0.45">
      <c r="A1726" s="1">
        <v>44101</v>
      </c>
      <c r="B1726" t="s">
        <v>4</v>
      </c>
      <c r="D1726" t="s">
        <v>1</v>
      </c>
      <c r="E1726">
        <v>1961703.5251418436</v>
      </c>
    </row>
    <row r="1727" spans="1:5" x14ac:dyDescent="0.45">
      <c r="A1727" s="1">
        <v>44101</v>
      </c>
      <c r="B1727" t="s">
        <v>4</v>
      </c>
      <c r="D1727" t="s">
        <v>2</v>
      </c>
      <c r="E1727">
        <v>73417.243328817058</v>
      </c>
    </row>
    <row r="1728" spans="1:5" x14ac:dyDescent="0.45">
      <c r="A1728" s="1">
        <v>44101</v>
      </c>
      <c r="B1728" t="s">
        <v>5</v>
      </c>
      <c r="D1728" t="s">
        <v>3</v>
      </c>
      <c r="E1728">
        <v>46013.214360014899</v>
      </c>
    </row>
    <row r="1729" spans="1:5" x14ac:dyDescent="0.45">
      <c r="A1729" s="1">
        <v>44102</v>
      </c>
      <c r="B1729" t="s">
        <v>4</v>
      </c>
      <c r="D1729" t="s">
        <v>1</v>
      </c>
      <c r="E1729">
        <v>65894.877647590867</v>
      </c>
    </row>
    <row r="1730" spans="1:5" x14ac:dyDescent="0.45">
      <c r="A1730" s="1">
        <v>44102</v>
      </c>
      <c r="B1730" t="s">
        <v>5</v>
      </c>
      <c r="D1730" t="s">
        <v>0</v>
      </c>
      <c r="E1730">
        <v>20722.003776387664</v>
      </c>
    </row>
    <row r="1731" spans="1:5" x14ac:dyDescent="0.45">
      <c r="A1731" s="1">
        <v>44102</v>
      </c>
      <c r="B1731" t="s">
        <v>5</v>
      </c>
      <c r="D1731" t="s">
        <v>0</v>
      </c>
      <c r="E1731">
        <v>57743.758087107963</v>
      </c>
    </row>
    <row r="1732" spans="1:5" x14ac:dyDescent="0.45">
      <c r="A1732" s="1">
        <v>44103</v>
      </c>
      <c r="B1732" t="s">
        <v>4</v>
      </c>
      <c r="D1732" t="s">
        <v>1</v>
      </c>
      <c r="E1732">
        <v>9568419.3683274649</v>
      </c>
    </row>
    <row r="1733" spans="1:5" x14ac:dyDescent="0.45">
      <c r="A1733" s="1">
        <v>44103</v>
      </c>
      <c r="B1733" t="s">
        <v>4</v>
      </c>
      <c r="D1733" t="s">
        <v>2</v>
      </c>
      <c r="E1733">
        <v>5686108.3143665018</v>
      </c>
    </row>
    <row r="1734" spans="1:5" x14ac:dyDescent="0.45">
      <c r="A1734" s="1">
        <v>44103</v>
      </c>
      <c r="B1734" t="s">
        <v>5</v>
      </c>
      <c r="D1734" t="s">
        <v>1</v>
      </c>
      <c r="E1734">
        <v>3364.4329122396675</v>
      </c>
    </row>
    <row r="1735" spans="1:5" x14ac:dyDescent="0.45">
      <c r="A1735" s="1">
        <v>44104</v>
      </c>
      <c r="B1735" t="s">
        <v>4</v>
      </c>
      <c r="D1735" t="s">
        <v>1</v>
      </c>
      <c r="E1735">
        <v>4654913.4173534056</v>
      </c>
    </row>
    <row r="1736" spans="1:5" x14ac:dyDescent="0.45">
      <c r="A1736" s="1">
        <v>44104</v>
      </c>
      <c r="B1736" t="s">
        <v>4</v>
      </c>
      <c r="D1736" t="s">
        <v>3</v>
      </c>
      <c r="E1736">
        <v>75922.493464166546</v>
      </c>
    </row>
    <row r="1737" spans="1:5" x14ac:dyDescent="0.45">
      <c r="A1737" s="1">
        <v>44104</v>
      </c>
      <c r="B1737" t="s">
        <v>5</v>
      </c>
      <c r="D1737" t="s">
        <v>0</v>
      </c>
      <c r="E1737">
        <v>77118.405259345498</v>
      </c>
    </row>
    <row r="1738" spans="1:5" x14ac:dyDescent="0.45">
      <c r="A1738" s="1">
        <v>44105</v>
      </c>
      <c r="B1738" t="s">
        <v>4</v>
      </c>
      <c r="D1738" t="s">
        <v>1</v>
      </c>
      <c r="E1738">
        <v>96490.3473446719</v>
      </c>
    </row>
    <row r="1739" spans="1:5" x14ac:dyDescent="0.45">
      <c r="A1739" s="1">
        <v>44105</v>
      </c>
      <c r="B1739" t="s">
        <v>4</v>
      </c>
      <c r="D1739" t="s">
        <v>3</v>
      </c>
      <c r="E1739">
        <v>48612.345029295881</v>
      </c>
    </row>
    <row r="1740" spans="1:5" x14ac:dyDescent="0.45">
      <c r="A1740" s="1">
        <v>44105</v>
      </c>
      <c r="B1740" t="s">
        <v>5</v>
      </c>
      <c r="D1740" t="s">
        <v>1</v>
      </c>
      <c r="E1740">
        <v>17712.552014752026</v>
      </c>
    </row>
    <row r="1741" spans="1:5" x14ac:dyDescent="0.45">
      <c r="A1741" s="1">
        <v>44106</v>
      </c>
      <c r="B1741" t="s">
        <v>5</v>
      </c>
      <c r="D1741" t="s">
        <v>3</v>
      </c>
      <c r="E1741">
        <v>66246.9891203484</v>
      </c>
    </row>
    <row r="1742" spans="1:5" x14ac:dyDescent="0.45">
      <c r="A1742" s="1">
        <v>44106</v>
      </c>
      <c r="B1742" t="s">
        <v>5</v>
      </c>
      <c r="D1742" t="s">
        <v>2</v>
      </c>
      <c r="E1742">
        <v>21505.509054658058</v>
      </c>
    </row>
    <row r="1743" spans="1:5" x14ac:dyDescent="0.45">
      <c r="A1743" s="1">
        <v>44106</v>
      </c>
      <c r="B1743" t="s">
        <v>5</v>
      </c>
      <c r="D1743" t="s">
        <v>1</v>
      </c>
      <c r="E1743">
        <v>89026.714426267499</v>
      </c>
    </row>
    <row r="1744" spans="1:5" x14ac:dyDescent="0.45">
      <c r="A1744" s="1">
        <v>44107</v>
      </c>
      <c r="B1744" t="s">
        <v>4</v>
      </c>
      <c r="D1744" t="s">
        <v>1</v>
      </c>
      <c r="E1744">
        <v>71617.338144744164</v>
      </c>
    </row>
    <row r="1745" spans="1:5" x14ac:dyDescent="0.45">
      <c r="A1745" s="1">
        <v>44107</v>
      </c>
      <c r="B1745" t="s">
        <v>5</v>
      </c>
      <c r="D1745" t="s">
        <v>0</v>
      </c>
      <c r="E1745">
        <v>70968.834027701363</v>
      </c>
    </row>
    <row r="1746" spans="1:5" x14ac:dyDescent="0.45">
      <c r="A1746" s="1">
        <v>44107</v>
      </c>
      <c r="B1746" t="s">
        <v>5</v>
      </c>
      <c r="D1746" t="s">
        <v>2</v>
      </c>
      <c r="E1746">
        <v>20291.702619237483</v>
      </c>
    </row>
    <row r="1747" spans="1:5" x14ac:dyDescent="0.45">
      <c r="A1747" s="1">
        <v>44108</v>
      </c>
      <c r="B1747" t="s">
        <v>4</v>
      </c>
      <c r="D1747" t="s">
        <v>2</v>
      </c>
      <c r="E1747">
        <v>8187669.5633157426</v>
      </c>
    </row>
    <row r="1748" spans="1:5" x14ac:dyDescent="0.45">
      <c r="A1748" s="1">
        <v>44108</v>
      </c>
      <c r="B1748" t="s">
        <v>4</v>
      </c>
      <c r="D1748" t="s">
        <v>0</v>
      </c>
      <c r="E1748">
        <v>84559.443047157896</v>
      </c>
    </row>
    <row r="1749" spans="1:5" x14ac:dyDescent="0.45">
      <c r="A1749" s="1">
        <v>44108</v>
      </c>
      <c r="B1749" t="s">
        <v>4</v>
      </c>
      <c r="D1749" t="s">
        <v>0</v>
      </c>
      <c r="E1749">
        <v>47844.986899968353</v>
      </c>
    </row>
    <row r="1750" spans="1:5" x14ac:dyDescent="0.45">
      <c r="A1750" s="1">
        <v>44109</v>
      </c>
      <c r="B1750" t="s">
        <v>4</v>
      </c>
      <c r="D1750" t="s">
        <v>1</v>
      </c>
      <c r="E1750">
        <v>18703.283049511389</v>
      </c>
    </row>
    <row r="1751" spans="1:5" x14ac:dyDescent="0.45">
      <c r="A1751" s="1">
        <v>44109</v>
      </c>
      <c r="B1751" t="s">
        <v>5</v>
      </c>
      <c r="D1751" t="s">
        <v>3</v>
      </c>
      <c r="E1751">
        <v>51041.699809122052</v>
      </c>
    </row>
    <row r="1752" spans="1:5" x14ac:dyDescent="0.45">
      <c r="A1752" s="1">
        <v>44109</v>
      </c>
      <c r="B1752" t="s">
        <v>5</v>
      </c>
      <c r="D1752" t="s">
        <v>3</v>
      </c>
      <c r="E1752">
        <v>52054.194852658184</v>
      </c>
    </row>
    <row r="1753" spans="1:5" x14ac:dyDescent="0.45">
      <c r="A1753" s="1">
        <v>44110</v>
      </c>
      <c r="B1753" t="s">
        <v>4</v>
      </c>
      <c r="D1753" t="s">
        <v>2</v>
      </c>
      <c r="E1753">
        <v>9842973.7305009179</v>
      </c>
    </row>
    <row r="1754" spans="1:5" x14ac:dyDescent="0.45">
      <c r="A1754" s="1">
        <v>44110</v>
      </c>
      <c r="B1754" t="s">
        <v>5</v>
      </c>
      <c r="D1754" t="s">
        <v>2</v>
      </c>
      <c r="E1754">
        <v>7852333.7016652096</v>
      </c>
    </row>
    <row r="1755" spans="1:5" x14ac:dyDescent="0.45">
      <c r="A1755" s="1">
        <v>44110</v>
      </c>
      <c r="B1755" t="s">
        <v>4</v>
      </c>
      <c r="D1755" t="s">
        <v>3</v>
      </c>
      <c r="E1755">
        <v>59067.600303464016</v>
      </c>
    </row>
    <row r="1756" spans="1:5" x14ac:dyDescent="0.45">
      <c r="A1756" s="1">
        <v>44111</v>
      </c>
      <c r="B1756" t="s">
        <v>4</v>
      </c>
      <c r="D1756" t="s">
        <v>2</v>
      </c>
      <c r="E1756">
        <v>655423.2727066112</v>
      </c>
    </row>
    <row r="1757" spans="1:5" x14ac:dyDescent="0.45">
      <c r="A1757" s="1">
        <v>44111</v>
      </c>
      <c r="B1757" t="s">
        <v>5</v>
      </c>
      <c r="D1757" t="s">
        <v>0</v>
      </c>
      <c r="E1757">
        <v>152398.90999606208</v>
      </c>
    </row>
    <row r="1758" spans="1:5" x14ac:dyDescent="0.45">
      <c r="A1758" s="1">
        <v>44111</v>
      </c>
      <c r="B1758" t="s">
        <v>5</v>
      </c>
      <c r="D1758" t="s">
        <v>2</v>
      </c>
      <c r="E1758">
        <v>89341.292872949969</v>
      </c>
    </row>
    <row r="1759" spans="1:5" x14ac:dyDescent="0.45">
      <c r="A1759" s="1">
        <v>44112</v>
      </c>
      <c r="B1759" t="s">
        <v>5</v>
      </c>
      <c r="D1759" t="s">
        <v>0</v>
      </c>
      <c r="E1759">
        <v>9724997.9370732289</v>
      </c>
    </row>
    <row r="1760" spans="1:5" x14ac:dyDescent="0.45">
      <c r="A1760" s="1">
        <v>44112</v>
      </c>
      <c r="B1760" t="s">
        <v>5</v>
      </c>
      <c r="D1760" t="s">
        <v>1</v>
      </c>
      <c r="E1760">
        <v>94393.466561768699</v>
      </c>
    </row>
    <row r="1761" spans="1:5" x14ac:dyDescent="0.45">
      <c r="A1761" s="1">
        <v>44112</v>
      </c>
      <c r="B1761" t="s">
        <v>5</v>
      </c>
      <c r="D1761" t="s">
        <v>1</v>
      </c>
      <c r="E1761">
        <v>38877.451315208164</v>
      </c>
    </row>
    <row r="1762" spans="1:5" x14ac:dyDescent="0.45">
      <c r="A1762" s="1">
        <v>44113</v>
      </c>
      <c r="B1762" t="s">
        <v>5</v>
      </c>
      <c r="D1762" t="s">
        <v>1</v>
      </c>
      <c r="E1762">
        <v>9722232.9786786828</v>
      </c>
    </row>
    <row r="1763" spans="1:5" x14ac:dyDescent="0.45">
      <c r="A1763" s="1">
        <v>44113</v>
      </c>
      <c r="B1763" t="s">
        <v>5</v>
      </c>
      <c r="D1763" t="s">
        <v>0</v>
      </c>
      <c r="E1763">
        <v>18217.790876915296</v>
      </c>
    </row>
    <row r="1764" spans="1:5" x14ac:dyDescent="0.45">
      <c r="A1764" s="1">
        <v>44113</v>
      </c>
      <c r="B1764" t="s">
        <v>5</v>
      </c>
      <c r="D1764" t="s">
        <v>0</v>
      </c>
      <c r="E1764">
        <v>14529.95483495677</v>
      </c>
    </row>
    <row r="1765" spans="1:5" x14ac:dyDescent="0.45">
      <c r="A1765" s="1">
        <v>44114</v>
      </c>
      <c r="B1765" t="s">
        <v>5</v>
      </c>
      <c r="D1765" t="s">
        <v>2</v>
      </c>
      <c r="E1765">
        <v>8877115.6248334721</v>
      </c>
    </row>
    <row r="1766" spans="1:5" x14ac:dyDescent="0.45">
      <c r="A1766" s="1">
        <v>44114</v>
      </c>
      <c r="B1766" t="s">
        <v>5</v>
      </c>
      <c r="D1766" t="s">
        <v>1</v>
      </c>
      <c r="E1766">
        <v>8220169.5903060837</v>
      </c>
    </row>
    <row r="1767" spans="1:5" x14ac:dyDescent="0.45">
      <c r="A1767" s="1">
        <v>44114</v>
      </c>
      <c r="B1767" t="s">
        <v>5</v>
      </c>
      <c r="D1767" t="s">
        <v>2</v>
      </c>
      <c r="E1767">
        <v>37641.592336365917</v>
      </c>
    </row>
    <row r="1768" spans="1:5" x14ac:dyDescent="0.45">
      <c r="A1768" s="1">
        <v>44115</v>
      </c>
      <c r="B1768" t="s">
        <v>4</v>
      </c>
      <c r="D1768" t="s">
        <v>3</v>
      </c>
      <c r="E1768">
        <v>5557038.4008369353</v>
      </c>
    </row>
    <row r="1769" spans="1:5" x14ac:dyDescent="0.45">
      <c r="A1769" s="1">
        <v>44115</v>
      </c>
      <c r="B1769" t="s">
        <v>5</v>
      </c>
      <c r="D1769" t="s">
        <v>3</v>
      </c>
      <c r="E1769">
        <v>5688311.7548371842</v>
      </c>
    </row>
    <row r="1770" spans="1:5" x14ac:dyDescent="0.45">
      <c r="A1770" s="1">
        <v>44115</v>
      </c>
      <c r="B1770" t="s">
        <v>4</v>
      </c>
      <c r="D1770" t="s">
        <v>3</v>
      </c>
      <c r="E1770">
        <v>36516.062963078446</v>
      </c>
    </row>
    <row r="1771" spans="1:5" x14ac:dyDescent="0.45">
      <c r="A1771" s="1">
        <v>44116</v>
      </c>
      <c r="B1771" t="s">
        <v>4</v>
      </c>
      <c r="D1771" t="s">
        <v>3</v>
      </c>
      <c r="E1771">
        <v>31928.548424217661</v>
      </c>
    </row>
    <row r="1772" spans="1:5" x14ac:dyDescent="0.45">
      <c r="A1772" s="1">
        <v>44116</v>
      </c>
      <c r="B1772" t="s">
        <v>5</v>
      </c>
      <c r="D1772" t="s">
        <v>2</v>
      </c>
      <c r="E1772">
        <v>16864.084017818092</v>
      </c>
    </row>
    <row r="1773" spans="1:5" x14ac:dyDescent="0.45">
      <c r="A1773" s="1">
        <v>44116</v>
      </c>
      <c r="B1773" t="s">
        <v>4</v>
      </c>
      <c r="D1773" t="s">
        <v>3</v>
      </c>
      <c r="E1773">
        <v>55967.263155583343</v>
      </c>
    </row>
    <row r="1774" spans="1:5" x14ac:dyDescent="0.45">
      <c r="A1774" s="1">
        <v>44117</v>
      </c>
      <c r="B1774" t="s">
        <v>5</v>
      </c>
      <c r="D1774" t="s">
        <v>0</v>
      </c>
      <c r="E1774">
        <v>9652813.9162842203</v>
      </c>
    </row>
    <row r="1775" spans="1:5" x14ac:dyDescent="0.45">
      <c r="A1775" s="1">
        <v>44117</v>
      </c>
      <c r="B1775" t="s">
        <v>4</v>
      </c>
      <c r="D1775" t="s">
        <v>3</v>
      </c>
      <c r="E1775">
        <v>2858742.443896207</v>
      </c>
    </row>
    <row r="1776" spans="1:5" x14ac:dyDescent="0.45">
      <c r="A1776" s="1">
        <v>44117</v>
      </c>
      <c r="B1776" t="s">
        <v>5</v>
      </c>
      <c r="D1776" t="s">
        <v>3</v>
      </c>
      <c r="E1776">
        <v>57160.74739478025</v>
      </c>
    </row>
    <row r="1777" spans="1:5" x14ac:dyDescent="0.45">
      <c r="A1777" s="1">
        <v>44118</v>
      </c>
      <c r="B1777" t="s">
        <v>5</v>
      </c>
      <c r="D1777" t="s">
        <v>0</v>
      </c>
      <c r="E1777">
        <v>80213.63605283403</v>
      </c>
    </row>
    <row r="1778" spans="1:5" x14ac:dyDescent="0.45">
      <c r="A1778" s="1">
        <v>44118</v>
      </c>
      <c r="B1778" t="s">
        <v>5</v>
      </c>
      <c r="D1778" t="s">
        <v>0</v>
      </c>
      <c r="E1778">
        <v>12407.766106530693</v>
      </c>
    </row>
    <row r="1779" spans="1:5" x14ac:dyDescent="0.45">
      <c r="A1779" s="1">
        <v>44118</v>
      </c>
      <c r="B1779" t="s">
        <v>5</v>
      </c>
      <c r="D1779" t="s">
        <v>0</v>
      </c>
      <c r="E1779">
        <v>6944.0997774057105</v>
      </c>
    </row>
    <row r="1780" spans="1:5" x14ac:dyDescent="0.45">
      <c r="A1780" s="1">
        <v>44119</v>
      </c>
      <c r="B1780" t="s">
        <v>5</v>
      </c>
      <c r="D1780" t="s">
        <v>0</v>
      </c>
      <c r="E1780">
        <v>1755202.4086475438</v>
      </c>
    </row>
    <row r="1781" spans="1:5" x14ac:dyDescent="0.45">
      <c r="A1781" s="1">
        <v>44119</v>
      </c>
      <c r="B1781" t="s">
        <v>4</v>
      </c>
      <c r="D1781" t="s">
        <v>1</v>
      </c>
      <c r="E1781">
        <v>19024.568246277195</v>
      </c>
    </row>
    <row r="1782" spans="1:5" x14ac:dyDescent="0.45">
      <c r="A1782" s="1">
        <v>44119</v>
      </c>
      <c r="B1782" t="s">
        <v>4</v>
      </c>
      <c r="D1782" t="s">
        <v>3</v>
      </c>
      <c r="E1782">
        <v>56582.864421111801</v>
      </c>
    </row>
    <row r="1783" spans="1:5" x14ac:dyDescent="0.45">
      <c r="A1783" s="1">
        <v>44120</v>
      </c>
      <c r="B1783" t="s">
        <v>5</v>
      </c>
      <c r="D1783" t="s">
        <v>3</v>
      </c>
      <c r="E1783">
        <v>34815.773819370414</v>
      </c>
    </row>
    <row r="1784" spans="1:5" x14ac:dyDescent="0.45">
      <c r="A1784" s="1">
        <v>44120</v>
      </c>
      <c r="B1784" t="s">
        <v>5</v>
      </c>
      <c r="D1784" t="s">
        <v>0</v>
      </c>
      <c r="E1784">
        <v>46682.631973329837</v>
      </c>
    </row>
    <row r="1785" spans="1:5" x14ac:dyDescent="0.45">
      <c r="A1785" s="1">
        <v>44120</v>
      </c>
      <c r="B1785" t="s">
        <v>5</v>
      </c>
      <c r="D1785" t="s">
        <v>3</v>
      </c>
      <c r="E1785">
        <v>6989.0797427113794</v>
      </c>
    </row>
    <row r="1786" spans="1:5" x14ac:dyDescent="0.45">
      <c r="A1786" s="1">
        <v>44121</v>
      </c>
      <c r="B1786" t="s">
        <v>5</v>
      </c>
      <c r="D1786" t="s">
        <v>1</v>
      </c>
      <c r="E1786">
        <v>9672477.2321500704</v>
      </c>
    </row>
    <row r="1787" spans="1:5" x14ac:dyDescent="0.45">
      <c r="A1787" s="1">
        <v>44121</v>
      </c>
      <c r="B1787" t="s">
        <v>4</v>
      </c>
      <c r="D1787" t="s">
        <v>1</v>
      </c>
      <c r="E1787">
        <v>68292.717661547285</v>
      </c>
    </row>
    <row r="1788" spans="1:5" x14ac:dyDescent="0.45">
      <c r="A1788" s="1">
        <v>44121</v>
      </c>
      <c r="B1788" t="s">
        <v>5</v>
      </c>
      <c r="D1788" t="s">
        <v>0</v>
      </c>
      <c r="E1788">
        <v>45158.176352099181</v>
      </c>
    </row>
    <row r="1789" spans="1:5" x14ac:dyDescent="0.45">
      <c r="A1789" s="1">
        <v>44122</v>
      </c>
      <c r="B1789" t="s">
        <v>4</v>
      </c>
      <c r="D1789" t="s">
        <v>0</v>
      </c>
      <c r="E1789">
        <v>42984.714192216234</v>
      </c>
    </row>
    <row r="1790" spans="1:5" x14ac:dyDescent="0.45">
      <c r="A1790" s="1">
        <v>44122</v>
      </c>
      <c r="B1790" t="s">
        <v>5</v>
      </c>
      <c r="D1790" t="s">
        <v>1</v>
      </c>
      <c r="E1790">
        <v>16837.797428554368</v>
      </c>
    </row>
    <row r="1791" spans="1:5" x14ac:dyDescent="0.45">
      <c r="A1791" s="1">
        <v>44122</v>
      </c>
      <c r="B1791" t="s">
        <v>4</v>
      </c>
      <c r="D1791" t="s">
        <v>3</v>
      </c>
      <c r="E1791">
        <v>26557.058764723872</v>
      </c>
    </row>
    <row r="1792" spans="1:5" x14ac:dyDescent="0.45">
      <c r="A1792" s="1">
        <v>44123</v>
      </c>
      <c r="B1792" t="s">
        <v>4</v>
      </c>
      <c r="D1792" t="s">
        <v>2</v>
      </c>
      <c r="E1792">
        <v>9597529.2773179561</v>
      </c>
    </row>
    <row r="1793" spans="1:5" x14ac:dyDescent="0.45">
      <c r="A1793" s="1">
        <v>44123</v>
      </c>
      <c r="B1793" t="s">
        <v>5</v>
      </c>
      <c r="D1793" t="s">
        <v>3</v>
      </c>
      <c r="E1793">
        <v>6086796.0884156069</v>
      </c>
    </row>
    <row r="1794" spans="1:5" x14ac:dyDescent="0.45">
      <c r="A1794" s="1">
        <v>44123</v>
      </c>
      <c r="B1794" t="s">
        <v>4</v>
      </c>
      <c r="D1794" t="s">
        <v>0</v>
      </c>
      <c r="E1794">
        <v>35909.003884886195</v>
      </c>
    </row>
    <row r="1795" spans="1:5" x14ac:dyDescent="0.45">
      <c r="A1795" s="1">
        <v>44124</v>
      </c>
      <c r="B1795" t="s">
        <v>5</v>
      </c>
      <c r="D1795" t="s">
        <v>1</v>
      </c>
      <c r="E1795">
        <v>4097724.9872267516</v>
      </c>
    </row>
    <row r="1796" spans="1:5" x14ac:dyDescent="0.45">
      <c r="A1796" s="1">
        <v>44124</v>
      </c>
      <c r="B1796" t="s">
        <v>5</v>
      </c>
      <c r="D1796" t="s">
        <v>2</v>
      </c>
      <c r="E1796">
        <v>96980.329756432257</v>
      </c>
    </row>
    <row r="1797" spans="1:5" x14ac:dyDescent="0.45">
      <c r="A1797" s="1">
        <v>44124</v>
      </c>
      <c r="B1797" t="s">
        <v>5</v>
      </c>
      <c r="D1797" t="s">
        <v>1</v>
      </c>
      <c r="E1797">
        <v>93119.666832193965</v>
      </c>
    </row>
    <row r="1798" spans="1:5" x14ac:dyDescent="0.45">
      <c r="A1798" s="1">
        <v>44125</v>
      </c>
      <c r="B1798" t="s">
        <v>4</v>
      </c>
      <c r="D1798" t="s">
        <v>3</v>
      </c>
      <c r="E1798">
        <v>9477569.1403651796</v>
      </c>
    </row>
    <row r="1799" spans="1:5" x14ac:dyDescent="0.45">
      <c r="A1799" s="1">
        <v>44125</v>
      </c>
      <c r="B1799" t="s">
        <v>4</v>
      </c>
      <c r="D1799" t="s">
        <v>3</v>
      </c>
      <c r="E1799">
        <v>25426.68369385762</v>
      </c>
    </row>
    <row r="1800" spans="1:5" x14ac:dyDescent="0.45">
      <c r="A1800" s="1">
        <v>44125</v>
      </c>
      <c r="B1800" t="s">
        <v>5</v>
      </c>
      <c r="D1800" t="s">
        <v>0</v>
      </c>
      <c r="E1800">
        <v>38819.831075526621</v>
      </c>
    </row>
    <row r="1801" spans="1:5" x14ac:dyDescent="0.45">
      <c r="A1801" s="1">
        <v>44126</v>
      </c>
      <c r="B1801" t="s">
        <v>4</v>
      </c>
      <c r="D1801" t="s">
        <v>0</v>
      </c>
      <c r="E1801">
        <v>6724.7488449213797</v>
      </c>
    </row>
    <row r="1802" spans="1:5" x14ac:dyDescent="0.45">
      <c r="A1802" s="1">
        <v>44126</v>
      </c>
      <c r="B1802" t="s">
        <v>4</v>
      </c>
      <c r="D1802" t="s">
        <v>3</v>
      </c>
      <c r="E1802">
        <v>82786.002187555365</v>
      </c>
    </row>
    <row r="1803" spans="1:5" x14ac:dyDescent="0.45">
      <c r="A1803" s="1">
        <v>44126</v>
      </c>
      <c r="B1803" t="s">
        <v>4</v>
      </c>
      <c r="D1803" t="s">
        <v>1</v>
      </c>
      <c r="E1803">
        <v>59487.623267420589</v>
      </c>
    </row>
    <row r="1804" spans="1:5" x14ac:dyDescent="0.45">
      <c r="A1804" s="1">
        <v>44127</v>
      </c>
      <c r="B1804" t="s">
        <v>5</v>
      </c>
      <c r="D1804" t="s">
        <v>1</v>
      </c>
      <c r="E1804">
        <v>6598111.3661331637</v>
      </c>
    </row>
    <row r="1805" spans="1:5" x14ac:dyDescent="0.45">
      <c r="A1805" s="1">
        <v>44127</v>
      </c>
      <c r="B1805" t="s">
        <v>5</v>
      </c>
      <c r="D1805" t="s">
        <v>0</v>
      </c>
      <c r="E1805">
        <v>8855062.9837161582</v>
      </c>
    </row>
    <row r="1806" spans="1:5" x14ac:dyDescent="0.45">
      <c r="A1806" s="1">
        <v>44127</v>
      </c>
      <c r="B1806" t="s">
        <v>5</v>
      </c>
      <c r="D1806" t="s">
        <v>1</v>
      </c>
      <c r="E1806">
        <v>77316.337553814592</v>
      </c>
    </row>
    <row r="1807" spans="1:5" x14ac:dyDescent="0.45">
      <c r="A1807" s="1">
        <v>44128</v>
      </c>
      <c r="B1807" t="s">
        <v>5</v>
      </c>
      <c r="D1807" t="s">
        <v>2</v>
      </c>
      <c r="E1807">
        <v>1018463.2098306479</v>
      </c>
    </row>
    <row r="1808" spans="1:5" x14ac:dyDescent="0.45">
      <c r="A1808" s="1">
        <v>44128</v>
      </c>
      <c r="B1808" t="s">
        <v>4</v>
      </c>
      <c r="D1808" t="s">
        <v>1</v>
      </c>
      <c r="E1808">
        <v>1913612.7718341057</v>
      </c>
    </row>
    <row r="1809" spans="1:5" x14ac:dyDescent="0.45">
      <c r="A1809" s="1">
        <v>44128</v>
      </c>
      <c r="B1809" t="s">
        <v>5</v>
      </c>
      <c r="D1809" t="s">
        <v>2</v>
      </c>
      <c r="E1809">
        <v>10505.154194039213</v>
      </c>
    </row>
    <row r="1810" spans="1:5" x14ac:dyDescent="0.45">
      <c r="A1810" s="1">
        <v>44129</v>
      </c>
      <c r="B1810" t="s">
        <v>5</v>
      </c>
      <c r="D1810" t="s">
        <v>3</v>
      </c>
      <c r="E1810">
        <v>5201917.9956082571</v>
      </c>
    </row>
    <row r="1811" spans="1:5" x14ac:dyDescent="0.45">
      <c r="A1811" s="1">
        <v>44129</v>
      </c>
      <c r="B1811" t="s">
        <v>4</v>
      </c>
      <c r="D1811" t="s">
        <v>2</v>
      </c>
      <c r="E1811">
        <v>85937.772821566454</v>
      </c>
    </row>
    <row r="1812" spans="1:5" x14ac:dyDescent="0.45">
      <c r="A1812" s="1">
        <v>44129</v>
      </c>
      <c r="B1812" t="s">
        <v>5</v>
      </c>
      <c r="D1812" t="s">
        <v>0</v>
      </c>
      <c r="E1812">
        <v>46911.735148546315</v>
      </c>
    </row>
    <row r="1813" spans="1:5" x14ac:dyDescent="0.45">
      <c r="A1813" s="1">
        <v>44130</v>
      </c>
      <c r="B1813" t="s">
        <v>4</v>
      </c>
      <c r="D1813" t="s">
        <v>1</v>
      </c>
      <c r="E1813">
        <v>2303636.3701202977</v>
      </c>
    </row>
    <row r="1814" spans="1:5" x14ac:dyDescent="0.45">
      <c r="A1814" s="1">
        <v>44130</v>
      </c>
      <c r="B1814" t="s">
        <v>4</v>
      </c>
      <c r="D1814" t="s">
        <v>0</v>
      </c>
      <c r="E1814">
        <v>19516.408405561568</v>
      </c>
    </row>
    <row r="1815" spans="1:5" x14ac:dyDescent="0.45">
      <c r="A1815" s="1">
        <v>44130</v>
      </c>
      <c r="B1815" t="s">
        <v>4</v>
      </c>
      <c r="D1815" t="s">
        <v>1</v>
      </c>
      <c r="E1815">
        <v>92118.587094305098</v>
      </c>
    </row>
    <row r="1816" spans="1:5" x14ac:dyDescent="0.45">
      <c r="A1816" s="1">
        <v>44131</v>
      </c>
      <c r="B1816" t="s">
        <v>4</v>
      </c>
      <c r="D1816" t="s">
        <v>0</v>
      </c>
      <c r="E1816">
        <v>23733.938239825802</v>
      </c>
    </row>
    <row r="1817" spans="1:5" x14ac:dyDescent="0.45">
      <c r="A1817" s="1">
        <v>44131</v>
      </c>
      <c r="B1817" t="s">
        <v>4</v>
      </c>
      <c r="D1817" t="s">
        <v>2</v>
      </c>
      <c r="E1817">
        <v>39008.01573634037</v>
      </c>
    </row>
    <row r="1818" spans="1:5" x14ac:dyDescent="0.45">
      <c r="A1818" s="1">
        <v>44131</v>
      </c>
      <c r="B1818" t="s">
        <v>5</v>
      </c>
      <c r="D1818" t="s">
        <v>3</v>
      </c>
      <c r="E1818">
        <v>72927.151035054689</v>
      </c>
    </row>
    <row r="1819" spans="1:5" x14ac:dyDescent="0.45">
      <c r="A1819" s="1">
        <v>44132</v>
      </c>
      <c r="B1819" t="s">
        <v>4</v>
      </c>
      <c r="D1819" t="s">
        <v>3</v>
      </c>
      <c r="E1819">
        <v>70176.231495504762</v>
      </c>
    </row>
    <row r="1820" spans="1:5" x14ac:dyDescent="0.45">
      <c r="A1820" s="1">
        <v>44132</v>
      </c>
      <c r="B1820" t="s">
        <v>4</v>
      </c>
      <c r="D1820" t="s">
        <v>0</v>
      </c>
      <c r="E1820">
        <v>94695.852909331428</v>
      </c>
    </row>
    <row r="1821" spans="1:5" x14ac:dyDescent="0.45">
      <c r="A1821" s="1">
        <v>44132</v>
      </c>
      <c r="B1821" t="s">
        <v>5</v>
      </c>
      <c r="D1821" t="s">
        <v>3</v>
      </c>
      <c r="E1821">
        <v>82785.547440155555</v>
      </c>
    </row>
    <row r="1822" spans="1:5" x14ac:dyDescent="0.45">
      <c r="A1822" s="1">
        <v>44133</v>
      </c>
      <c r="B1822" t="s">
        <v>5</v>
      </c>
      <c r="D1822" t="s">
        <v>3</v>
      </c>
      <c r="E1822">
        <v>8075017.4172044117</v>
      </c>
    </row>
    <row r="1823" spans="1:5" x14ac:dyDescent="0.45">
      <c r="A1823" s="1">
        <v>44133</v>
      </c>
      <c r="B1823" t="s">
        <v>4</v>
      </c>
      <c r="D1823" t="s">
        <v>0</v>
      </c>
      <c r="E1823">
        <v>11183.321775351873</v>
      </c>
    </row>
    <row r="1824" spans="1:5" x14ac:dyDescent="0.45">
      <c r="A1824" s="1">
        <v>44133</v>
      </c>
      <c r="B1824" t="s">
        <v>4</v>
      </c>
      <c r="D1824" t="s">
        <v>3</v>
      </c>
      <c r="E1824">
        <v>25569.297375413968</v>
      </c>
    </row>
    <row r="1825" spans="1:5" x14ac:dyDescent="0.45">
      <c r="A1825" s="1">
        <v>44134</v>
      </c>
      <c r="B1825" t="s">
        <v>4</v>
      </c>
      <c r="D1825" t="s">
        <v>1</v>
      </c>
      <c r="E1825">
        <v>9282597.6085162535</v>
      </c>
    </row>
    <row r="1826" spans="1:5" x14ac:dyDescent="0.45">
      <c r="A1826" s="1">
        <v>44134</v>
      </c>
      <c r="B1826" t="s">
        <v>4</v>
      </c>
      <c r="D1826" t="s">
        <v>0</v>
      </c>
      <c r="E1826">
        <v>96053.958876708595</v>
      </c>
    </row>
    <row r="1827" spans="1:5" x14ac:dyDescent="0.45">
      <c r="A1827" s="1">
        <v>44134</v>
      </c>
      <c r="B1827" t="s">
        <v>5</v>
      </c>
      <c r="D1827" t="s">
        <v>1</v>
      </c>
      <c r="E1827">
        <v>28874.597096857156</v>
      </c>
    </row>
    <row r="1828" spans="1:5" x14ac:dyDescent="0.45">
      <c r="A1828" s="1">
        <v>44135</v>
      </c>
      <c r="B1828" t="s">
        <v>5</v>
      </c>
      <c r="D1828" t="s">
        <v>2</v>
      </c>
      <c r="E1828">
        <v>12457.018530349917</v>
      </c>
    </row>
    <row r="1829" spans="1:5" x14ac:dyDescent="0.45">
      <c r="A1829" s="1">
        <v>44135</v>
      </c>
      <c r="B1829" t="s">
        <v>4</v>
      </c>
      <c r="D1829" t="s">
        <v>1</v>
      </c>
      <c r="E1829">
        <v>1495.6812075315518</v>
      </c>
    </row>
    <row r="1830" spans="1:5" x14ac:dyDescent="0.45">
      <c r="A1830" s="1">
        <v>44135</v>
      </c>
      <c r="B1830" t="s">
        <v>4</v>
      </c>
      <c r="D1830" t="s">
        <v>1</v>
      </c>
      <c r="E1830">
        <v>86570.478162613959</v>
      </c>
    </row>
    <row r="1831" spans="1:5" x14ac:dyDescent="0.45">
      <c r="A1831" s="1">
        <v>44136</v>
      </c>
      <c r="B1831" t="s">
        <v>4</v>
      </c>
      <c r="D1831" t="s">
        <v>1</v>
      </c>
      <c r="E1831">
        <v>1527799.2021726838</v>
      </c>
    </row>
    <row r="1832" spans="1:5" x14ac:dyDescent="0.45">
      <c r="A1832" s="1">
        <v>44136</v>
      </c>
      <c r="B1832" t="s">
        <v>5</v>
      </c>
      <c r="D1832" t="s">
        <v>1</v>
      </c>
      <c r="E1832">
        <v>6066759.4552500295</v>
      </c>
    </row>
    <row r="1833" spans="1:5" x14ac:dyDescent="0.45">
      <c r="A1833" s="1">
        <v>44136</v>
      </c>
      <c r="B1833" t="s">
        <v>4</v>
      </c>
      <c r="D1833" t="s">
        <v>0</v>
      </c>
      <c r="E1833">
        <v>48252.869497733329</v>
      </c>
    </row>
    <row r="1834" spans="1:5" x14ac:dyDescent="0.45">
      <c r="A1834" s="1">
        <v>44137</v>
      </c>
      <c r="B1834" t="s">
        <v>4</v>
      </c>
      <c r="D1834" t="s">
        <v>0</v>
      </c>
      <c r="E1834">
        <v>19148.245202035287</v>
      </c>
    </row>
    <row r="1835" spans="1:5" x14ac:dyDescent="0.45">
      <c r="A1835" s="1">
        <v>44137</v>
      </c>
      <c r="B1835" t="s">
        <v>4</v>
      </c>
      <c r="D1835" t="s">
        <v>0</v>
      </c>
      <c r="E1835">
        <v>54444.997626812095</v>
      </c>
    </row>
    <row r="1836" spans="1:5" x14ac:dyDescent="0.45">
      <c r="A1836" s="1">
        <v>44137</v>
      </c>
      <c r="B1836" t="s">
        <v>5</v>
      </c>
      <c r="D1836" t="s">
        <v>3</v>
      </c>
      <c r="E1836">
        <v>21937.853518166306</v>
      </c>
    </row>
    <row r="1837" spans="1:5" x14ac:dyDescent="0.45">
      <c r="A1837" s="1">
        <v>44138</v>
      </c>
      <c r="B1837" t="s">
        <v>5</v>
      </c>
      <c r="D1837" t="s">
        <v>3</v>
      </c>
      <c r="E1837">
        <v>6354664.5069577126</v>
      </c>
    </row>
    <row r="1838" spans="1:5" x14ac:dyDescent="0.45">
      <c r="A1838" s="1">
        <v>44138</v>
      </c>
      <c r="B1838" t="s">
        <v>4</v>
      </c>
      <c r="D1838" t="s">
        <v>2</v>
      </c>
      <c r="E1838">
        <v>2144712.570845406</v>
      </c>
    </row>
    <row r="1839" spans="1:5" x14ac:dyDescent="0.45">
      <c r="A1839" s="1">
        <v>44138</v>
      </c>
      <c r="B1839" t="s">
        <v>4</v>
      </c>
      <c r="D1839" t="s">
        <v>0</v>
      </c>
      <c r="E1839">
        <v>25110.826811509833</v>
      </c>
    </row>
    <row r="1840" spans="1:5" x14ac:dyDescent="0.45">
      <c r="A1840" s="1">
        <v>44139</v>
      </c>
      <c r="B1840" t="s">
        <v>4</v>
      </c>
      <c r="D1840" t="s">
        <v>3</v>
      </c>
      <c r="E1840">
        <v>3388376.5712179681</v>
      </c>
    </row>
    <row r="1841" spans="1:5" x14ac:dyDescent="0.45">
      <c r="A1841" s="1">
        <v>44139</v>
      </c>
      <c r="B1841" t="s">
        <v>5</v>
      </c>
      <c r="D1841" t="s">
        <v>3</v>
      </c>
      <c r="E1841">
        <v>57097.746787392891</v>
      </c>
    </row>
    <row r="1842" spans="1:5" x14ac:dyDescent="0.45">
      <c r="A1842" s="1">
        <v>44139</v>
      </c>
      <c r="B1842" t="s">
        <v>5</v>
      </c>
      <c r="D1842" t="s">
        <v>2</v>
      </c>
      <c r="E1842">
        <v>39812.969877171388</v>
      </c>
    </row>
    <row r="1843" spans="1:5" x14ac:dyDescent="0.45">
      <c r="A1843" s="1">
        <v>44140</v>
      </c>
      <c r="B1843" t="s">
        <v>5</v>
      </c>
      <c r="D1843" t="s">
        <v>1</v>
      </c>
      <c r="E1843">
        <v>9130863.2607905455</v>
      </c>
    </row>
    <row r="1844" spans="1:5" x14ac:dyDescent="0.45">
      <c r="A1844" s="1">
        <v>44140</v>
      </c>
      <c r="B1844" t="s">
        <v>4</v>
      </c>
      <c r="D1844" t="s">
        <v>3</v>
      </c>
      <c r="E1844">
        <v>73827.209326025739</v>
      </c>
    </row>
    <row r="1845" spans="1:5" x14ac:dyDescent="0.45">
      <c r="A1845" s="1">
        <v>44140</v>
      </c>
      <c r="B1845" t="s">
        <v>5</v>
      </c>
      <c r="D1845" t="s">
        <v>3</v>
      </c>
      <c r="E1845">
        <v>4139.473495826629</v>
      </c>
    </row>
    <row r="1846" spans="1:5" x14ac:dyDescent="0.45">
      <c r="A1846" s="1">
        <v>44141</v>
      </c>
      <c r="B1846" t="s">
        <v>5</v>
      </c>
      <c r="D1846" t="s">
        <v>1</v>
      </c>
      <c r="E1846">
        <v>6474190.542599909</v>
      </c>
    </row>
    <row r="1847" spans="1:5" x14ac:dyDescent="0.45">
      <c r="A1847" s="1">
        <v>44141</v>
      </c>
      <c r="B1847" t="s">
        <v>5</v>
      </c>
      <c r="D1847" t="s">
        <v>3</v>
      </c>
      <c r="E1847">
        <v>76335.193590359209</v>
      </c>
    </row>
    <row r="1848" spans="1:5" x14ac:dyDescent="0.45">
      <c r="A1848" s="1">
        <v>44141</v>
      </c>
      <c r="B1848" t="s">
        <v>4</v>
      </c>
      <c r="D1848" t="s">
        <v>3</v>
      </c>
      <c r="E1848">
        <v>41079.504056571517</v>
      </c>
    </row>
    <row r="1849" spans="1:5" x14ac:dyDescent="0.45">
      <c r="A1849" s="1">
        <v>44142</v>
      </c>
      <c r="B1849" t="s">
        <v>4</v>
      </c>
      <c r="D1849" t="s">
        <v>0</v>
      </c>
      <c r="E1849">
        <v>1951827.826697049</v>
      </c>
    </row>
    <row r="1850" spans="1:5" x14ac:dyDescent="0.45">
      <c r="A1850" s="1">
        <v>44142</v>
      </c>
      <c r="B1850" t="s">
        <v>5</v>
      </c>
      <c r="D1850" t="s">
        <v>2</v>
      </c>
      <c r="E1850">
        <v>74618.870833986279</v>
      </c>
    </row>
    <row r="1851" spans="1:5" x14ac:dyDescent="0.45">
      <c r="A1851" s="1">
        <v>44142</v>
      </c>
      <c r="B1851" t="s">
        <v>5</v>
      </c>
      <c r="D1851" t="s">
        <v>1</v>
      </c>
      <c r="E1851">
        <v>28959.935558196114</v>
      </c>
    </row>
    <row r="1852" spans="1:5" x14ac:dyDescent="0.45">
      <c r="A1852" s="1">
        <v>44143</v>
      </c>
      <c r="B1852" t="s">
        <v>5</v>
      </c>
      <c r="D1852" t="s">
        <v>1</v>
      </c>
      <c r="E1852">
        <v>2096933.8828043148</v>
      </c>
    </row>
    <row r="1853" spans="1:5" x14ac:dyDescent="0.45">
      <c r="A1853" s="1">
        <v>44143</v>
      </c>
      <c r="B1853" t="s">
        <v>5</v>
      </c>
      <c r="D1853" t="s">
        <v>0</v>
      </c>
      <c r="E1853">
        <v>67728.377006188253</v>
      </c>
    </row>
    <row r="1854" spans="1:5" x14ac:dyDescent="0.45">
      <c r="A1854" s="1">
        <v>44143</v>
      </c>
      <c r="B1854" t="s">
        <v>4</v>
      </c>
      <c r="D1854" t="s">
        <v>0</v>
      </c>
      <c r="E1854">
        <v>6126.1667534346916</v>
      </c>
    </row>
    <row r="1855" spans="1:5" x14ac:dyDescent="0.45">
      <c r="A1855" s="1">
        <v>44144</v>
      </c>
      <c r="B1855" t="s">
        <v>4</v>
      </c>
      <c r="D1855" t="s">
        <v>0</v>
      </c>
      <c r="E1855">
        <v>86265.211885746656</v>
      </c>
    </row>
    <row r="1856" spans="1:5" x14ac:dyDescent="0.45">
      <c r="A1856" s="1">
        <v>44144</v>
      </c>
      <c r="B1856" t="s">
        <v>4</v>
      </c>
      <c r="D1856" t="s">
        <v>2</v>
      </c>
      <c r="E1856">
        <v>17854.031785056159</v>
      </c>
    </row>
    <row r="1857" spans="1:5" x14ac:dyDescent="0.45">
      <c r="A1857" s="1">
        <v>44144</v>
      </c>
      <c r="B1857" t="s">
        <v>5</v>
      </c>
      <c r="D1857" t="s">
        <v>3</v>
      </c>
      <c r="E1857">
        <v>25107.423615824431</v>
      </c>
    </row>
    <row r="1858" spans="1:5" x14ac:dyDescent="0.45">
      <c r="A1858" s="1">
        <v>44145</v>
      </c>
      <c r="B1858" t="s">
        <v>4</v>
      </c>
      <c r="D1858" t="s">
        <v>0</v>
      </c>
      <c r="E1858">
        <v>1962707.7808215409</v>
      </c>
    </row>
    <row r="1859" spans="1:5" x14ac:dyDescent="0.45">
      <c r="A1859" s="1">
        <v>44145</v>
      </c>
      <c r="B1859" t="s">
        <v>4</v>
      </c>
      <c r="D1859" t="s">
        <v>1</v>
      </c>
      <c r="E1859">
        <v>8152916.0477749817</v>
      </c>
    </row>
    <row r="1860" spans="1:5" x14ac:dyDescent="0.45">
      <c r="A1860" s="1">
        <v>44145</v>
      </c>
      <c r="B1860" t="s">
        <v>5</v>
      </c>
      <c r="D1860" t="s">
        <v>2</v>
      </c>
      <c r="E1860">
        <v>6348314.224859328</v>
      </c>
    </row>
    <row r="1861" spans="1:5" x14ac:dyDescent="0.45">
      <c r="A1861" s="1">
        <v>44146</v>
      </c>
      <c r="B1861" t="s">
        <v>5</v>
      </c>
      <c r="D1861" t="s">
        <v>0</v>
      </c>
      <c r="E1861">
        <v>6061284.5908119055</v>
      </c>
    </row>
    <row r="1862" spans="1:5" x14ac:dyDescent="0.45">
      <c r="A1862" s="1">
        <v>44146</v>
      </c>
      <c r="B1862" t="s">
        <v>4</v>
      </c>
      <c r="D1862" t="s">
        <v>3</v>
      </c>
      <c r="E1862">
        <v>10521.77477708488</v>
      </c>
    </row>
    <row r="1863" spans="1:5" x14ac:dyDescent="0.45">
      <c r="A1863" s="1">
        <v>44146</v>
      </c>
      <c r="B1863" t="s">
        <v>5</v>
      </c>
      <c r="D1863" t="s">
        <v>1</v>
      </c>
      <c r="E1863">
        <v>52445.515621579078</v>
      </c>
    </row>
    <row r="1864" spans="1:5" x14ac:dyDescent="0.45">
      <c r="A1864" s="1">
        <v>44147</v>
      </c>
      <c r="B1864" t="s">
        <v>4</v>
      </c>
      <c r="D1864" t="s">
        <v>0</v>
      </c>
      <c r="E1864">
        <v>3963115.7308771457</v>
      </c>
    </row>
    <row r="1865" spans="1:5" x14ac:dyDescent="0.45">
      <c r="A1865" s="1">
        <v>44147</v>
      </c>
      <c r="B1865" t="s">
        <v>4</v>
      </c>
      <c r="D1865" t="s">
        <v>0</v>
      </c>
      <c r="E1865">
        <v>70613.146409692636</v>
      </c>
    </row>
    <row r="1866" spans="1:5" x14ac:dyDescent="0.45">
      <c r="A1866" s="1">
        <v>44147</v>
      </c>
      <c r="B1866" t="s">
        <v>5</v>
      </c>
      <c r="D1866" t="s">
        <v>2</v>
      </c>
      <c r="E1866">
        <v>94570.735863496127</v>
      </c>
    </row>
    <row r="1867" spans="1:5" x14ac:dyDescent="0.45">
      <c r="A1867" s="1">
        <v>44148</v>
      </c>
      <c r="B1867" t="s">
        <v>4</v>
      </c>
      <c r="D1867" t="s">
        <v>1</v>
      </c>
      <c r="E1867">
        <v>5695063.2032966185</v>
      </c>
    </row>
    <row r="1868" spans="1:5" x14ac:dyDescent="0.45">
      <c r="A1868" s="1">
        <v>44148</v>
      </c>
      <c r="B1868" t="s">
        <v>5</v>
      </c>
      <c r="D1868" t="s">
        <v>1</v>
      </c>
      <c r="E1868">
        <v>6658395.2556133233</v>
      </c>
    </row>
    <row r="1869" spans="1:5" x14ac:dyDescent="0.45">
      <c r="A1869" s="1">
        <v>44148</v>
      </c>
      <c r="B1869" t="s">
        <v>5</v>
      </c>
      <c r="D1869" t="s">
        <v>1</v>
      </c>
      <c r="E1869">
        <v>48878.839271782803</v>
      </c>
    </row>
    <row r="1870" spans="1:5" x14ac:dyDescent="0.45">
      <c r="A1870" s="1">
        <v>44149</v>
      </c>
      <c r="B1870" t="s">
        <v>5</v>
      </c>
      <c r="D1870" t="s">
        <v>3</v>
      </c>
      <c r="E1870">
        <v>1062281.5946579655</v>
      </c>
    </row>
    <row r="1871" spans="1:5" x14ac:dyDescent="0.45">
      <c r="A1871" s="1">
        <v>44149</v>
      </c>
      <c r="B1871" t="s">
        <v>5</v>
      </c>
      <c r="D1871" t="s">
        <v>2</v>
      </c>
      <c r="E1871">
        <v>61910.524926545033</v>
      </c>
    </row>
    <row r="1872" spans="1:5" x14ac:dyDescent="0.45">
      <c r="A1872" s="1">
        <v>44149</v>
      </c>
      <c r="B1872" t="s">
        <v>4</v>
      </c>
      <c r="D1872" t="s">
        <v>1</v>
      </c>
      <c r="E1872">
        <v>21401.373699074989</v>
      </c>
    </row>
    <row r="1873" spans="1:5" x14ac:dyDescent="0.45">
      <c r="A1873" s="1">
        <v>44150</v>
      </c>
      <c r="B1873" t="s">
        <v>5</v>
      </c>
      <c r="D1873" t="s">
        <v>2</v>
      </c>
      <c r="E1873">
        <v>1358339.4928178061</v>
      </c>
    </row>
    <row r="1874" spans="1:5" x14ac:dyDescent="0.45">
      <c r="A1874" s="1">
        <v>44150</v>
      </c>
      <c r="B1874" t="s">
        <v>4</v>
      </c>
      <c r="D1874" t="s">
        <v>2</v>
      </c>
      <c r="E1874">
        <v>3007472.450467519</v>
      </c>
    </row>
    <row r="1875" spans="1:5" x14ac:dyDescent="0.45">
      <c r="A1875" s="1">
        <v>44150</v>
      </c>
      <c r="B1875" t="s">
        <v>4</v>
      </c>
      <c r="D1875" t="s">
        <v>3</v>
      </c>
      <c r="E1875">
        <v>2239204.4147510235</v>
      </c>
    </row>
    <row r="1876" spans="1:5" x14ac:dyDescent="0.45">
      <c r="A1876" s="1">
        <v>44151</v>
      </c>
      <c r="B1876" t="s">
        <v>5</v>
      </c>
      <c r="D1876" t="s">
        <v>2</v>
      </c>
      <c r="E1876">
        <v>994850.64099684497</v>
      </c>
    </row>
    <row r="1877" spans="1:5" x14ac:dyDescent="0.45">
      <c r="A1877" s="1">
        <v>44151</v>
      </c>
      <c r="B1877" t="s">
        <v>5</v>
      </c>
      <c r="D1877" t="s">
        <v>0</v>
      </c>
      <c r="E1877">
        <v>34958.70492726173</v>
      </c>
    </row>
    <row r="1878" spans="1:5" x14ac:dyDescent="0.45">
      <c r="A1878" s="1">
        <v>44151</v>
      </c>
      <c r="B1878" t="s">
        <v>5</v>
      </c>
      <c r="D1878" t="s">
        <v>2</v>
      </c>
      <c r="E1878">
        <v>35370.215750037678</v>
      </c>
    </row>
    <row r="1879" spans="1:5" x14ac:dyDescent="0.45">
      <c r="A1879" s="1">
        <v>44152</v>
      </c>
      <c r="B1879" t="s">
        <v>4</v>
      </c>
      <c r="D1879" t="s">
        <v>2</v>
      </c>
      <c r="E1879">
        <v>4727499.3189244503</v>
      </c>
    </row>
    <row r="1880" spans="1:5" x14ac:dyDescent="0.45">
      <c r="A1880" s="1">
        <v>44152</v>
      </c>
      <c r="B1880" t="s">
        <v>4</v>
      </c>
      <c r="D1880" t="s">
        <v>0</v>
      </c>
      <c r="E1880">
        <v>90044.156468742658</v>
      </c>
    </row>
    <row r="1881" spans="1:5" x14ac:dyDescent="0.45">
      <c r="A1881" s="1">
        <v>44152</v>
      </c>
      <c r="B1881" t="s">
        <v>5</v>
      </c>
      <c r="D1881" t="s">
        <v>2</v>
      </c>
      <c r="E1881">
        <v>79000.870280211879</v>
      </c>
    </row>
    <row r="1882" spans="1:5" x14ac:dyDescent="0.45">
      <c r="A1882" s="1">
        <v>44153</v>
      </c>
      <c r="B1882" t="s">
        <v>4</v>
      </c>
      <c r="D1882" t="s">
        <v>2</v>
      </c>
      <c r="E1882">
        <v>3159817.9291761387</v>
      </c>
    </row>
    <row r="1883" spans="1:5" x14ac:dyDescent="0.45">
      <c r="A1883" s="1">
        <v>44153</v>
      </c>
      <c r="B1883" t="s">
        <v>5</v>
      </c>
      <c r="D1883" t="s">
        <v>2</v>
      </c>
      <c r="E1883">
        <v>63451.395442671732</v>
      </c>
    </row>
    <row r="1884" spans="1:5" x14ac:dyDescent="0.45">
      <c r="A1884" s="1">
        <v>44153</v>
      </c>
      <c r="B1884" t="s">
        <v>4</v>
      </c>
      <c r="D1884" t="s">
        <v>1</v>
      </c>
      <c r="E1884">
        <v>10014.349204672979</v>
      </c>
    </row>
    <row r="1885" spans="1:5" x14ac:dyDescent="0.45">
      <c r="A1885" s="1">
        <v>44154</v>
      </c>
      <c r="B1885" t="s">
        <v>4</v>
      </c>
      <c r="D1885" t="s">
        <v>3</v>
      </c>
      <c r="E1885">
        <v>9501556.8611027095</v>
      </c>
    </row>
    <row r="1886" spans="1:5" x14ac:dyDescent="0.45">
      <c r="A1886" s="1">
        <v>44154</v>
      </c>
      <c r="B1886" t="s">
        <v>4</v>
      </c>
      <c r="D1886" t="s">
        <v>2</v>
      </c>
      <c r="E1886">
        <v>50936.329194781974</v>
      </c>
    </row>
    <row r="1887" spans="1:5" x14ac:dyDescent="0.45">
      <c r="A1887" s="1">
        <v>44154</v>
      </c>
      <c r="B1887" t="s">
        <v>5</v>
      </c>
      <c r="D1887" t="s">
        <v>1</v>
      </c>
      <c r="E1887">
        <v>25379.341619356856</v>
      </c>
    </row>
    <row r="1888" spans="1:5" x14ac:dyDescent="0.45">
      <c r="A1888" s="1">
        <v>44155</v>
      </c>
      <c r="B1888" t="s">
        <v>5</v>
      </c>
      <c r="D1888" t="s">
        <v>2</v>
      </c>
      <c r="E1888">
        <v>16921.574064829125</v>
      </c>
    </row>
    <row r="1889" spans="1:5" x14ac:dyDescent="0.45">
      <c r="A1889" s="1">
        <v>44155</v>
      </c>
      <c r="B1889" t="s">
        <v>4</v>
      </c>
      <c r="D1889" t="s">
        <v>3</v>
      </c>
      <c r="E1889">
        <v>36573.028621694539</v>
      </c>
    </row>
    <row r="1890" spans="1:5" x14ac:dyDescent="0.45">
      <c r="A1890" s="1">
        <v>44155</v>
      </c>
      <c r="B1890" t="s">
        <v>5</v>
      </c>
      <c r="D1890" t="s">
        <v>1</v>
      </c>
      <c r="E1890">
        <v>78103.815619396817</v>
      </c>
    </row>
    <row r="1891" spans="1:5" x14ac:dyDescent="0.45">
      <c r="A1891" s="1">
        <v>44156</v>
      </c>
      <c r="B1891" t="s">
        <v>4</v>
      </c>
      <c r="D1891" t="s">
        <v>1</v>
      </c>
      <c r="E1891">
        <v>47500.710485425843</v>
      </c>
    </row>
    <row r="1892" spans="1:5" x14ac:dyDescent="0.45">
      <c r="A1892" s="1">
        <v>44156</v>
      </c>
      <c r="B1892" t="s">
        <v>5</v>
      </c>
      <c r="D1892" t="s">
        <v>3</v>
      </c>
      <c r="E1892">
        <v>65858.567158440477</v>
      </c>
    </row>
    <row r="1893" spans="1:5" x14ac:dyDescent="0.45">
      <c r="A1893" s="1">
        <v>44156</v>
      </c>
      <c r="B1893" t="s">
        <v>5</v>
      </c>
      <c r="D1893" t="s">
        <v>1</v>
      </c>
      <c r="E1893">
        <v>93244.375816420492</v>
      </c>
    </row>
    <row r="1894" spans="1:5" x14ac:dyDescent="0.45">
      <c r="A1894" s="1">
        <v>44157</v>
      </c>
      <c r="B1894" t="s">
        <v>5</v>
      </c>
      <c r="D1894" t="s">
        <v>3</v>
      </c>
      <c r="E1894">
        <v>46387.182106248925</v>
      </c>
    </row>
    <row r="1895" spans="1:5" x14ac:dyDescent="0.45">
      <c r="A1895" s="1">
        <v>44157</v>
      </c>
      <c r="B1895" t="s">
        <v>5</v>
      </c>
      <c r="D1895" t="s">
        <v>3</v>
      </c>
      <c r="E1895">
        <v>65946.863676762849</v>
      </c>
    </row>
    <row r="1896" spans="1:5" x14ac:dyDescent="0.45">
      <c r="A1896" s="1">
        <v>44157</v>
      </c>
      <c r="B1896" t="s">
        <v>4</v>
      </c>
      <c r="D1896" t="s">
        <v>2</v>
      </c>
      <c r="E1896">
        <v>57382.627269790522</v>
      </c>
    </row>
    <row r="1897" spans="1:5" x14ac:dyDescent="0.45">
      <c r="A1897" s="1">
        <v>44158</v>
      </c>
      <c r="B1897" t="s">
        <v>4</v>
      </c>
      <c r="D1897" t="s">
        <v>3</v>
      </c>
      <c r="E1897">
        <v>8946438.2866001315</v>
      </c>
    </row>
    <row r="1898" spans="1:5" x14ac:dyDescent="0.45">
      <c r="A1898" s="1">
        <v>44158</v>
      </c>
      <c r="B1898" t="s">
        <v>5</v>
      </c>
      <c r="D1898" t="s">
        <v>2</v>
      </c>
      <c r="E1898">
        <v>1928686.3113971252</v>
      </c>
    </row>
    <row r="1899" spans="1:5" x14ac:dyDescent="0.45">
      <c r="A1899" s="1">
        <v>44158</v>
      </c>
      <c r="B1899" t="s">
        <v>5</v>
      </c>
      <c r="D1899" t="s">
        <v>2</v>
      </c>
      <c r="E1899">
        <v>1754343.4247595656</v>
      </c>
    </row>
    <row r="1900" spans="1:5" x14ac:dyDescent="0.45">
      <c r="A1900" s="1">
        <v>44159</v>
      </c>
      <c r="B1900" t="s">
        <v>4</v>
      </c>
      <c r="D1900" t="s">
        <v>1</v>
      </c>
      <c r="E1900">
        <v>5880336.5807533814</v>
      </c>
    </row>
    <row r="1901" spans="1:5" x14ac:dyDescent="0.45">
      <c r="A1901" s="1">
        <v>44159</v>
      </c>
      <c r="B1901" t="s">
        <v>5</v>
      </c>
      <c r="D1901" t="s">
        <v>1</v>
      </c>
      <c r="E1901">
        <v>42814.241738959827</v>
      </c>
    </row>
    <row r="1902" spans="1:5" x14ac:dyDescent="0.45">
      <c r="A1902" s="1">
        <v>44159</v>
      </c>
      <c r="B1902" t="s">
        <v>4</v>
      </c>
      <c r="D1902" t="s">
        <v>2</v>
      </c>
      <c r="E1902">
        <v>89695.327694081265</v>
      </c>
    </row>
    <row r="1903" spans="1:5" x14ac:dyDescent="0.45">
      <c r="A1903" s="1">
        <v>44160</v>
      </c>
      <c r="B1903" t="s">
        <v>5</v>
      </c>
      <c r="D1903" t="s">
        <v>0</v>
      </c>
      <c r="E1903">
        <v>4029870.7068790062</v>
      </c>
    </row>
    <row r="1904" spans="1:5" x14ac:dyDescent="0.45">
      <c r="A1904" s="1">
        <v>44160</v>
      </c>
      <c r="B1904" t="s">
        <v>5</v>
      </c>
      <c r="D1904" t="s">
        <v>3</v>
      </c>
      <c r="E1904">
        <v>2252382.7548666308</v>
      </c>
    </row>
    <row r="1905" spans="1:5" x14ac:dyDescent="0.45">
      <c r="A1905" s="1">
        <v>44160</v>
      </c>
      <c r="B1905" t="s">
        <v>5</v>
      </c>
      <c r="D1905" t="s">
        <v>1</v>
      </c>
      <c r="E1905">
        <v>51532.676219310611</v>
      </c>
    </row>
    <row r="1906" spans="1:5" x14ac:dyDescent="0.45">
      <c r="A1906" s="1">
        <v>44161</v>
      </c>
      <c r="B1906" t="s">
        <v>4</v>
      </c>
      <c r="D1906" t="s">
        <v>0</v>
      </c>
      <c r="E1906">
        <v>6690680.6775557064</v>
      </c>
    </row>
    <row r="1907" spans="1:5" x14ac:dyDescent="0.45">
      <c r="A1907" s="1">
        <v>44161</v>
      </c>
      <c r="B1907" t="s">
        <v>4</v>
      </c>
      <c r="D1907" t="s">
        <v>3</v>
      </c>
      <c r="E1907">
        <v>1036018.1276976232</v>
      </c>
    </row>
    <row r="1908" spans="1:5" x14ac:dyDescent="0.45">
      <c r="A1908" s="1">
        <v>44161</v>
      </c>
      <c r="B1908" t="s">
        <v>4</v>
      </c>
      <c r="D1908" t="s">
        <v>0</v>
      </c>
      <c r="E1908">
        <v>19567.739410029018</v>
      </c>
    </row>
    <row r="1909" spans="1:5" x14ac:dyDescent="0.45">
      <c r="A1909" s="1">
        <v>44162</v>
      </c>
      <c r="B1909" t="s">
        <v>5</v>
      </c>
      <c r="D1909" t="s">
        <v>0</v>
      </c>
      <c r="E1909">
        <v>9541581.5514123999</v>
      </c>
    </row>
    <row r="1910" spans="1:5" x14ac:dyDescent="0.45">
      <c r="A1910" s="1">
        <v>44162</v>
      </c>
      <c r="B1910" t="s">
        <v>4</v>
      </c>
      <c r="D1910" t="s">
        <v>2</v>
      </c>
      <c r="E1910">
        <v>29689.670711110684</v>
      </c>
    </row>
    <row r="1911" spans="1:5" x14ac:dyDescent="0.45">
      <c r="A1911" s="1">
        <v>44162</v>
      </c>
      <c r="B1911" t="s">
        <v>5</v>
      </c>
      <c r="D1911" t="s">
        <v>1</v>
      </c>
      <c r="E1911">
        <v>26921.007247421301</v>
      </c>
    </row>
    <row r="1912" spans="1:5" x14ac:dyDescent="0.45">
      <c r="A1912" s="1">
        <v>44163</v>
      </c>
      <c r="B1912" t="s">
        <v>5</v>
      </c>
      <c r="D1912" t="s">
        <v>1</v>
      </c>
      <c r="E1912">
        <v>9800607.9612351041</v>
      </c>
    </row>
    <row r="1913" spans="1:5" x14ac:dyDescent="0.45">
      <c r="A1913" s="1">
        <v>44163</v>
      </c>
      <c r="B1913" t="s">
        <v>5</v>
      </c>
      <c r="D1913" t="s">
        <v>1</v>
      </c>
      <c r="E1913">
        <v>6146874.1173869483</v>
      </c>
    </row>
    <row r="1914" spans="1:5" x14ac:dyDescent="0.45">
      <c r="A1914" s="1">
        <v>44163</v>
      </c>
      <c r="B1914" t="s">
        <v>4</v>
      </c>
      <c r="D1914" t="s">
        <v>0</v>
      </c>
      <c r="E1914">
        <v>99002.761076089024</v>
      </c>
    </row>
    <row r="1915" spans="1:5" x14ac:dyDescent="0.45">
      <c r="A1915" s="1">
        <v>44164</v>
      </c>
      <c r="B1915" t="s">
        <v>4</v>
      </c>
      <c r="D1915" t="s">
        <v>1</v>
      </c>
      <c r="E1915">
        <v>5241552.3482921962</v>
      </c>
    </row>
    <row r="1916" spans="1:5" x14ac:dyDescent="0.45">
      <c r="A1916" s="1">
        <v>44164</v>
      </c>
      <c r="B1916" t="s">
        <v>4</v>
      </c>
      <c r="D1916" t="s">
        <v>2</v>
      </c>
      <c r="E1916">
        <v>97857.470262222298</v>
      </c>
    </row>
    <row r="1917" spans="1:5" x14ac:dyDescent="0.45">
      <c r="A1917" s="1">
        <v>44164</v>
      </c>
      <c r="B1917" t="s">
        <v>5</v>
      </c>
      <c r="D1917" t="s">
        <v>2</v>
      </c>
      <c r="E1917">
        <v>76436.651737512235</v>
      </c>
    </row>
    <row r="1918" spans="1:5" x14ac:dyDescent="0.45">
      <c r="A1918" s="1">
        <v>44165</v>
      </c>
      <c r="B1918" t="s">
        <v>5</v>
      </c>
      <c r="D1918" t="s">
        <v>2</v>
      </c>
      <c r="E1918">
        <v>81052.241623611815</v>
      </c>
    </row>
    <row r="1919" spans="1:5" x14ac:dyDescent="0.45">
      <c r="A1919" s="1">
        <v>44165</v>
      </c>
      <c r="B1919" t="s">
        <v>4</v>
      </c>
      <c r="D1919" t="s">
        <v>3</v>
      </c>
      <c r="E1919">
        <v>27118.414736443887</v>
      </c>
    </row>
    <row r="1920" spans="1:5" x14ac:dyDescent="0.45">
      <c r="A1920" s="1">
        <v>44165</v>
      </c>
      <c r="B1920" t="s">
        <v>4</v>
      </c>
      <c r="D1920" t="s">
        <v>1</v>
      </c>
      <c r="E1920">
        <v>5452.1235280276305</v>
      </c>
    </row>
    <row r="1921" spans="1:5" x14ac:dyDescent="0.45">
      <c r="A1921" s="1">
        <v>44166</v>
      </c>
      <c r="B1921" t="s">
        <v>4</v>
      </c>
      <c r="D1921" t="s">
        <v>3</v>
      </c>
      <c r="E1921">
        <v>1903450.5763928788</v>
      </c>
    </row>
    <row r="1922" spans="1:5" x14ac:dyDescent="0.45">
      <c r="A1922" s="1">
        <v>44166</v>
      </c>
      <c r="B1922" t="s">
        <v>4</v>
      </c>
      <c r="D1922" t="s">
        <v>0</v>
      </c>
      <c r="E1922">
        <v>4815056.2598708048</v>
      </c>
    </row>
    <row r="1923" spans="1:5" x14ac:dyDescent="0.45">
      <c r="A1923" s="1">
        <v>44166</v>
      </c>
      <c r="B1923" t="s">
        <v>4</v>
      </c>
      <c r="D1923" t="s">
        <v>3</v>
      </c>
      <c r="E1923">
        <v>59654.211972437784</v>
      </c>
    </row>
    <row r="1924" spans="1:5" x14ac:dyDescent="0.45">
      <c r="A1924" s="1">
        <v>44167</v>
      </c>
      <c r="B1924" t="s">
        <v>4</v>
      </c>
      <c r="D1924" t="s">
        <v>1</v>
      </c>
      <c r="E1924">
        <v>9063576.0204882231</v>
      </c>
    </row>
    <row r="1925" spans="1:5" x14ac:dyDescent="0.45">
      <c r="A1925" s="1">
        <v>44167</v>
      </c>
      <c r="B1925" t="s">
        <v>5</v>
      </c>
      <c r="D1925" t="s">
        <v>1</v>
      </c>
      <c r="E1925">
        <v>37886.329839653823</v>
      </c>
    </row>
    <row r="1926" spans="1:5" x14ac:dyDescent="0.45">
      <c r="A1926" s="1">
        <v>44167</v>
      </c>
      <c r="B1926" t="s">
        <v>5</v>
      </c>
      <c r="D1926" t="s">
        <v>1</v>
      </c>
      <c r="E1926">
        <v>14313.851281824009</v>
      </c>
    </row>
    <row r="1927" spans="1:5" x14ac:dyDescent="0.45">
      <c r="A1927" s="1">
        <v>44168</v>
      </c>
      <c r="B1927" t="s">
        <v>4</v>
      </c>
      <c r="D1927" t="s">
        <v>3</v>
      </c>
      <c r="E1927">
        <v>50169.15021118705</v>
      </c>
    </row>
    <row r="1928" spans="1:5" x14ac:dyDescent="0.45">
      <c r="A1928" s="1">
        <v>44168</v>
      </c>
      <c r="B1928" t="s">
        <v>4</v>
      </c>
      <c r="D1928" t="s">
        <v>1</v>
      </c>
      <c r="E1928">
        <v>56936.285875008616</v>
      </c>
    </row>
    <row r="1929" spans="1:5" x14ac:dyDescent="0.45">
      <c r="A1929" s="1">
        <v>44168</v>
      </c>
      <c r="B1929" t="s">
        <v>4</v>
      </c>
      <c r="D1929" t="s">
        <v>0</v>
      </c>
      <c r="E1929">
        <v>46238.633164324114</v>
      </c>
    </row>
    <row r="1930" spans="1:5" x14ac:dyDescent="0.45">
      <c r="A1930" s="1">
        <v>44169</v>
      </c>
      <c r="B1930" t="s">
        <v>4</v>
      </c>
      <c r="D1930" t="s">
        <v>1</v>
      </c>
      <c r="E1930">
        <v>7650334.9178978056</v>
      </c>
    </row>
    <row r="1931" spans="1:5" x14ac:dyDescent="0.45">
      <c r="A1931" s="1">
        <v>44169</v>
      </c>
      <c r="B1931" t="s">
        <v>4</v>
      </c>
      <c r="D1931" t="s">
        <v>3</v>
      </c>
      <c r="E1931">
        <v>49380.786998600743</v>
      </c>
    </row>
    <row r="1932" spans="1:5" x14ac:dyDescent="0.45">
      <c r="A1932" s="1">
        <v>44169</v>
      </c>
      <c r="B1932" t="s">
        <v>4</v>
      </c>
      <c r="D1932" t="s">
        <v>2</v>
      </c>
      <c r="E1932">
        <v>30032.078475902847</v>
      </c>
    </row>
    <row r="1933" spans="1:5" x14ac:dyDescent="0.45">
      <c r="A1933" s="1">
        <v>44170</v>
      </c>
      <c r="B1933" t="s">
        <v>5</v>
      </c>
      <c r="D1933" t="s">
        <v>2</v>
      </c>
      <c r="E1933">
        <v>9598974.947618302</v>
      </c>
    </row>
    <row r="1934" spans="1:5" x14ac:dyDescent="0.45">
      <c r="A1934" s="1">
        <v>44170</v>
      </c>
      <c r="B1934" t="s">
        <v>5</v>
      </c>
      <c r="D1934" t="s">
        <v>1</v>
      </c>
      <c r="E1934">
        <v>25160.401961615018</v>
      </c>
    </row>
    <row r="1935" spans="1:5" x14ac:dyDescent="0.45">
      <c r="A1935" s="1">
        <v>44170</v>
      </c>
      <c r="B1935" t="s">
        <v>4</v>
      </c>
      <c r="D1935" t="s">
        <v>0</v>
      </c>
      <c r="E1935">
        <v>85665.852825984039</v>
      </c>
    </row>
    <row r="1936" spans="1:5" x14ac:dyDescent="0.45">
      <c r="A1936" s="1">
        <v>44171</v>
      </c>
      <c r="B1936" t="s">
        <v>4</v>
      </c>
      <c r="D1936" t="s">
        <v>1</v>
      </c>
      <c r="E1936">
        <v>31321.818604767239</v>
      </c>
    </row>
    <row r="1937" spans="1:5" x14ac:dyDescent="0.45">
      <c r="A1937" s="1">
        <v>44171</v>
      </c>
      <c r="B1937" t="s">
        <v>5</v>
      </c>
      <c r="D1937" t="s">
        <v>1</v>
      </c>
      <c r="E1937">
        <v>40756.824066972629</v>
      </c>
    </row>
    <row r="1938" spans="1:5" x14ac:dyDescent="0.45">
      <c r="A1938" s="1">
        <v>44171</v>
      </c>
      <c r="B1938" t="s">
        <v>4</v>
      </c>
      <c r="D1938" t="s">
        <v>0</v>
      </c>
      <c r="E1938">
        <v>77861.422787866279</v>
      </c>
    </row>
    <row r="1939" spans="1:5" x14ac:dyDescent="0.45">
      <c r="A1939" s="1">
        <v>44172</v>
      </c>
      <c r="B1939" t="s">
        <v>4</v>
      </c>
      <c r="D1939" t="s">
        <v>0</v>
      </c>
      <c r="E1939">
        <v>4458829.290392885</v>
      </c>
    </row>
    <row r="1940" spans="1:5" x14ac:dyDescent="0.45">
      <c r="A1940" s="1">
        <v>44172</v>
      </c>
      <c r="B1940" t="s">
        <v>5</v>
      </c>
      <c r="D1940" t="s">
        <v>2</v>
      </c>
      <c r="E1940">
        <v>41124.326576959211</v>
      </c>
    </row>
    <row r="1941" spans="1:5" x14ac:dyDescent="0.45">
      <c r="A1941" s="1">
        <v>44172</v>
      </c>
      <c r="B1941" t="s">
        <v>5</v>
      </c>
      <c r="D1941" t="s">
        <v>0</v>
      </c>
      <c r="E1941">
        <v>81174.050650626727</v>
      </c>
    </row>
    <row r="1942" spans="1:5" x14ac:dyDescent="0.45">
      <c r="A1942" s="1">
        <v>44173</v>
      </c>
      <c r="B1942" t="s">
        <v>4</v>
      </c>
      <c r="D1942" t="s">
        <v>3</v>
      </c>
      <c r="E1942">
        <v>5451708.7813794948</v>
      </c>
    </row>
    <row r="1943" spans="1:5" x14ac:dyDescent="0.45">
      <c r="A1943" s="1">
        <v>44173</v>
      </c>
      <c r="B1943" t="s">
        <v>5</v>
      </c>
      <c r="D1943" t="s">
        <v>0</v>
      </c>
      <c r="E1943">
        <v>2700.0097052103379</v>
      </c>
    </row>
    <row r="1944" spans="1:5" x14ac:dyDescent="0.45">
      <c r="A1944" s="1">
        <v>44173</v>
      </c>
      <c r="B1944" t="s">
        <v>4</v>
      </c>
      <c r="D1944" t="s">
        <v>3</v>
      </c>
      <c r="E1944">
        <v>62272.941655146096</v>
      </c>
    </row>
    <row r="1945" spans="1:5" x14ac:dyDescent="0.45">
      <c r="A1945" s="1">
        <v>44174</v>
      </c>
      <c r="B1945" t="s">
        <v>5</v>
      </c>
      <c r="D1945" t="s">
        <v>1</v>
      </c>
      <c r="E1945">
        <v>5854228.1846813885</v>
      </c>
    </row>
    <row r="1946" spans="1:5" x14ac:dyDescent="0.45">
      <c r="A1946" s="1">
        <v>44174</v>
      </c>
      <c r="B1946" t="s">
        <v>5</v>
      </c>
      <c r="D1946" t="s">
        <v>2</v>
      </c>
      <c r="E1946">
        <v>67271.696166123307</v>
      </c>
    </row>
    <row r="1947" spans="1:5" x14ac:dyDescent="0.45">
      <c r="A1947" s="1">
        <v>44174</v>
      </c>
      <c r="B1947" t="s">
        <v>5</v>
      </c>
      <c r="D1947" t="s">
        <v>0</v>
      </c>
      <c r="E1947">
        <v>62663.646351253847</v>
      </c>
    </row>
    <row r="1948" spans="1:5" x14ac:dyDescent="0.45">
      <c r="A1948" s="1">
        <v>44175</v>
      </c>
      <c r="B1948" t="s">
        <v>4</v>
      </c>
      <c r="D1948" t="s">
        <v>3</v>
      </c>
      <c r="E1948">
        <v>8122948.275062805</v>
      </c>
    </row>
    <row r="1949" spans="1:5" x14ac:dyDescent="0.45">
      <c r="A1949" s="1">
        <v>44175</v>
      </c>
      <c r="B1949" t="s">
        <v>5</v>
      </c>
      <c r="D1949" t="s">
        <v>0</v>
      </c>
      <c r="E1949">
        <v>3780941.1417806759</v>
      </c>
    </row>
    <row r="1950" spans="1:5" x14ac:dyDescent="0.45">
      <c r="A1950" s="1">
        <v>44175</v>
      </c>
      <c r="B1950" t="s">
        <v>5</v>
      </c>
      <c r="D1950" t="s">
        <v>0</v>
      </c>
      <c r="E1950">
        <v>78164.16935649178</v>
      </c>
    </row>
    <row r="1951" spans="1:5" x14ac:dyDescent="0.45">
      <c r="A1951" s="1">
        <v>44176</v>
      </c>
      <c r="B1951" t="s">
        <v>5</v>
      </c>
      <c r="D1951" t="s">
        <v>1</v>
      </c>
      <c r="E1951">
        <v>7640033.9798432989</v>
      </c>
    </row>
    <row r="1952" spans="1:5" x14ac:dyDescent="0.45">
      <c r="A1952" s="1">
        <v>44176</v>
      </c>
      <c r="B1952" t="s">
        <v>4</v>
      </c>
      <c r="D1952" t="s">
        <v>2</v>
      </c>
      <c r="E1952">
        <v>1617261.1933012048</v>
      </c>
    </row>
    <row r="1953" spans="1:5" x14ac:dyDescent="0.45">
      <c r="A1953" s="1">
        <v>44176</v>
      </c>
      <c r="B1953" t="s">
        <v>4</v>
      </c>
      <c r="D1953" t="s">
        <v>1</v>
      </c>
      <c r="E1953">
        <v>99693.785170522213</v>
      </c>
    </row>
    <row r="1954" spans="1:5" x14ac:dyDescent="0.45">
      <c r="A1954" s="1">
        <v>44177</v>
      </c>
      <c r="B1954" t="s">
        <v>5</v>
      </c>
      <c r="D1954" t="s">
        <v>0</v>
      </c>
      <c r="E1954">
        <v>72508.480482511222</v>
      </c>
    </row>
    <row r="1955" spans="1:5" x14ac:dyDescent="0.45">
      <c r="A1955" s="1">
        <v>44177</v>
      </c>
      <c r="B1955" t="s">
        <v>4</v>
      </c>
      <c r="D1955" t="s">
        <v>3</v>
      </c>
      <c r="E1955">
        <v>10958.546554902205</v>
      </c>
    </row>
    <row r="1956" spans="1:5" x14ac:dyDescent="0.45">
      <c r="A1956" s="1">
        <v>44177</v>
      </c>
      <c r="B1956" t="s">
        <v>4</v>
      </c>
      <c r="D1956" t="s">
        <v>1</v>
      </c>
      <c r="E1956">
        <v>71623.276493301149</v>
      </c>
    </row>
    <row r="1957" spans="1:5" x14ac:dyDescent="0.45">
      <c r="A1957" s="1">
        <v>44178</v>
      </c>
      <c r="B1957" t="s">
        <v>4</v>
      </c>
      <c r="D1957" t="s">
        <v>2</v>
      </c>
      <c r="E1957">
        <v>4500348.9771776702</v>
      </c>
    </row>
    <row r="1958" spans="1:5" x14ac:dyDescent="0.45">
      <c r="A1958" s="1">
        <v>44178</v>
      </c>
      <c r="B1958" t="s">
        <v>4</v>
      </c>
      <c r="D1958" t="s">
        <v>0</v>
      </c>
      <c r="E1958">
        <v>84759.575317691022</v>
      </c>
    </row>
    <row r="1959" spans="1:5" x14ac:dyDescent="0.45">
      <c r="A1959" s="1">
        <v>44178</v>
      </c>
      <c r="B1959" t="s">
        <v>4</v>
      </c>
      <c r="D1959" t="s">
        <v>1</v>
      </c>
      <c r="E1959">
        <v>13012.397930744113</v>
      </c>
    </row>
    <row r="1960" spans="1:5" x14ac:dyDescent="0.45">
      <c r="A1960" s="1">
        <v>44179</v>
      </c>
      <c r="B1960" t="s">
        <v>4</v>
      </c>
      <c r="D1960" t="s">
        <v>0</v>
      </c>
      <c r="E1960">
        <v>90838.572576491177</v>
      </c>
    </row>
    <row r="1961" spans="1:5" x14ac:dyDescent="0.45">
      <c r="A1961" s="1">
        <v>44179</v>
      </c>
      <c r="B1961" t="s">
        <v>5</v>
      </c>
      <c r="D1961" t="s">
        <v>0</v>
      </c>
      <c r="E1961">
        <v>94043.214633254334</v>
      </c>
    </row>
    <row r="1962" spans="1:5" x14ac:dyDescent="0.45">
      <c r="A1962" s="1">
        <v>44179</v>
      </c>
      <c r="B1962" t="s">
        <v>5</v>
      </c>
      <c r="D1962" t="s">
        <v>2</v>
      </c>
      <c r="E1962">
        <v>94726.42486602845</v>
      </c>
    </row>
    <row r="1963" spans="1:5" x14ac:dyDescent="0.45">
      <c r="A1963" s="1">
        <v>44180</v>
      </c>
      <c r="B1963" t="s">
        <v>4</v>
      </c>
      <c r="D1963" t="s">
        <v>3</v>
      </c>
      <c r="E1963">
        <v>4254025.3381485119</v>
      </c>
    </row>
    <row r="1964" spans="1:5" x14ac:dyDescent="0.45">
      <c r="A1964" s="1">
        <v>44180</v>
      </c>
      <c r="B1964" t="s">
        <v>5</v>
      </c>
      <c r="D1964" t="s">
        <v>1</v>
      </c>
      <c r="E1964">
        <v>6030418.0480126832</v>
      </c>
    </row>
    <row r="1965" spans="1:5" x14ac:dyDescent="0.45">
      <c r="A1965" s="1">
        <v>44180</v>
      </c>
      <c r="B1965" t="s">
        <v>5</v>
      </c>
      <c r="D1965" t="s">
        <v>3</v>
      </c>
      <c r="E1965">
        <v>60263.655039460376</v>
      </c>
    </row>
    <row r="1966" spans="1:5" x14ac:dyDescent="0.45">
      <c r="A1966" s="1">
        <v>44181</v>
      </c>
      <c r="B1966" t="s">
        <v>4</v>
      </c>
      <c r="D1966" t="s">
        <v>2</v>
      </c>
      <c r="E1966">
        <v>26486.834403307559</v>
      </c>
    </row>
    <row r="1967" spans="1:5" x14ac:dyDescent="0.45">
      <c r="A1967" s="1">
        <v>44181</v>
      </c>
      <c r="B1967" t="s">
        <v>5</v>
      </c>
      <c r="D1967" t="s">
        <v>1</v>
      </c>
      <c r="E1967">
        <v>27144.419106351881</v>
      </c>
    </row>
    <row r="1968" spans="1:5" x14ac:dyDescent="0.45">
      <c r="A1968" s="1">
        <v>44181</v>
      </c>
      <c r="B1968" t="s">
        <v>4</v>
      </c>
      <c r="D1968" t="s">
        <v>3</v>
      </c>
      <c r="E1968">
        <v>54996.056167832998</v>
      </c>
    </row>
    <row r="1969" spans="1:5" x14ac:dyDescent="0.45">
      <c r="A1969" s="1">
        <v>44182</v>
      </c>
      <c r="B1969" t="s">
        <v>4</v>
      </c>
      <c r="D1969" t="s">
        <v>3</v>
      </c>
      <c r="E1969">
        <v>55018.484320276504</v>
      </c>
    </row>
    <row r="1970" spans="1:5" x14ac:dyDescent="0.45">
      <c r="A1970" s="1">
        <v>44182</v>
      </c>
      <c r="B1970" t="s">
        <v>4</v>
      </c>
      <c r="D1970" t="s">
        <v>2</v>
      </c>
      <c r="E1970">
        <v>66038.718479044081</v>
      </c>
    </row>
    <row r="1971" spans="1:5" x14ac:dyDescent="0.45">
      <c r="A1971" s="1">
        <v>44182</v>
      </c>
      <c r="B1971" t="s">
        <v>5</v>
      </c>
      <c r="D1971" t="s">
        <v>3</v>
      </c>
      <c r="E1971">
        <v>36836.772506196103</v>
      </c>
    </row>
    <row r="1972" spans="1:5" x14ac:dyDescent="0.45">
      <c r="A1972" s="1">
        <v>44183</v>
      </c>
      <c r="B1972" t="s">
        <v>4</v>
      </c>
      <c r="D1972" t="s">
        <v>3</v>
      </c>
      <c r="E1972">
        <v>34462.094587346211</v>
      </c>
    </row>
    <row r="1973" spans="1:5" x14ac:dyDescent="0.45">
      <c r="A1973" s="1">
        <v>44183</v>
      </c>
      <c r="B1973" t="s">
        <v>4</v>
      </c>
      <c r="D1973" t="s">
        <v>0</v>
      </c>
      <c r="E1973">
        <v>95794.013543321649</v>
      </c>
    </row>
    <row r="1974" spans="1:5" x14ac:dyDescent="0.45">
      <c r="A1974" s="1">
        <v>44183</v>
      </c>
      <c r="B1974" t="s">
        <v>4</v>
      </c>
      <c r="D1974" t="s">
        <v>2</v>
      </c>
      <c r="E1974">
        <v>4414.3051857825521</v>
      </c>
    </row>
    <row r="1975" spans="1:5" x14ac:dyDescent="0.45">
      <c r="A1975" s="1">
        <v>44184</v>
      </c>
      <c r="B1975" t="s">
        <v>5</v>
      </c>
      <c r="D1975" t="s">
        <v>3</v>
      </c>
      <c r="E1975">
        <v>27493.374262765625</v>
      </c>
    </row>
    <row r="1976" spans="1:5" x14ac:dyDescent="0.45">
      <c r="A1976" s="1">
        <v>44184</v>
      </c>
      <c r="B1976" t="s">
        <v>5</v>
      </c>
      <c r="D1976" t="s">
        <v>0</v>
      </c>
      <c r="E1976">
        <v>58379.011097836228</v>
      </c>
    </row>
    <row r="1977" spans="1:5" x14ac:dyDescent="0.45">
      <c r="A1977" s="1">
        <v>44184</v>
      </c>
      <c r="B1977" t="s">
        <v>4</v>
      </c>
      <c r="D1977" t="s">
        <v>3</v>
      </c>
      <c r="E1977">
        <v>36839.934758014657</v>
      </c>
    </row>
    <row r="1978" spans="1:5" x14ac:dyDescent="0.45">
      <c r="A1978" s="1">
        <v>44185</v>
      </c>
      <c r="B1978" t="s">
        <v>4</v>
      </c>
      <c r="D1978" t="s">
        <v>1</v>
      </c>
      <c r="E1978">
        <v>6585337.002854662</v>
      </c>
    </row>
    <row r="1979" spans="1:5" x14ac:dyDescent="0.45">
      <c r="A1979" s="1">
        <v>44185</v>
      </c>
      <c r="B1979" t="s">
        <v>5</v>
      </c>
      <c r="D1979" t="s">
        <v>3</v>
      </c>
      <c r="E1979">
        <v>77995.006116121061</v>
      </c>
    </row>
    <row r="1980" spans="1:5" x14ac:dyDescent="0.45">
      <c r="A1980" s="1">
        <v>44185</v>
      </c>
      <c r="B1980" t="s">
        <v>4</v>
      </c>
      <c r="D1980" t="s">
        <v>0</v>
      </c>
      <c r="E1980">
        <v>60811.927212138813</v>
      </c>
    </row>
    <row r="1981" spans="1:5" x14ac:dyDescent="0.45">
      <c r="A1981" s="1">
        <v>44186</v>
      </c>
      <c r="B1981" t="s">
        <v>5</v>
      </c>
      <c r="D1981" t="s">
        <v>1</v>
      </c>
      <c r="E1981">
        <v>9533119.191738734</v>
      </c>
    </row>
    <row r="1982" spans="1:5" x14ac:dyDescent="0.45">
      <c r="A1982" s="1">
        <v>44186</v>
      </c>
      <c r="B1982" t="s">
        <v>5</v>
      </c>
      <c r="D1982" t="s">
        <v>3</v>
      </c>
      <c r="E1982">
        <v>88545.766369607532</v>
      </c>
    </row>
    <row r="1983" spans="1:5" x14ac:dyDescent="0.45">
      <c r="A1983" s="1">
        <v>44186</v>
      </c>
      <c r="B1983" t="s">
        <v>4</v>
      </c>
      <c r="D1983" t="s">
        <v>0</v>
      </c>
      <c r="E1983">
        <v>63021.379953245851</v>
      </c>
    </row>
    <row r="1984" spans="1:5" x14ac:dyDescent="0.45">
      <c r="A1984" s="1">
        <v>44187</v>
      </c>
      <c r="B1984" t="s">
        <v>5</v>
      </c>
      <c r="D1984" t="s">
        <v>3</v>
      </c>
      <c r="E1984">
        <v>4446735.2330219615</v>
      </c>
    </row>
    <row r="1985" spans="1:5" x14ac:dyDescent="0.45">
      <c r="A1985" s="1">
        <v>44187</v>
      </c>
      <c r="B1985" t="s">
        <v>4</v>
      </c>
      <c r="D1985" t="s">
        <v>1</v>
      </c>
      <c r="E1985">
        <v>10995.356064453221</v>
      </c>
    </row>
    <row r="1986" spans="1:5" x14ac:dyDescent="0.45">
      <c r="A1986" s="1">
        <v>44187</v>
      </c>
      <c r="B1986" t="s">
        <v>5</v>
      </c>
      <c r="D1986" t="s">
        <v>2</v>
      </c>
      <c r="E1986">
        <v>10372.619429330021</v>
      </c>
    </row>
    <row r="1987" spans="1:5" x14ac:dyDescent="0.45">
      <c r="A1987" s="1">
        <v>44188</v>
      </c>
      <c r="B1987" t="s">
        <v>4</v>
      </c>
      <c r="D1987" t="s">
        <v>1</v>
      </c>
      <c r="E1987">
        <v>1142291.830054879</v>
      </c>
    </row>
    <row r="1988" spans="1:5" x14ac:dyDescent="0.45">
      <c r="A1988" s="1">
        <v>44188</v>
      </c>
      <c r="B1988" t="s">
        <v>5</v>
      </c>
      <c r="D1988" t="s">
        <v>0</v>
      </c>
      <c r="E1988">
        <v>37640.211520879842</v>
      </c>
    </row>
    <row r="1989" spans="1:5" x14ac:dyDescent="0.45">
      <c r="A1989" s="1">
        <v>44188</v>
      </c>
      <c r="B1989" t="s">
        <v>4</v>
      </c>
      <c r="D1989" t="s">
        <v>1</v>
      </c>
      <c r="E1989">
        <v>58939.865505552079</v>
      </c>
    </row>
    <row r="1990" spans="1:5" x14ac:dyDescent="0.45">
      <c r="A1990" s="1">
        <v>44189</v>
      </c>
      <c r="B1990" t="s">
        <v>4</v>
      </c>
      <c r="D1990" t="s">
        <v>0</v>
      </c>
      <c r="E1990">
        <v>7732299.4767477214</v>
      </c>
    </row>
    <row r="1991" spans="1:5" x14ac:dyDescent="0.45">
      <c r="A1991" s="1">
        <v>44189</v>
      </c>
      <c r="B1991" t="s">
        <v>4</v>
      </c>
      <c r="D1991" t="s">
        <v>2</v>
      </c>
      <c r="E1991">
        <v>36569.630423372189</v>
      </c>
    </row>
    <row r="1992" spans="1:5" x14ac:dyDescent="0.45">
      <c r="A1992" s="1">
        <v>44189</v>
      </c>
      <c r="B1992" t="s">
        <v>4</v>
      </c>
      <c r="D1992" t="s">
        <v>2</v>
      </c>
      <c r="E1992">
        <v>97010.639310354352</v>
      </c>
    </row>
    <row r="1993" spans="1:5" x14ac:dyDescent="0.45">
      <c r="A1993" s="1">
        <v>44190</v>
      </c>
      <c r="B1993" t="s">
        <v>4</v>
      </c>
      <c r="D1993" t="s">
        <v>2</v>
      </c>
      <c r="E1993">
        <v>1541407.1038918188</v>
      </c>
    </row>
    <row r="1994" spans="1:5" x14ac:dyDescent="0.45">
      <c r="A1994" s="1">
        <v>44190</v>
      </c>
      <c r="B1994" t="s">
        <v>4</v>
      </c>
      <c r="D1994" t="s">
        <v>3</v>
      </c>
      <c r="E1994">
        <v>7150668.7290333807</v>
      </c>
    </row>
    <row r="1995" spans="1:5" x14ac:dyDescent="0.45">
      <c r="A1995" s="1">
        <v>44190</v>
      </c>
      <c r="B1995" t="s">
        <v>4</v>
      </c>
      <c r="D1995" t="s">
        <v>0</v>
      </c>
      <c r="E1995">
        <v>58103.794887978518</v>
      </c>
    </row>
    <row r="1996" spans="1:5" x14ac:dyDescent="0.45">
      <c r="A1996" s="1">
        <v>44191</v>
      </c>
      <c r="B1996" t="s">
        <v>4</v>
      </c>
      <c r="D1996" t="s">
        <v>1</v>
      </c>
      <c r="E1996">
        <v>15682.332466596028</v>
      </c>
    </row>
    <row r="1997" spans="1:5" x14ac:dyDescent="0.45">
      <c r="A1997" s="1">
        <v>44191</v>
      </c>
      <c r="B1997" t="s">
        <v>5</v>
      </c>
      <c r="D1997" t="s">
        <v>3</v>
      </c>
      <c r="E1997">
        <v>31338.673603384494</v>
      </c>
    </row>
    <row r="1998" spans="1:5" x14ac:dyDescent="0.45">
      <c r="A1998" s="1">
        <v>44191</v>
      </c>
      <c r="B1998" t="s">
        <v>5</v>
      </c>
      <c r="D1998" t="s">
        <v>1</v>
      </c>
      <c r="E1998">
        <v>96894.836536948249</v>
      </c>
    </row>
    <row r="1999" spans="1:5" x14ac:dyDescent="0.45">
      <c r="A1999" s="1">
        <v>44192</v>
      </c>
      <c r="B1999" t="s">
        <v>5</v>
      </c>
      <c r="D1999" t="s">
        <v>1</v>
      </c>
      <c r="E1999">
        <v>54241.565585432705</v>
      </c>
    </row>
    <row r="2000" spans="1:5" x14ac:dyDescent="0.45">
      <c r="A2000" s="1">
        <v>44192</v>
      </c>
      <c r="B2000" t="s">
        <v>5</v>
      </c>
      <c r="D2000" t="s">
        <v>1</v>
      </c>
      <c r="E2000">
        <v>65078.742054030081</v>
      </c>
    </row>
    <row r="2001" spans="1:5" x14ac:dyDescent="0.45">
      <c r="A2001" s="1">
        <v>44192</v>
      </c>
      <c r="B2001" t="s">
        <v>5</v>
      </c>
      <c r="D2001" t="s">
        <v>3</v>
      </c>
      <c r="E2001">
        <v>75212.359320980511</v>
      </c>
    </row>
    <row r="2002" spans="1:5" x14ac:dyDescent="0.45">
      <c r="A2002" s="1">
        <v>44193</v>
      </c>
      <c r="B2002" t="s">
        <v>4</v>
      </c>
      <c r="D2002" t="s">
        <v>3</v>
      </c>
      <c r="E2002">
        <v>52879.241102844368</v>
      </c>
    </row>
    <row r="2003" spans="1:5" x14ac:dyDescent="0.45">
      <c r="A2003" s="1">
        <v>44193</v>
      </c>
      <c r="B2003" t="s">
        <v>4</v>
      </c>
      <c r="D2003" t="s">
        <v>2</v>
      </c>
      <c r="E2003">
        <v>94105.703551645696</v>
      </c>
    </row>
    <row r="2004" spans="1:5" x14ac:dyDescent="0.45">
      <c r="A2004" s="1">
        <v>44193</v>
      </c>
      <c r="B2004" t="s">
        <v>5</v>
      </c>
      <c r="D2004" t="s">
        <v>2</v>
      </c>
      <c r="E2004">
        <v>10501.50852194447</v>
      </c>
    </row>
    <row r="2005" spans="1:5" x14ac:dyDescent="0.45">
      <c r="A2005" s="1">
        <v>44194</v>
      </c>
      <c r="B2005" t="s">
        <v>5</v>
      </c>
      <c r="D2005" t="s">
        <v>1</v>
      </c>
      <c r="E2005">
        <v>2080795.5194232909</v>
      </c>
    </row>
    <row r="2006" spans="1:5" x14ac:dyDescent="0.45">
      <c r="A2006" s="1">
        <v>44194</v>
      </c>
      <c r="B2006" t="s">
        <v>4</v>
      </c>
      <c r="D2006" t="s">
        <v>0</v>
      </c>
      <c r="E2006">
        <v>30590.617648342821</v>
      </c>
    </row>
    <row r="2007" spans="1:5" x14ac:dyDescent="0.45">
      <c r="A2007" s="1">
        <v>44194</v>
      </c>
      <c r="B2007" t="s">
        <v>4</v>
      </c>
      <c r="D2007" t="s">
        <v>2</v>
      </c>
      <c r="E2007">
        <v>69315.030957478491</v>
      </c>
    </row>
    <row r="2008" spans="1:5" x14ac:dyDescent="0.45">
      <c r="A2008" s="1">
        <v>44195</v>
      </c>
      <c r="B2008" t="s">
        <v>5</v>
      </c>
      <c r="D2008" t="s">
        <v>2</v>
      </c>
      <c r="E2008">
        <v>8000361.3374576699</v>
      </c>
    </row>
    <row r="2009" spans="1:5" x14ac:dyDescent="0.45">
      <c r="A2009" s="1">
        <v>44195</v>
      </c>
      <c r="B2009" t="s">
        <v>4</v>
      </c>
      <c r="D2009" t="s">
        <v>1</v>
      </c>
      <c r="E2009">
        <v>5241977.9505600892</v>
      </c>
    </row>
    <row r="2010" spans="1:5" x14ac:dyDescent="0.45">
      <c r="A2010" s="1">
        <v>44195</v>
      </c>
      <c r="B2010" t="s">
        <v>4</v>
      </c>
      <c r="D2010" t="s">
        <v>3</v>
      </c>
      <c r="E2010">
        <v>2838186.8401267296</v>
      </c>
    </row>
    <row r="2011" spans="1:5" x14ac:dyDescent="0.45">
      <c r="A2011" s="1">
        <v>44196</v>
      </c>
      <c r="B2011" t="s">
        <v>4</v>
      </c>
      <c r="D2011" t="s">
        <v>1</v>
      </c>
      <c r="E2011">
        <v>4773563.9642718034</v>
      </c>
    </row>
    <row r="2012" spans="1:5" x14ac:dyDescent="0.45">
      <c r="A2012" s="1">
        <v>44196</v>
      </c>
      <c r="B2012" t="s">
        <v>4</v>
      </c>
      <c r="D2012" t="s">
        <v>0</v>
      </c>
      <c r="E2012">
        <v>68874.204565384105</v>
      </c>
    </row>
    <row r="2013" spans="1:5" x14ac:dyDescent="0.45">
      <c r="A2013" s="1">
        <v>44196</v>
      </c>
      <c r="B2013" t="s">
        <v>5</v>
      </c>
      <c r="D2013" t="s">
        <v>2</v>
      </c>
      <c r="E2013">
        <v>20915.688184925231</v>
      </c>
    </row>
    <row r="2014" spans="1:5" x14ac:dyDescent="0.45">
      <c r="A2014" s="1">
        <v>44197</v>
      </c>
      <c r="B2014" t="s">
        <v>4</v>
      </c>
      <c r="D2014" t="s">
        <v>0</v>
      </c>
      <c r="E2014">
        <v>38002.516756535319</v>
      </c>
    </row>
    <row r="2015" spans="1:5" x14ac:dyDescent="0.45">
      <c r="A2015" s="1">
        <v>44197</v>
      </c>
      <c r="B2015" t="s">
        <v>5</v>
      </c>
      <c r="D2015" t="s">
        <v>1</v>
      </c>
      <c r="E2015">
        <v>8456.2614638156174</v>
      </c>
    </row>
    <row r="2016" spans="1:5" x14ac:dyDescent="0.45">
      <c r="A2016" s="1">
        <v>44197</v>
      </c>
      <c r="B2016" t="s">
        <v>5</v>
      </c>
      <c r="D2016" t="s">
        <v>1</v>
      </c>
      <c r="E2016">
        <v>1681.7617776030081</v>
      </c>
    </row>
    <row r="2017" spans="1:5" x14ac:dyDescent="0.45">
      <c r="A2017" s="1">
        <v>44198</v>
      </c>
      <c r="B2017" t="s">
        <v>5</v>
      </c>
      <c r="D2017" t="s">
        <v>0</v>
      </c>
      <c r="E2017">
        <v>7326885.8174797911</v>
      </c>
    </row>
    <row r="2018" spans="1:5" x14ac:dyDescent="0.45">
      <c r="A2018" s="1">
        <v>44198</v>
      </c>
      <c r="B2018" t="s">
        <v>4</v>
      </c>
      <c r="D2018" t="s">
        <v>2</v>
      </c>
      <c r="E2018">
        <v>63729.973897458294</v>
      </c>
    </row>
    <row r="2019" spans="1:5" x14ac:dyDescent="0.45">
      <c r="A2019" s="1">
        <v>44198</v>
      </c>
      <c r="B2019" t="s">
        <v>4</v>
      </c>
      <c r="D2019" t="s">
        <v>1</v>
      </c>
      <c r="E2019">
        <v>85874.663794357475</v>
      </c>
    </row>
    <row r="2020" spans="1:5" x14ac:dyDescent="0.45">
      <c r="A2020" s="1">
        <v>44199</v>
      </c>
      <c r="B2020" t="s">
        <v>4</v>
      </c>
      <c r="D2020" t="s">
        <v>1</v>
      </c>
      <c r="E2020">
        <v>8241893.0346186692</v>
      </c>
    </row>
    <row r="2021" spans="1:5" x14ac:dyDescent="0.45">
      <c r="A2021" s="1">
        <v>44199</v>
      </c>
      <c r="B2021" t="s">
        <v>4</v>
      </c>
      <c r="D2021" t="s">
        <v>0</v>
      </c>
      <c r="E2021">
        <v>95539.209311600891</v>
      </c>
    </row>
    <row r="2022" spans="1:5" x14ac:dyDescent="0.45">
      <c r="A2022" s="1">
        <v>44199</v>
      </c>
      <c r="B2022" t="s">
        <v>4</v>
      </c>
      <c r="D2022" t="s">
        <v>3</v>
      </c>
      <c r="E2022">
        <v>75644.180923510357</v>
      </c>
    </row>
    <row r="2023" spans="1:5" x14ac:dyDescent="0.45">
      <c r="A2023" s="1">
        <v>44200</v>
      </c>
      <c r="B2023" t="s">
        <v>4</v>
      </c>
      <c r="D2023" t="s">
        <v>2</v>
      </c>
      <c r="E2023">
        <v>9204280.5746696703</v>
      </c>
    </row>
    <row r="2024" spans="1:5" x14ac:dyDescent="0.45">
      <c r="A2024" s="1">
        <v>44200</v>
      </c>
      <c r="B2024" t="s">
        <v>5</v>
      </c>
      <c r="D2024" t="s">
        <v>1</v>
      </c>
      <c r="E2024">
        <v>65064.040168282241</v>
      </c>
    </row>
    <row r="2025" spans="1:5" x14ac:dyDescent="0.45">
      <c r="A2025" s="1">
        <v>44200</v>
      </c>
      <c r="B2025" t="s">
        <v>4</v>
      </c>
      <c r="D2025" t="s">
        <v>0</v>
      </c>
      <c r="E2025">
        <v>35279.712123065277</v>
      </c>
    </row>
    <row r="2026" spans="1:5" x14ac:dyDescent="0.45">
      <c r="A2026" s="1">
        <v>44201</v>
      </c>
      <c r="B2026" t="s">
        <v>4</v>
      </c>
      <c r="D2026" t="s">
        <v>1</v>
      </c>
      <c r="E2026">
        <v>1065250.9239529374</v>
      </c>
    </row>
    <row r="2027" spans="1:5" x14ac:dyDescent="0.45">
      <c r="A2027" s="1">
        <v>44201</v>
      </c>
      <c r="B2027" t="s">
        <v>5</v>
      </c>
      <c r="D2027" t="s">
        <v>2</v>
      </c>
      <c r="E2027">
        <v>67936.513519025859</v>
      </c>
    </row>
    <row r="2028" spans="1:5" x14ac:dyDescent="0.45">
      <c r="A2028" s="1">
        <v>44201</v>
      </c>
      <c r="B2028" t="s">
        <v>5</v>
      </c>
      <c r="D2028" t="s">
        <v>2</v>
      </c>
      <c r="E2028">
        <v>36910.116003715179</v>
      </c>
    </row>
    <row r="2029" spans="1:5" x14ac:dyDescent="0.45">
      <c r="A2029" s="1">
        <v>44202</v>
      </c>
      <c r="B2029" t="s">
        <v>4</v>
      </c>
      <c r="D2029" t="s">
        <v>1</v>
      </c>
      <c r="E2029">
        <v>49841.665624840913</v>
      </c>
    </row>
    <row r="2030" spans="1:5" x14ac:dyDescent="0.45">
      <c r="A2030" s="1">
        <v>44202</v>
      </c>
      <c r="B2030" t="s">
        <v>5</v>
      </c>
      <c r="D2030" t="s">
        <v>2</v>
      </c>
      <c r="E2030">
        <v>77735.711973537705</v>
      </c>
    </row>
    <row r="2031" spans="1:5" x14ac:dyDescent="0.45">
      <c r="A2031" s="1">
        <v>44202</v>
      </c>
      <c r="B2031" t="s">
        <v>4</v>
      </c>
      <c r="D2031" t="s">
        <v>0</v>
      </c>
      <c r="E2031">
        <v>90053.017552599616</v>
      </c>
    </row>
    <row r="2032" spans="1:5" x14ac:dyDescent="0.45">
      <c r="A2032" s="1">
        <v>44203</v>
      </c>
      <c r="B2032" t="s">
        <v>4</v>
      </c>
      <c r="D2032" t="s">
        <v>1</v>
      </c>
      <c r="E2032">
        <v>32191.284561212007</v>
      </c>
    </row>
    <row r="2033" spans="1:5" x14ac:dyDescent="0.45">
      <c r="A2033" s="1">
        <v>44203</v>
      </c>
      <c r="B2033" t="s">
        <v>5</v>
      </c>
      <c r="D2033" t="s">
        <v>2</v>
      </c>
      <c r="E2033">
        <v>90985.315640773362</v>
      </c>
    </row>
    <row r="2034" spans="1:5" x14ac:dyDescent="0.45">
      <c r="A2034" s="1">
        <v>44203</v>
      </c>
      <c r="B2034" t="s">
        <v>4</v>
      </c>
      <c r="D2034" t="s">
        <v>0</v>
      </c>
      <c r="E2034">
        <v>70781.533403110792</v>
      </c>
    </row>
    <row r="2035" spans="1:5" x14ac:dyDescent="0.45">
      <c r="A2035" s="1">
        <v>44204</v>
      </c>
      <c r="B2035" t="s">
        <v>4</v>
      </c>
      <c r="D2035" t="s">
        <v>2</v>
      </c>
      <c r="E2035">
        <v>6823037.9226367623</v>
      </c>
    </row>
    <row r="2036" spans="1:5" x14ac:dyDescent="0.45">
      <c r="A2036" s="1">
        <v>44204</v>
      </c>
      <c r="B2036" t="s">
        <v>5</v>
      </c>
      <c r="D2036" t="s">
        <v>2</v>
      </c>
      <c r="E2036">
        <v>8659.7204671716609</v>
      </c>
    </row>
    <row r="2037" spans="1:5" x14ac:dyDescent="0.45">
      <c r="A2037" s="1">
        <v>44204</v>
      </c>
      <c r="B2037" t="s">
        <v>5</v>
      </c>
      <c r="D2037" t="s">
        <v>0</v>
      </c>
      <c r="E2037">
        <v>81075.939286988912</v>
      </c>
    </row>
    <row r="2038" spans="1:5" x14ac:dyDescent="0.45">
      <c r="A2038" s="1">
        <v>44205</v>
      </c>
      <c r="B2038" t="s">
        <v>5</v>
      </c>
      <c r="D2038" t="s">
        <v>2</v>
      </c>
      <c r="E2038">
        <v>8060205.388632562</v>
      </c>
    </row>
    <row r="2039" spans="1:5" x14ac:dyDescent="0.45">
      <c r="A2039" s="1">
        <v>44205</v>
      </c>
      <c r="B2039" t="s">
        <v>4</v>
      </c>
      <c r="D2039" t="s">
        <v>2</v>
      </c>
      <c r="E2039">
        <v>78130.329928109859</v>
      </c>
    </row>
    <row r="2040" spans="1:5" x14ac:dyDescent="0.45">
      <c r="A2040" s="1">
        <v>44205</v>
      </c>
      <c r="B2040" t="s">
        <v>5</v>
      </c>
      <c r="D2040" t="s">
        <v>0</v>
      </c>
      <c r="E2040">
        <v>15533.589522535951</v>
      </c>
    </row>
    <row r="2041" spans="1:5" x14ac:dyDescent="0.45">
      <c r="A2041" s="1">
        <v>44206</v>
      </c>
      <c r="B2041" t="s">
        <v>5</v>
      </c>
      <c r="D2041" t="s">
        <v>0</v>
      </c>
      <c r="E2041">
        <v>19008.092284916576</v>
      </c>
    </row>
    <row r="2042" spans="1:5" x14ac:dyDescent="0.45">
      <c r="A2042" s="1">
        <v>44206</v>
      </c>
      <c r="B2042" t="s">
        <v>5</v>
      </c>
      <c r="D2042" t="s">
        <v>0</v>
      </c>
      <c r="E2042">
        <v>46073.236513536533</v>
      </c>
    </row>
    <row r="2043" spans="1:5" x14ac:dyDescent="0.45">
      <c r="A2043" s="1">
        <v>44206</v>
      </c>
      <c r="B2043" t="s">
        <v>4</v>
      </c>
      <c r="D2043" t="s">
        <v>1</v>
      </c>
      <c r="E2043">
        <v>59154.527859837282</v>
      </c>
    </row>
    <row r="2044" spans="1:5" x14ac:dyDescent="0.45">
      <c r="A2044" s="1">
        <v>44207</v>
      </c>
      <c r="B2044" t="s">
        <v>5</v>
      </c>
      <c r="D2044" t="s">
        <v>2</v>
      </c>
      <c r="E2044">
        <v>27359.506998720361</v>
      </c>
    </row>
    <row r="2045" spans="1:5" x14ac:dyDescent="0.45">
      <c r="A2045" s="1">
        <v>44207</v>
      </c>
      <c r="B2045" t="s">
        <v>4</v>
      </c>
      <c r="D2045" t="s">
        <v>3</v>
      </c>
      <c r="E2045">
        <v>63734.60885078014</v>
      </c>
    </row>
    <row r="2046" spans="1:5" x14ac:dyDescent="0.45">
      <c r="A2046" s="1">
        <v>44207</v>
      </c>
      <c r="B2046" t="s">
        <v>5</v>
      </c>
      <c r="D2046" t="s">
        <v>0</v>
      </c>
      <c r="E2046">
        <v>60453.196438538711</v>
      </c>
    </row>
    <row r="2047" spans="1:5" x14ac:dyDescent="0.45">
      <c r="A2047" s="1">
        <v>44208</v>
      </c>
      <c r="B2047" t="s">
        <v>4</v>
      </c>
      <c r="D2047" t="s">
        <v>1</v>
      </c>
      <c r="E2047">
        <v>6531045.9418527745</v>
      </c>
    </row>
    <row r="2048" spans="1:5" x14ac:dyDescent="0.45">
      <c r="A2048" s="1">
        <v>44208</v>
      </c>
      <c r="B2048" t="s">
        <v>5</v>
      </c>
      <c r="D2048" t="s">
        <v>2</v>
      </c>
      <c r="E2048">
        <v>5798958.6945401523</v>
      </c>
    </row>
    <row r="2049" spans="1:5" x14ac:dyDescent="0.45">
      <c r="A2049" s="1">
        <v>44208</v>
      </c>
      <c r="B2049" t="s">
        <v>4</v>
      </c>
      <c r="D2049" t="s">
        <v>0</v>
      </c>
      <c r="E2049">
        <v>68565.719496039877</v>
      </c>
    </row>
    <row r="2050" spans="1:5" x14ac:dyDescent="0.45">
      <c r="A2050" s="1">
        <v>44209</v>
      </c>
      <c r="B2050" t="s">
        <v>4</v>
      </c>
      <c r="D2050" t="s">
        <v>2</v>
      </c>
      <c r="E2050">
        <v>476102.23724177782</v>
      </c>
    </row>
    <row r="2051" spans="1:5" x14ac:dyDescent="0.45">
      <c r="A2051" s="1">
        <v>44209</v>
      </c>
      <c r="B2051" t="s">
        <v>4</v>
      </c>
      <c r="D2051" t="s">
        <v>0</v>
      </c>
      <c r="E2051">
        <v>2470.3043351152919</v>
      </c>
    </row>
    <row r="2052" spans="1:5" x14ac:dyDescent="0.45">
      <c r="A2052" s="1">
        <v>44209</v>
      </c>
      <c r="B2052" t="s">
        <v>5</v>
      </c>
      <c r="D2052" t="s">
        <v>3</v>
      </c>
      <c r="E2052">
        <v>99092.427751867319</v>
      </c>
    </row>
    <row r="2053" spans="1:5" x14ac:dyDescent="0.45">
      <c r="A2053" s="1">
        <v>44210</v>
      </c>
      <c r="B2053" t="s">
        <v>5</v>
      </c>
      <c r="D2053" t="s">
        <v>1</v>
      </c>
      <c r="E2053">
        <v>45978.707403764893</v>
      </c>
    </row>
    <row r="2054" spans="1:5" x14ac:dyDescent="0.45">
      <c r="A2054" s="1">
        <v>44210</v>
      </c>
      <c r="B2054" t="s">
        <v>5</v>
      </c>
      <c r="D2054" t="s">
        <v>0</v>
      </c>
      <c r="E2054">
        <v>24984.201468616975</v>
      </c>
    </row>
    <row r="2055" spans="1:5" x14ac:dyDescent="0.45">
      <c r="A2055" s="1">
        <v>44210</v>
      </c>
      <c r="B2055" t="s">
        <v>5</v>
      </c>
      <c r="D2055" t="s">
        <v>1</v>
      </c>
      <c r="E2055">
        <v>11641.369859710827</v>
      </c>
    </row>
    <row r="2056" spans="1:5" x14ac:dyDescent="0.45">
      <c r="A2056" s="1">
        <v>44211</v>
      </c>
      <c r="B2056" t="s">
        <v>5</v>
      </c>
      <c r="D2056" t="s">
        <v>2</v>
      </c>
      <c r="E2056">
        <v>44795.655740049042</v>
      </c>
    </row>
    <row r="2057" spans="1:5" x14ac:dyDescent="0.45">
      <c r="A2057" s="1">
        <v>44211</v>
      </c>
      <c r="B2057" t="s">
        <v>5</v>
      </c>
      <c r="D2057" t="s">
        <v>1</v>
      </c>
      <c r="E2057">
        <v>36449.409894393655</v>
      </c>
    </row>
    <row r="2058" spans="1:5" x14ac:dyDescent="0.45">
      <c r="A2058" s="1">
        <v>44211</v>
      </c>
      <c r="B2058" t="s">
        <v>4</v>
      </c>
      <c r="D2058" t="s">
        <v>2</v>
      </c>
      <c r="E2058">
        <v>54052.019936513432</v>
      </c>
    </row>
    <row r="2059" spans="1:5" x14ac:dyDescent="0.45">
      <c r="A2059" s="1">
        <v>44212</v>
      </c>
      <c r="B2059" t="s">
        <v>4</v>
      </c>
      <c r="D2059" t="s">
        <v>1</v>
      </c>
      <c r="E2059">
        <v>7579061.0800658753</v>
      </c>
    </row>
    <row r="2060" spans="1:5" x14ac:dyDescent="0.45">
      <c r="A2060" s="1">
        <v>44212</v>
      </c>
      <c r="B2060" t="s">
        <v>5</v>
      </c>
      <c r="D2060" t="s">
        <v>1</v>
      </c>
      <c r="E2060">
        <v>38657.546578579662</v>
      </c>
    </row>
    <row r="2061" spans="1:5" x14ac:dyDescent="0.45">
      <c r="A2061" s="1">
        <v>44212</v>
      </c>
      <c r="B2061" t="s">
        <v>5</v>
      </c>
      <c r="D2061" t="s">
        <v>0</v>
      </c>
      <c r="E2061">
        <v>51742.619986700542</v>
      </c>
    </row>
    <row r="2062" spans="1:5" x14ac:dyDescent="0.45">
      <c r="A2062" s="1">
        <v>44213</v>
      </c>
      <c r="B2062" t="s">
        <v>4</v>
      </c>
      <c r="D2062" t="s">
        <v>2</v>
      </c>
      <c r="E2062">
        <v>7987608.8494653776</v>
      </c>
    </row>
    <row r="2063" spans="1:5" x14ac:dyDescent="0.45">
      <c r="A2063" s="1">
        <v>44213</v>
      </c>
      <c r="B2063" t="s">
        <v>4</v>
      </c>
      <c r="D2063" t="s">
        <v>3</v>
      </c>
      <c r="E2063">
        <v>5701195.7266873727</v>
      </c>
    </row>
    <row r="2064" spans="1:5" x14ac:dyDescent="0.45">
      <c r="A2064" s="1">
        <v>44213</v>
      </c>
      <c r="B2064" t="s">
        <v>4</v>
      </c>
      <c r="D2064" t="s">
        <v>1</v>
      </c>
      <c r="E2064">
        <v>38155.676115024187</v>
      </c>
    </row>
    <row r="2065" spans="1:5" x14ac:dyDescent="0.45">
      <c r="A2065" s="1">
        <v>44214</v>
      </c>
      <c r="B2065" t="s">
        <v>5</v>
      </c>
      <c r="D2065" t="s">
        <v>2</v>
      </c>
      <c r="E2065">
        <v>397665.50917097024</v>
      </c>
    </row>
    <row r="2066" spans="1:5" x14ac:dyDescent="0.45">
      <c r="A2066" s="1">
        <v>44214</v>
      </c>
      <c r="B2066" t="s">
        <v>4</v>
      </c>
      <c r="D2066" t="s">
        <v>3</v>
      </c>
      <c r="E2066">
        <v>29223.783804618186</v>
      </c>
    </row>
    <row r="2067" spans="1:5" x14ac:dyDescent="0.45">
      <c r="A2067" s="1">
        <v>44214</v>
      </c>
      <c r="B2067" t="s">
        <v>5</v>
      </c>
      <c r="D2067" t="s">
        <v>2</v>
      </c>
      <c r="E2067">
        <v>92959.306808023524</v>
      </c>
    </row>
    <row r="2068" spans="1:5" x14ac:dyDescent="0.45">
      <c r="A2068" s="1">
        <v>44215</v>
      </c>
      <c r="B2068" t="s">
        <v>5</v>
      </c>
      <c r="D2068" t="s">
        <v>2</v>
      </c>
      <c r="E2068">
        <v>7924656.8008282678</v>
      </c>
    </row>
    <row r="2069" spans="1:5" x14ac:dyDescent="0.45">
      <c r="A2069" s="1">
        <v>44215</v>
      </c>
      <c r="B2069" t="s">
        <v>4</v>
      </c>
      <c r="D2069" t="s">
        <v>1</v>
      </c>
      <c r="E2069">
        <v>8515.0755005860774</v>
      </c>
    </row>
    <row r="2070" spans="1:5" x14ac:dyDescent="0.45">
      <c r="A2070" s="1">
        <v>44215</v>
      </c>
      <c r="B2070" t="s">
        <v>4</v>
      </c>
      <c r="D2070" t="s">
        <v>1</v>
      </c>
      <c r="E2070">
        <v>43733.266575195885</v>
      </c>
    </row>
    <row r="2071" spans="1:5" x14ac:dyDescent="0.45">
      <c r="A2071" s="1">
        <v>44216</v>
      </c>
      <c r="B2071" t="s">
        <v>5</v>
      </c>
      <c r="D2071" t="s">
        <v>2</v>
      </c>
      <c r="E2071">
        <v>83028.180026063623</v>
      </c>
    </row>
    <row r="2072" spans="1:5" x14ac:dyDescent="0.45">
      <c r="A2072" s="1">
        <v>44216</v>
      </c>
      <c r="B2072" t="s">
        <v>5</v>
      </c>
      <c r="D2072" t="s">
        <v>0</v>
      </c>
      <c r="E2072">
        <v>77374.52850903121</v>
      </c>
    </row>
    <row r="2073" spans="1:5" x14ac:dyDescent="0.45">
      <c r="A2073" s="1">
        <v>44216</v>
      </c>
      <c r="B2073" t="s">
        <v>4</v>
      </c>
      <c r="D2073" t="s">
        <v>3</v>
      </c>
      <c r="E2073">
        <v>59638.891799807992</v>
      </c>
    </row>
    <row r="2074" spans="1:5" x14ac:dyDescent="0.45">
      <c r="A2074" s="1">
        <v>44217</v>
      </c>
      <c r="B2074" t="s">
        <v>5</v>
      </c>
      <c r="D2074" t="s">
        <v>3</v>
      </c>
      <c r="E2074">
        <v>446142.43358300667</v>
      </c>
    </row>
    <row r="2075" spans="1:5" x14ac:dyDescent="0.45">
      <c r="A2075" s="1">
        <v>44217</v>
      </c>
      <c r="B2075" t="s">
        <v>5</v>
      </c>
      <c r="D2075" t="s">
        <v>2</v>
      </c>
      <c r="E2075">
        <v>970649.47798224282</v>
      </c>
    </row>
    <row r="2076" spans="1:5" x14ac:dyDescent="0.45">
      <c r="A2076" s="1">
        <v>44217</v>
      </c>
      <c r="B2076" t="s">
        <v>4</v>
      </c>
      <c r="D2076" t="s">
        <v>2</v>
      </c>
      <c r="E2076">
        <v>48435.606237942418</v>
      </c>
    </row>
    <row r="2077" spans="1:5" x14ac:dyDescent="0.45">
      <c r="A2077" s="1">
        <v>44218</v>
      </c>
      <c r="B2077" t="s">
        <v>4</v>
      </c>
      <c r="D2077" t="s">
        <v>3</v>
      </c>
      <c r="E2077">
        <v>88740.068604856424</v>
      </c>
    </row>
    <row r="2078" spans="1:5" x14ac:dyDescent="0.45">
      <c r="A2078" s="1">
        <v>44218</v>
      </c>
      <c r="B2078" t="s">
        <v>5</v>
      </c>
      <c r="D2078" t="s">
        <v>0</v>
      </c>
      <c r="E2078">
        <v>33779.310659151859</v>
      </c>
    </row>
    <row r="2079" spans="1:5" x14ac:dyDescent="0.45">
      <c r="A2079" s="1">
        <v>44218</v>
      </c>
      <c r="B2079" t="s">
        <v>5</v>
      </c>
      <c r="D2079" t="s">
        <v>2</v>
      </c>
      <c r="E2079">
        <v>16917.264042328628</v>
      </c>
    </row>
    <row r="2080" spans="1:5" x14ac:dyDescent="0.45">
      <c r="A2080" s="1">
        <v>44219</v>
      </c>
      <c r="B2080" t="s">
        <v>5</v>
      </c>
      <c r="D2080" t="s">
        <v>0</v>
      </c>
      <c r="E2080">
        <v>1920229.944934967</v>
      </c>
    </row>
    <row r="2081" spans="1:5" x14ac:dyDescent="0.45">
      <c r="A2081" s="1">
        <v>44219</v>
      </c>
      <c r="B2081" t="s">
        <v>4</v>
      </c>
      <c r="D2081" t="s">
        <v>1</v>
      </c>
      <c r="E2081">
        <v>37947.476577281195</v>
      </c>
    </row>
    <row r="2082" spans="1:5" x14ac:dyDescent="0.45">
      <c r="A2082" s="1">
        <v>44219</v>
      </c>
      <c r="B2082" t="s">
        <v>5</v>
      </c>
      <c r="D2082" t="s">
        <v>3</v>
      </c>
      <c r="E2082">
        <v>86879.064109030282</v>
      </c>
    </row>
    <row r="2083" spans="1:5" x14ac:dyDescent="0.45">
      <c r="A2083" s="1">
        <v>44220</v>
      </c>
      <c r="B2083" t="s">
        <v>5</v>
      </c>
      <c r="D2083" t="s">
        <v>1</v>
      </c>
      <c r="E2083">
        <v>1942902.7115600694</v>
      </c>
    </row>
    <row r="2084" spans="1:5" x14ac:dyDescent="0.45">
      <c r="A2084" s="1">
        <v>44220</v>
      </c>
      <c r="B2084" t="s">
        <v>4</v>
      </c>
      <c r="D2084" t="s">
        <v>3</v>
      </c>
      <c r="E2084">
        <v>40155.79486747444</v>
      </c>
    </row>
    <row r="2085" spans="1:5" x14ac:dyDescent="0.45">
      <c r="A2085" s="1">
        <v>44220</v>
      </c>
      <c r="B2085" t="s">
        <v>4</v>
      </c>
      <c r="D2085" t="s">
        <v>0</v>
      </c>
      <c r="E2085">
        <v>42253.51908874332</v>
      </c>
    </row>
    <row r="2086" spans="1:5" x14ac:dyDescent="0.45">
      <c r="A2086" s="1">
        <v>44221</v>
      </c>
      <c r="B2086" t="s">
        <v>4</v>
      </c>
      <c r="D2086" t="s">
        <v>3</v>
      </c>
      <c r="E2086">
        <v>85343.629706297157</v>
      </c>
    </row>
    <row r="2087" spans="1:5" x14ac:dyDescent="0.45">
      <c r="A2087" s="1">
        <v>44221</v>
      </c>
      <c r="B2087" t="s">
        <v>5</v>
      </c>
      <c r="D2087" t="s">
        <v>0</v>
      </c>
      <c r="E2087">
        <v>61802.827387517536</v>
      </c>
    </row>
    <row r="2088" spans="1:5" x14ac:dyDescent="0.45">
      <c r="A2088" s="1">
        <v>44221</v>
      </c>
      <c r="B2088" t="s">
        <v>5</v>
      </c>
      <c r="D2088" t="s">
        <v>3</v>
      </c>
      <c r="E2088">
        <v>42188.299241130058</v>
      </c>
    </row>
    <row r="2089" spans="1:5" x14ac:dyDescent="0.45">
      <c r="A2089" s="1">
        <v>44222</v>
      </c>
      <c r="B2089" t="s">
        <v>4</v>
      </c>
      <c r="D2089" t="s">
        <v>1</v>
      </c>
      <c r="E2089">
        <v>79456.585631133828</v>
      </c>
    </row>
    <row r="2090" spans="1:5" x14ac:dyDescent="0.45">
      <c r="A2090" s="1">
        <v>44222</v>
      </c>
      <c r="B2090" t="s">
        <v>5</v>
      </c>
      <c r="D2090" t="s">
        <v>3</v>
      </c>
      <c r="E2090">
        <v>52183.430044198118</v>
      </c>
    </row>
    <row r="2091" spans="1:5" x14ac:dyDescent="0.45">
      <c r="A2091" s="1">
        <v>44222</v>
      </c>
      <c r="B2091" t="s">
        <v>5</v>
      </c>
      <c r="D2091" t="s">
        <v>3</v>
      </c>
      <c r="E2091">
        <v>27859.624435131947</v>
      </c>
    </row>
    <row r="2092" spans="1:5" x14ac:dyDescent="0.45">
      <c r="A2092" s="1">
        <v>44223</v>
      </c>
      <c r="B2092" t="s">
        <v>5</v>
      </c>
      <c r="D2092" t="s">
        <v>2</v>
      </c>
      <c r="E2092">
        <v>15737.459625422234</v>
      </c>
    </row>
    <row r="2093" spans="1:5" x14ac:dyDescent="0.45">
      <c r="A2093" s="1">
        <v>44223</v>
      </c>
      <c r="B2093" t="s">
        <v>4</v>
      </c>
      <c r="D2093" t="s">
        <v>0</v>
      </c>
      <c r="E2093">
        <v>24641.331153524392</v>
      </c>
    </row>
    <row r="2094" spans="1:5" x14ac:dyDescent="0.45">
      <c r="A2094" s="1">
        <v>44223</v>
      </c>
      <c r="B2094" t="s">
        <v>4</v>
      </c>
      <c r="D2094" t="s">
        <v>3</v>
      </c>
      <c r="E2094">
        <v>22140.277151713071</v>
      </c>
    </row>
    <row r="2095" spans="1:5" x14ac:dyDescent="0.45">
      <c r="A2095" s="1">
        <v>44224</v>
      </c>
      <c r="B2095" t="s">
        <v>5</v>
      </c>
      <c r="D2095" t="s">
        <v>0</v>
      </c>
      <c r="E2095">
        <v>591658.30607946112</v>
      </c>
    </row>
    <row r="2096" spans="1:5" x14ac:dyDescent="0.45">
      <c r="A2096" s="1">
        <v>44224</v>
      </c>
      <c r="B2096" t="s">
        <v>4</v>
      </c>
      <c r="D2096" t="s">
        <v>2</v>
      </c>
      <c r="E2096">
        <v>58284.490401272247</v>
      </c>
    </row>
    <row r="2097" spans="1:5" x14ac:dyDescent="0.45">
      <c r="A2097" s="1">
        <v>44224</v>
      </c>
      <c r="B2097" t="s">
        <v>4</v>
      </c>
      <c r="D2097" t="s">
        <v>1</v>
      </c>
      <c r="E2097">
        <v>21197.655961633089</v>
      </c>
    </row>
    <row r="2098" spans="1:5" x14ac:dyDescent="0.45">
      <c r="A2098" s="1">
        <v>44225</v>
      </c>
      <c r="B2098" t="s">
        <v>5</v>
      </c>
      <c r="D2098" t="s">
        <v>1</v>
      </c>
      <c r="E2098">
        <v>1775928.7393621216</v>
      </c>
    </row>
    <row r="2099" spans="1:5" x14ac:dyDescent="0.45">
      <c r="A2099" s="1">
        <v>44225</v>
      </c>
      <c r="B2099" t="s">
        <v>5</v>
      </c>
      <c r="D2099" t="s">
        <v>1</v>
      </c>
      <c r="E2099">
        <v>35915.253428845448</v>
      </c>
    </row>
    <row r="2100" spans="1:5" x14ac:dyDescent="0.45">
      <c r="A2100" s="1">
        <v>44225</v>
      </c>
      <c r="B2100" t="s">
        <v>4</v>
      </c>
      <c r="D2100" t="s">
        <v>0</v>
      </c>
      <c r="E2100">
        <v>89343.640461978808</v>
      </c>
    </row>
    <row r="2101" spans="1:5" x14ac:dyDescent="0.45">
      <c r="A2101" s="1">
        <v>44226</v>
      </c>
      <c r="B2101" t="s">
        <v>5</v>
      </c>
      <c r="D2101" t="s">
        <v>0</v>
      </c>
      <c r="E2101">
        <v>8277678.1326792175</v>
      </c>
    </row>
    <row r="2102" spans="1:5" x14ac:dyDescent="0.45">
      <c r="A2102" s="1">
        <v>44226</v>
      </c>
      <c r="B2102" t="s">
        <v>5</v>
      </c>
      <c r="D2102" t="s">
        <v>0</v>
      </c>
      <c r="E2102">
        <v>97259.134672780507</v>
      </c>
    </row>
    <row r="2103" spans="1:5" x14ac:dyDescent="0.45">
      <c r="A2103" s="1">
        <v>44226</v>
      </c>
      <c r="B2103" t="s">
        <v>5</v>
      </c>
      <c r="D2103" t="s">
        <v>2</v>
      </c>
      <c r="E2103">
        <v>41294.858421271252</v>
      </c>
    </row>
    <row r="2104" spans="1:5" x14ac:dyDescent="0.45">
      <c r="A2104" s="1">
        <v>44227</v>
      </c>
      <c r="B2104" t="s">
        <v>4</v>
      </c>
      <c r="D2104" t="s">
        <v>1</v>
      </c>
      <c r="E2104">
        <v>3836.0525350218277</v>
      </c>
    </row>
    <row r="2105" spans="1:5" x14ac:dyDescent="0.45">
      <c r="A2105" s="1">
        <v>44227</v>
      </c>
      <c r="B2105" t="s">
        <v>4</v>
      </c>
      <c r="D2105" t="s">
        <v>3</v>
      </c>
      <c r="E2105">
        <v>51853.685047471234</v>
      </c>
    </row>
    <row r="2106" spans="1:5" x14ac:dyDescent="0.45">
      <c r="A2106" s="1">
        <v>44227</v>
      </c>
      <c r="B2106" t="s">
        <v>5</v>
      </c>
      <c r="D2106" t="s">
        <v>3</v>
      </c>
      <c r="E2106">
        <v>69756.628962794435</v>
      </c>
    </row>
    <row r="2107" spans="1:5" x14ac:dyDescent="0.45">
      <c r="A2107" s="1">
        <v>44228</v>
      </c>
      <c r="B2107" t="s">
        <v>5</v>
      </c>
      <c r="D2107" t="s">
        <v>3</v>
      </c>
      <c r="E2107">
        <v>5216579.5720305061</v>
      </c>
    </row>
    <row r="2108" spans="1:5" x14ac:dyDescent="0.45">
      <c r="A2108" s="1">
        <v>44228</v>
      </c>
      <c r="B2108" t="s">
        <v>5</v>
      </c>
      <c r="D2108" t="s">
        <v>3</v>
      </c>
      <c r="E2108">
        <v>8560821.9121873472</v>
      </c>
    </row>
    <row r="2109" spans="1:5" x14ac:dyDescent="0.45">
      <c r="A2109" s="1">
        <v>44228</v>
      </c>
      <c r="B2109" t="s">
        <v>5</v>
      </c>
      <c r="D2109" t="s">
        <v>1</v>
      </c>
      <c r="E2109">
        <v>94062.372446513968</v>
      </c>
    </row>
    <row r="2110" spans="1:5" x14ac:dyDescent="0.45">
      <c r="A2110" s="1">
        <v>44229</v>
      </c>
      <c r="B2110" t="s">
        <v>4</v>
      </c>
      <c r="D2110" t="s">
        <v>0</v>
      </c>
      <c r="E2110">
        <v>2436520.7698714607</v>
      </c>
    </row>
    <row r="2111" spans="1:5" x14ac:dyDescent="0.45">
      <c r="A2111" s="1">
        <v>44229</v>
      </c>
      <c r="B2111" t="s">
        <v>4</v>
      </c>
      <c r="D2111" t="s">
        <v>1</v>
      </c>
      <c r="E2111">
        <v>11343.260879100892</v>
      </c>
    </row>
    <row r="2112" spans="1:5" x14ac:dyDescent="0.45">
      <c r="A2112" s="1">
        <v>44229</v>
      </c>
      <c r="B2112" t="s">
        <v>5</v>
      </c>
      <c r="D2112" t="s">
        <v>0</v>
      </c>
      <c r="E2112">
        <v>90517.135696237528</v>
      </c>
    </row>
    <row r="2113" spans="1:5" x14ac:dyDescent="0.45">
      <c r="A2113" s="1">
        <v>44230</v>
      </c>
      <c r="B2113" t="s">
        <v>4</v>
      </c>
      <c r="D2113" t="s">
        <v>3</v>
      </c>
      <c r="E2113">
        <v>5851298.4340693252</v>
      </c>
    </row>
    <row r="2114" spans="1:5" x14ac:dyDescent="0.45">
      <c r="A2114" s="1">
        <v>44230</v>
      </c>
      <c r="B2114" t="s">
        <v>5</v>
      </c>
      <c r="D2114" t="s">
        <v>3</v>
      </c>
      <c r="E2114">
        <v>15699.867191541118</v>
      </c>
    </row>
    <row r="2115" spans="1:5" x14ac:dyDescent="0.45">
      <c r="A2115" s="1">
        <v>44230</v>
      </c>
      <c r="B2115" t="s">
        <v>4</v>
      </c>
      <c r="D2115" t="s">
        <v>0</v>
      </c>
      <c r="E2115">
        <v>73400.385538918388</v>
      </c>
    </row>
    <row r="2116" spans="1:5" x14ac:dyDescent="0.45">
      <c r="A2116" s="1">
        <v>44231</v>
      </c>
      <c r="B2116" t="s">
        <v>5</v>
      </c>
      <c r="D2116" t="s">
        <v>2</v>
      </c>
      <c r="E2116">
        <v>6306514.9781190883</v>
      </c>
    </row>
    <row r="2117" spans="1:5" x14ac:dyDescent="0.45">
      <c r="A2117" s="1">
        <v>44231</v>
      </c>
      <c r="B2117" t="s">
        <v>5</v>
      </c>
      <c r="D2117" t="s">
        <v>0</v>
      </c>
      <c r="E2117">
        <v>61986.613727111864</v>
      </c>
    </row>
    <row r="2118" spans="1:5" x14ac:dyDescent="0.45">
      <c r="A2118" s="1">
        <v>44231</v>
      </c>
      <c r="B2118" t="s">
        <v>5</v>
      </c>
      <c r="D2118" t="s">
        <v>2</v>
      </c>
      <c r="E2118">
        <v>57932.218362078595</v>
      </c>
    </row>
    <row r="2119" spans="1:5" x14ac:dyDescent="0.45">
      <c r="A2119" s="1">
        <v>44232</v>
      </c>
      <c r="B2119" t="s">
        <v>4</v>
      </c>
      <c r="D2119" t="s">
        <v>3</v>
      </c>
      <c r="E2119">
        <v>5160256.4263278479</v>
      </c>
    </row>
    <row r="2120" spans="1:5" x14ac:dyDescent="0.45">
      <c r="A2120" s="1">
        <v>44232</v>
      </c>
      <c r="B2120" t="s">
        <v>5</v>
      </c>
      <c r="D2120" t="s">
        <v>0</v>
      </c>
      <c r="E2120">
        <v>29795.923396603153</v>
      </c>
    </row>
    <row r="2121" spans="1:5" x14ac:dyDescent="0.45">
      <c r="A2121" s="1">
        <v>44232</v>
      </c>
      <c r="B2121" t="s">
        <v>4</v>
      </c>
      <c r="D2121" t="s">
        <v>0</v>
      </c>
      <c r="E2121">
        <v>49921.901387801227</v>
      </c>
    </row>
    <row r="2122" spans="1:5" x14ac:dyDescent="0.45">
      <c r="A2122" s="1">
        <v>44233</v>
      </c>
      <c r="B2122" t="s">
        <v>5</v>
      </c>
      <c r="D2122" t="s">
        <v>3</v>
      </c>
      <c r="E2122">
        <v>7422430.5153425876</v>
      </c>
    </row>
    <row r="2123" spans="1:5" x14ac:dyDescent="0.45">
      <c r="A2123" s="1">
        <v>44233</v>
      </c>
      <c r="B2123" t="s">
        <v>4</v>
      </c>
      <c r="D2123" t="s">
        <v>1</v>
      </c>
      <c r="E2123">
        <v>15106.57598512758</v>
      </c>
    </row>
    <row r="2124" spans="1:5" x14ac:dyDescent="0.45">
      <c r="A2124" s="1">
        <v>44233</v>
      </c>
      <c r="B2124" t="s">
        <v>5</v>
      </c>
      <c r="D2124" t="s">
        <v>3</v>
      </c>
      <c r="E2124">
        <v>98343.566713544773</v>
      </c>
    </row>
    <row r="2125" spans="1:5" x14ac:dyDescent="0.45">
      <c r="A2125" s="1">
        <v>44234</v>
      </c>
      <c r="B2125" t="s">
        <v>5</v>
      </c>
      <c r="D2125" t="s">
        <v>1</v>
      </c>
      <c r="E2125">
        <v>2496506.9908051793</v>
      </c>
    </row>
    <row r="2126" spans="1:5" x14ac:dyDescent="0.45">
      <c r="A2126" s="1">
        <v>44234</v>
      </c>
      <c r="B2126" t="s">
        <v>5</v>
      </c>
      <c r="D2126" t="s">
        <v>3</v>
      </c>
      <c r="E2126">
        <v>94091.009971118794</v>
      </c>
    </row>
    <row r="2127" spans="1:5" x14ac:dyDescent="0.45">
      <c r="A2127" s="1">
        <v>44234</v>
      </c>
      <c r="B2127" t="s">
        <v>5</v>
      </c>
      <c r="D2127" t="s">
        <v>1</v>
      </c>
      <c r="E2127">
        <v>85827.862438010241</v>
      </c>
    </row>
    <row r="2128" spans="1:5" x14ac:dyDescent="0.45">
      <c r="A2128" s="1">
        <v>44235</v>
      </c>
      <c r="B2128" t="s">
        <v>4</v>
      </c>
      <c r="D2128" t="s">
        <v>0</v>
      </c>
      <c r="E2128">
        <v>5050654.4808096429</v>
      </c>
    </row>
    <row r="2129" spans="1:5" x14ac:dyDescent="0.45">
      <c r="A2129" s="1">
        <v>44235</v>
      </c>
      <c r="B2129" t="s">
        <v>4</v>
      </c>
      <c r="D2129" t="s">
        <v>0</v>
      </c>
      <c r="E2129">
        <v>14895.370031787381</v>
      </c>
    </row>
    <row r="2130" spans="1:5" x14ac:dyDescent="0.45">
      <c r="A2130" s="1">
        <v>44235</v>
      </c>
      <c r="B2130" t="s">
        <v>5</v>
      </c>
      <c r="D2130" t="s">
        <v>2</v>
      </c>
      <c r="E2130">
        <v>87667.70789413809</v>
      </c>
    </row>
    <row r="2131" spans="1:5" x14ac:dyDescent="0.45">
      <c r="A2131" s="1">
        <v>44236</v>
      </c>
      <c r="B2131" t="s">
        <v>4</v>
      </c>
      <c r="D2131" t="s">
        <v>0</v>
      </c>
      <c r="E2131">
        <v>4346032.6823962471</v>
      </c>
    </row>
    <row r="2132" spans="1:5" x14ac:dyDescent="0.45">
      <c r="A2132" s="1">
        <v>44236</v>
      </c>
      <c r="B2132" t="s">
        <v>5</v>
      </c>
      <c r="D2132" t="s">
        <v>0</v>
      </c>
      <c r="E2132">
        <v>13156.208102021694</v>
      </c>
    </row>
    <row r="2133" spans="1:5" x14ac:dyDescent="0.45">
      <c r="A2133" s="1">
        <v>44236</v>
      </c>
      <c r="B2133" t="s">
        <v>4</v>
      </c>
      <c r="D2133" t="s">
        <v>3</v>
      </c>
      <c r="E2133">
        <v>63385.261672117762</v>
      </c>
    </row>
    <row r="2134" spans="1:5" x14ac:dyDescent="0.45">
      <c r="A2134" s="1">
        <v>44237</v>
      </c>
      <c r="B2134" t="s">
        <v>5</v>
      </c>
      <c r="D2134" t="s">
        <v>0</v>
      </c>
      <c r="E2134">
        <v>9907467.3882980309</v>
      </c>
    </row>
    <row r="2135" spans="1:5" x14ac:dyDescent="0.45">
      <c r="A2135" s="1">
        <v>44237</v>
      </c>
      <c r="B2135" t="s">
        <v>4</v>
      </c>
      <c r="D2135" t="s">
        <v>2</v>
      </c>
      <c r="E2135">
        <v>16776.976709028757</v>
      </c>
    </row>
    <row r="2136" spans="1:5" x14ac:dyDescent="0.45">
      <c r="A2136" s="1">
        <v>44237</v>
      </c>
      <c r="B2136" t="s">
        <v>4</v>
      </c>
      <c r="D2136" t="s">
        <v>0</v>
      </c>
      <c r="E2136">
        <v>22251.667414790121</v>
      </c>
    </row>
    <row r="2137" spans="1:5" x14ac:dyDescent="0.45">
      <c r="A2137" s="1">
        <v>44238</v>
      </c>
      <c r="B2137" t="s">
        <v>5</v>
      </c>
      <c r="D2137" t="s">
        <v>1</v>
      </c>
      <c r="E2137">
        <v>3867430.1987080895</v>
      </c>
    </row>
    <row r="2138" spans="1:5" x14ac:dyDescent="0.45">
      <c r="A2138" s="1">
        <v>44238</v>
      </c>
      <c r="B2138" t="s">
        <v>5</v>
      </c>
      <c r="D2138" t="s">
        <v>3</v>
      </c>
      <c r="E2138">
        <v>96685.181899610761</v>
      </c>
    </row>
    <row r="2139" spans="1:5" x14ac:dyDescent="0.45">
      <c r="A2139" s="1">
        <v>44238</v>
      </c>
      <c r="B2139" t="s">
        <v>4</v>
      </c>
      <c r="D2139" t="s">
        <v>0</v>
      </c>
      <c r="E2139">
        <v>3402.6680313118727</v>
      </c>
    </row>
    <row r="2140" spans="1:5" x14ac:dyDescent="0.45">
      <c r="A2140" s="1">
        <v>44239</v>
      </c>
      <c r="B2140" t="s">
        <v>5</v>
      </c>
      <c r="D2140" t="s">
        <v>3</v>
      </c>
      <c r="E2140">
        <v>71736.739646505564</v>
      </c>
    </row>
    <row r="2141" spans="1:5" x14ac:dyDescent="0.45">
      <c r="A2141" s="1">
        <v>44239</v>
      </c>
      <c r="B2141" t="s">
        <v>4</v>
      </c>
      <c r="D2141" t="s">
        <v>0</v>
      </c>
      <c r="E2141">
        <v>93492.022464269859</v>
      </c>
    </row>
    <row r="2142" spans="1:5" x14ac:dyDescent="0.45">
      <c r="A2142" s="1">
        <v>44239</v>
      </c>
      <c r="B2142" t="s">
        <v>5</v>
      </c>
      <c r="D2142" t="s">
        <v>2</v>
      </c>
      <c r="E2142">
        <v>9099.9087972055586</v>
      </c>
    </row>
    <row r="2143" spans="1:5" x14ac:dyDescent="0.45">
      <c r="A2143" s="1">
        <v>44240</v>
      </c>
      <c r="B2143" t="s">
        <v>5</v>
      </c>
      <c r="D2143" t="s">
        <v>0</v>
      </c>
      <c r="E2143">
        <v>2579678.1064960263</v>
      </c>
    </row>
    <row r="2144" spans="1:5" x14ac:dyDescent="0.45">
      <c r="A2144" s="1">
        <v>44240</v>
      </c>
      <c r="B2144" t="s">
        <v>4</v>
      </c>
      <c r="D2144" t="s">
        <v>0</v>
      </c>
      <c r="E2144">
        <v>51565.486592833091</v>
      </c>
    </row>
    <row r="2145" spans="1:5" x14ac:dyDescent="0.45">
      <c r="A2145" s="1">
        <v>44240</v>
      </c>
      <c r="B2145" t="s">
        <v>4</v>
      </c>
      <c r="D2145" t="s">
        <v>0</v>
      </c>
      <c r="E2145">
        <v>69630.489692543546</v>
      </c>
    </row>
    <row r="2146" spans="1:5" x14ac:dyDescent="0.45">
      <c r="A2146" s="1">
        <v>44241</v>
      </c>
      <c r="B2146" t="s">
        <v>4</v>
      </c>
      <c r="D2146" t="s">
        <v>0</v>
      </c>
      <c r="E2146">
        <v>80935.645152843048</v>
      </c>
    </row>
    <row r="2147" spans="1:5" x14ac:dyDescent="0.45">
      <c r="A2147" s="1">
        <v>44241</v>
      </c>
      <c r="B2147" t="s">
        <v>4</v>
      </c>
      <c r="D2147" t="s">
        <v>1</v>
      </c>
      <c r="E2147">
        <v>79359.231279015657</v>
      </c>
    </row>
    <row r="2148" spans="1:5" x14ac:dyDescent="0.45">
      <c r="A2148" s="1">
        <v>44241</v>
      </c>
      <c r="B2148" t="s">
        <v>4</v>
      </c>
      <c r="D2148" t="s">
        <v>0</v>
      </c>
      <c r="E2148">
        <v>84766.974691882075</v>
      </c>
    </row>
    <row r="2149" spans="1:5" x14ac:dyDescent="0.45">
      <c r="A2149" s="1">
        <v>44242</v>
      </c>
      <c r="B2149" t="s">
        <v>4</v>
      </c>
      <c r="D2149" t="s">
        <v>1</v>
      </c>
      <c r="E2149">
        <v>1235575.4820804032</v>
      </c>
    </row>
    <row r="2150" spans="1:5" x14ac:dyDescent="0.45">
      <c r="A2150" s="1">
        <v>44242</v>
      </c>
      <c r="B2150" t="s">
        <v>5</v>
      </c>
      <c r="D2150" t="s">
        <v>0</v>
      </c>
      <c r="E2150">
        <v>2236691.7207914162</v>
      </c>
    </row>
    <row r="2151" spans="1:5" x14ac:dyDescent="0.45">
      <c r="A2151" s="1">
        <v>44242</v>
      </c>
      <c r="B2151" t="s">
        <v>5</v>
      </c>
      <c r="D2151" t="s">
        <v>2</v>
      </c>
      <c r="E2151">
        <v>68049.323072155967</v>
      </c>
    </row>
    <row r="2152" spans="1:5" x14ac:dyDescent="0.45">
      <c r="A2152" s="1">
        <v>44243</v>
      </c>
      <c r="B2152" t="s">
        <v>4</v>
      </c>
      <c r="D2152" t="s">
        <v>1</v>
      </c>
      <c r="E2152">
        <v>2550667.2410651157</v>
      </c>
    </row>
    <row r="2153" spans="1:5" x14ac:dyDescent="0.45">
      <c r="A2153" s="1">
        <v>44243</v>
      </c>
      <c r="B2153" t="s">
        <v>5</v>
      </c>
      <c r="D2153" t="s">
        <v>3</v>
      </c>
      <c r="E2153">
        <v>3995855.4625180685</v>
      </c>
    </row>
    <row r="2154" spans="1:5" x14ac:dyDescent="0.45">
      <c r="A2154" s="1">
        <v>44243</v>
      </c>
      <c r="B2154" t="s">
        <v>4</v>
      </c>
      <c r="D2154" t="s">
        <v>0</v>
      </c>
      <c r="E2154">
        <v>94415.449284475588</v>
      </c>
    </row>
    <row r="2155" spans="1:5" x14ac:dyDescent="0.45">
      <c r="A2155" s="1">
        <v>44244</v>
      </c>
      <c r="B2155" t="s">
        <v>5</v>
      </c>
      <c r="D2155" t="s">
        <v>2</v>
      </c>
      <c r="E2155">
        <v>5781.067874165069</v>
      </c>
    </row>
    <row r="2156" spans="1:5" x14ac:dyDescent="0.45">
      <c r="A2156" s="1">
        <v>44244</v>
      </c>
      <c r="B2156" t="s">
        <v>4</v>
      </c>
      <c r="D2156" t="s">
        <v>0</v>
      </c>
      <c r="E2156">
        <v>80128.982037270762</v>
      </c>
    </row>
    <row r="2157" spans="1:5" x14ac:dyDescent="0.45">
      <c r="A2157" s="1">
        <v>44244</v>
      </c>
      <c r="B2157" t="s">
        <v>4</v>
      </c>
      <c r="D2157" t="s">
        <v>2</v>
      </c>
      <c r="E2157">
        <v>15495.532660665735</v>
      </c>
    </row>
    <row r="2158" spans="1:5" x14ac:dyDescent="0.45">
      <c r="A2158" s="1">
        <v>44245</v>
      </c>
      <c r="B2158" t="s">
        <v>5</v>
      </c>
      <c r="D2158" t="s">
        <v>3</v>
      </c>
      <c r="E2158">
        <v>4669330.1188252596</v>
      </c>
    </row>
    <row r="2159" spans="1:5" x14ac:dyDescent="0.45">
      <c r="A2159" s="1">
        <v>44245</v>
      </c>
      <c r="B2159" t="s">
        <v>5</v>
      </c>
      <c r="D2159" t="s">
        <v>1</v>
      </c>
      <c r="E2159">
        <v>3668162.3954122178</v>
      </c>
    </row>
    <row r="2160" spans="1:5" x14ac:dyDescent="0.45">
      <c r="A2160" s="1">
        <v>44245</v>
      </c>
      <c r="B2160" t="s">
        <v>4</v>
      </c>
      <c r="D2160" t="s">
        <v>2</v>
      </c>
      <c r="E2160">
        <v>91191.833263821769</v>
      </c>
    </row>
    <row r="2161" spans="1:5" x14ac:dyDescent="0.45">
      <c r="A2161" s="1">
        <v>44246</v>
      </c>
      <c r="B2161" t="s">
        <v>4</v>
      </c>
      <c r="D2161" t="s">
        <v>0</v>
      </c>
      <c r="E2161">
        <v>8026173.1451397799</v>
      </c>
    </row>
    <row r="2162" spans="1:5" x14ac:dyDescent="0.45">
      <c r="A2162" s="1">
        <v>44246</v>
      </c>
      <c r="B2162" t="s">
        <v>4</v>
      </c>
      <c r="D2162" t="s">
        <v>0</v>
      </c>
      <c r="E2162">
        <v>1345668.0834527779</v>
      </c>
    </row>
    <row r="2163" spans="1:5" x14ac:dyDescent="0.45">
      <c r="A2163" s="1">
        <v>44246</v>
      </c>
      <c r="B2163" t="s">
        <v>4</v>
      </c>
      <c r="D2163" t="s">
        <v>3</v>
      </c>
      <c r="E2163">
        <v>10843.199529372216</v>
      </c>
    </row>
    <row r="2164" spans="1:5" x14ac:dyDescent="0.45">
      <c r="A2164" s="1">
        <v>44247</v>
      </c>
      <c r="B2164" t="s">
        <v>4</v>
      </c>
      <c r="D2164" t="s">
        <v>0</v>
      </c>
      <c r="E2164">
        <v>1295371.8974839235</v>
      </c>
    </row>
    <row r="2165" spans="1:5" x14ac:dyDescent="0.45">
      <c r="A2165" s="1">
        <v>44247</v>
      </c>
      <c r="B2165" t="s">
        <v>5</v>
      </c>
      <c r="D2165" t="s">
        <v>0</v>
      </c>
      <c r="E2165">
        <v>39994.56567123306</v>
      </c>
    </row>
    <row r="2166" spans="1:5" x14ac:dyDescent="0.45">
      <c r="A2166" s="1">
        <v>44247</v>
      </c>
      <c r="B2166" t="s">
        <v>4</v>
      </c>
      <c r="D2166" t="s">
        <v>0</v>
      </c>
      <c r="E2166">
        <v>50028.680656704659</v>
      </c>
    </row>
    <row r="2167" spans="1:5" x14ac:dyDescent="0.45">
      <c r="A2167" s="1">
        <v>44248</v>
      </c>
      <c r="B2167" t="s">
        <v>5</v>
      </c>
      <c r="D2167" t="s">
        <v>0</v>
      </c>
      <c r="E2167">
        <v>35619.754459662865</v>
      </c>
    </row>
    <row r="2168" spans="1:5" x14ac:dyDescent="0.45">
      <c r="A2168" s="1">
        <v>44248</v>
      </c>
      <c r="B2168" t="s">
        <v>4</v>
      </c>
      <c r="D2168" t="s">
        <v>3</v>
      </c>
      <c r="E2168">
        <v>40318.074757418566</v>
      </c>
    </row>
    <row r="2169" spans="1:5" x14ac:dyDescent="0.45">
      <c r="A2169" s="1">
        <v>44248</v>
      </c>
      <c r="B2169" t="s">
        <v>4</v>
      </c>
      <c r="D2169" t="s">
        <v>0</v>
      </c>
      <c r="E2169">
        <v>33908.082692622222</v>
      </c>
    </row>
    <row r="2170" spans="1:5" x14ac:dyDescent="0.45">
      <c r="A2170" s="1">
        <v>44249</v>
      </c>
      <c r="B2170" t="s">
        <v>5</v>
      </c>
      <c r="D2170" t="s">
        <v>2</v>
      </c>
      <c r="E2170">
        <v>709218.60832186765</v>
      </c>
    </row>
    <row r="2171" spans="1:5" x14ac:dyDescent="0.45">
      <c r="A2171" s="1">
        <v>44249</v>
      </c>
      <c r="B2171" t="s">
        <v>4</v>
      </c>
      <c r="D2171" t="s">
        <v>3</v>
      </c>
      <c r="E2171">
        <v>595.41032682002287</v>
      </c>
    </row>
    <row r="2172" spans="1:5" x14ac:dyDescent="0.45">
      <c r="A2172" s="1">
        <v>44249</v>
      </c>
      <c r="B2172" t="s">
        <v>4</v>
      </c>
      <c r="D2172" t="s">
        <v>0</v>
      </c>
      <c r="E2172">
        <v>41438.843775782094</v>
      </c>
    </row>
    <row r="2173" spans="1:5" x14ac:dyDescent="0.45">
      <c r="A2173" s="1">
        <v>44250</v>
      </c>
      <c r="B2173" t="s">
        <v>5</v>
      </c>
      <c r="D2173" t="s">
        <v>3</v>
      </c>
      <c r="E2173">
        <v>3141420.5596359456</v>
      </c>
    </row>
    <row r="2174" spans="1:5" x14ac:dyDescent="0.45">
      <c r="A2174" s="1">
        <v>44250</v>
      </c>
      <c r="B2174" t="s">
        <v>4</v>
      </c>
      <c r="D2174" t="s">
        <v>1</v>
      </c>
      <c r="E2174">
        <v>24234.541034621361</v>
      </c>
    </row>
    <row r="2175" spans="1:5" x14ac:dyDescent="0.45">
      <c r="A2175" s="1">
        <v>44250</v>
      </c>
      <c r="B2175" t="s">
        <v>4</v>
      </c>
      <c r="D2175" t="s">
        <v>2</v>
      </c>
      <c r="E2175">
        <v>20795.131095708184</v>
      </c>
    </row>
    <row r="2176" spans="1:5" x14ac:dyDescent="0.45">
      <c r="A2176" s="1">
        <v>44251</v>
      </c>
      <c r="B2176" t="s">
        <v>5</v>
      </c>
      <c r="D2176" t="s">
        <v>0</v>
      </c>
      <c r="E2176">
        <v>76929.113350002706</v>
      </c>
    </row>
    <row r="2177" spans="1:5" x14ac:dyDescent="0.45">
      <c r="A2177" s="1">
        <v>44251</v>
      </c>
      <c r="B2177" t="s">
        <v>4</v>
      </c>
      <c r="D2177" t="s">
        <v>1</v>
      </c>
      <c r="E2177">
        <v>43056.135347817602</v>
      </c>
    </row>
    <row r="2178" spans="1:5" x14ac:dyDescent="0.45">
      <c r="A2178" s="1">
        <v>44251</v>
      </c>
      <c r="B2178" t="s">
        <v>5</v>
      </c>
      <c r="D2178" t="s">
        <v>2</v>
      </c>
      <c r="E2178">
        <v>11982.674499398161</v>
      </c>
    </row>
    <row r="2179" spans="1:5" x14ac:dyDescent="0.45">
      <c r="A2179" s="1">
        <v>44252</v>
      </c>
      <c r="B2179" t="s">
        <v>4</v>
      </c>
      <c r="D2179" t="s">
        <v>2</v>
      </c>
      <c r="E2179">
        <v>1665962.1813255865</v>
      </c>
    </row>
    <row r="2180" spans="1:5" x14ac:dyDescent="0.45">
      <c r="A2180" s="1">
        <v>44252</v>
      </c>
      <c r="B2180" t="s">
        <v>4</v>
      </c>
      <c r="D2180" t="s">
        <v>1</v>
      </c>
      <c r="E2180">
        <v>60344.308286540661</v>
      </c>
    </row>
    <row r="2181" spans="1:5" x14ac:dyDescent="0.45">
      <c r="A2181" s="1">
        <v>44252</v>
      </c>
      <c r="B2181" t="s">
        <v>5</v>
      </c>
      <c r="D2181" t="s">
        <v>2</v>
      </c>
      <c r="E2181">
        <v>14928.937300823076</v>
      </c>
    </row>
    <row r="2182" spans="1:5" x14ac:dyDescent="0.45">
      <c r="A2182" s="1">
        <v>44253</v>
      </c>
      <c r="B2182" t="s">
        <v>5</v>
      </c>
      <c r="D2182" t="s">
        <v>3</v>
      </c>
      <c r="E2182">
        <v>2961237.5108734211</v>
      </c>
    </row>
    <row r="2183" spans="1:5" x14ac:dyDescent="0.45">
      <c r="A2183" s="1">
        <v>44253</v>
      </c>
      <c r="B2183" t="s">
        <v>5</v>
      </c>
      <c r="D2183" t="s">
        <v>2</v>
      </c>
      <c r="E2183">
        <v>26326.782261821503</v>
      </c>
    </row>
    <row r="2184" spans="1:5" x14ac:dyDescent="0.45">
      <c r="A2184" s="1">
        <v>44253</v>
      </c>
      <c r="B2184" t="s">
        <v>4</v>
      </c>
      <c r="D2184" t="s">
        <v>3</v>
      </c>
      <c r="E2184">
        <v>85827.159328994065</v>
      </c>
    </row>
    <row r="2185" spans="1:5" x14ac:dyDescent="0.45">
      <c r="A2185" s="1">
        <v>44254</v>
      </c>
      <c r="B2185" t="s">
        <v>4</v>
      </c>
      <c r="D2185" t="s">
        <v>3</v>
      </c>
      <c r="E2185">
        <v>6963924.90940814</v>
      </c>
    </row>
    <row r="2186" spans="1:5" x14ac:dyDescent="0.45">
      <c r="A2186" s="1">
        <v>44254</v>
      </c>
      <c r="B2186" t="s">
        <v>4</v>
      </c>
      <c r="D2186" t="s">
        <v>2</v>
      </c>
      <c r="E2186">
        <v>79041.45972914985</v>
      </c>
    </row>
    <row r="2187" spans="1:5" x14ac:dyDescent="0.45">
      <c r="A2187" s="1">
        <v>44254</v>
      </c>
      <c r="B2187" t="s">
        <v>5</v>
      </c>
      <c r="D2187" t="s">
        <v>0</v>
      </c>
      <c r="E2187">
        <v>97969.12724236885</v>
      </c>
    </row>
    <row r="2188" spans="1:5" x14ac:dyDescent="0.45">
      <c r="A2188" s="1">
        <v>44255</v>
      </c>
      <c r="B2188" t="s">
        <v>4</v>
      </c>
      <c r="D2188" t="s">
        <v>3</v>
      </c>
      <c r="E2188">
        <v>8458498.0903488342</v>
      </c>
    </row>
    <row r="2189" spans="1:5" x14ac:dyDescent="0.45">
      <c r="A2189" s="1">
        <v>44255</v>
      </c>
      <c r="B2189" t="s">
        <v>4</v>
      </c>
      <c r="D2189" t="s">
        <v>0</v>
      </c>
      <c r="E2189">
        <v>46338.572170949956</v>
      </c>
    </row>
    <row r="2190" spans="1:5" x14ac:dyDescent="0.45">
      <c r="A2190" s="1">
        <v>44255</v>
      </c>
      <c r="B2190" t="s">
        <v>5</v>
      </c>
      <c r="D2190" t="s">
        <v>2</v>
      </c>
      <c r="E2190">
        <v>10576.479806286732</v>
      </c>
    </row>
    <row r="2191" spans="1:5" x14ac:dyDescent="0.45">
      <c r="A2191" s="1">
        <v>44256</v>
      </c>
      <c r="B2191" t="s">
        <v>4</v>
      </c>
      <c r="D2191" t="s">
        <v>1</v>
      </c>
      <c r="E2191">
        <v>4699701.6485588504</v>
      </c>
    </row>
    <row r="2192" spans="1:5" x14ac:dyDescent="0.45">
      <c r="A2192" s="1">
        <v>44256</v>
      </c>
      <c r="B2192" t="s">
        <v>4</v>
      </c>
      <c r="D2192" t="s">
        <v>1</v>
      </c>
      <c r="E2192">
        <v>8490945.5304493383</v>
      </c>
    </row>
    <row r="2193" spans="1:5" x14ac:dyDescent="0.45">
      <c r="A2193" s="1">
        <v>44256</v>
      </c>
      <c r="B2193" t="s">
        <v>5</v>
      </c>
      <c r="D2193" t="s">
        <v>0</v>
      </c>
      <c r="E2193">
        <v>11303.349120022654</v>
      </c>
    </row>
    <row r="2194" spans="1:5" x14ac:dyDescent="0.45">
      <c r="A2194" s="1">
        <v>44257</v>
      </c>
      <c r="B2194" t="s">
        <v>5</v>
      </c>
      <c r="D2194" t="s">
        <v>2</v>
      </c>
      <c r="E2194">
        <v>9913138.8953547906</v>
      </c>
    </row>
    <row r="2195" spans="1:5" x14ac:dyDescent="0.45">
      <c r="A2195" s="1">
        <v>44257</v>
      </c>
      <c r="B2195" t="s">
        <v>4</v>
      </c>
      <c r="D2195" t="s">
        <v>3</v>
      </c>
      <c r="E2195">
        <v>7143156.1531982226</v>
      </c>
    </row>
    <row r="2196" spans="1:5" x14ac:dyDescent="0.45">
      <c r="A2196" s="1">
        <v>44257</v>
      </c>
      <c r="B2196" t="s">
        <v>5</v>
      </c>
      <c r="D2196" t="s">
        <v>0</v>
      </c>
      <c r="E2196">
        <v>6966468.0099001182</v>
      </c>
    </row>
    <row r="2197" spans="1:5" x14ac:dyDescent="0.45">
      <c r="A2197" s="1">
        <v>44258</v>
      </c>
      <c r="B2197" t="s">
        <v>5</v>
      </c>
      <c r="D2197" t="s">
        <v>3</v>
      </c>
      <c r="E2197">
        <v>7997.1446335394212</v>
      </c>
    </row>
    <row r="2198" spans="1:5" x14ac:dyDescent="0.45">
      <c r="A2198" s="1">
        <v>44258</v>
      </c>
      <c r="B2198" t="s">
        <v>5</v>
      </c>
      <c r="D2198" t="s">
        <v>3</v>
      </c>
      <c r="E2198">
        <v>43050.27026569275</v>
      </c>
    </row>
    <row r="2199" spans="1:5" x14ac:dyDescent="0.45">
      <c r="A2199" s="1">
        <v>44258</v>
      </c>
      <c r="B2199" t="s">
        <v>4</v>
      </c>
      <c r="D2199" t="s">
        <v>0</v>
      </c>
      <c r="E2199">
        <v>21032.537521909468</v>
      </c>
    </row>
    <row r="2200" spans="1:5" x14ac:dyDescent="0.45">
      <c r="A2200" s="1">
        <v>44259</v>
      </c>
      <c r="B2200" t="s">
        <v>5</v>
      </c>
      <c r="D2200" t="s">
        <v>0</v>
      </c>
      <c r="E2200">
        <v>70279.888202172006</v>
      </c>
    </row>
    <row r="2201" spans="1:5" x14ac:dyDescent="0.45">
      <c r="A2201" s="1">
        <v>44259</v>
      </c>
      <c r="B2201" t="s">
        <v>5</v>
      </c>
      <c r="D2201" t="s">
        <v>0</v>
      </c>
      <c r="E2201">
        <v>95120.30590750945</v>
      </c>
    </row>
    <row r="2202" spans="1:5" x14ac:dyDescent="0.45">
      <c r="A2202" s="1">
        <v>44259</v>
      </c>
      <c r="B2202" t="s">
        <v>4</v>
      </c>
      <c r="D2202" t="s">
        <v>3</v>
      </c>
      <c r="E2202">
        <v>10976.502283752476</v>
      </c>
    </row>
    <row r="2203" spans="1:5" x14ac:dyDescent="0.45">
      <c r="A2203" s="1">
        <v>44260</v>
      </c>
      <c r="B2203" t="s">
        <v>5</v>
      </c>
      <c r="D2203" t="s">
        <v>1</v>
      </c>
      <c r="E2203">
        <v>7107783.6124499412</v>
      </c>
    </row>
    <row r="2204" spans="1:5" x14ac:dyDescent="0.45">
      <c r="A2204" s="1">
        <v>44260</v>
      </c>
      <c r="B2204" t="s">
        <v>4</v>
      </c>
      <c r="D2204" t="s">
        <v>0</v>
      </c>
      <c r="E2204">
        <v>45635.91937207232</v>
      </c>
    </row>
    <row r="2205" spans="1:5" x14ac:dyDescent="0.45">
      <c r="A2205" s="1">
        <v>44260</v>
      </c>
      <c r="B2205" t="s">
        <v>5</v>
      </c>
      <c r="D2205" t="s">
        <v>0</v>
      </c>
      <c r="E2205">
        <v>75127.620002180091</v>
      </c>
    </row>
    <row r="2206" spans="1:5" x14ac:dyDescent="0.45">
      <c r="A2206" s="1">
        <v>44261</v>
      </c>
      <c r="B2206" t="s">
        <v>4</v>
      </c>
      <c r="D2206" t="s">
        <v>0</v>
      </c>
      <c r="E2206">
        <v>6058861.0766200311</v>
      </c>
    </row>
    <row r="2207" spans="1:5" x14ac:dyDescent="0.45">
      <c r="A2207" s="1">
        <v>44261</v>
      </c>
      <c r="B2207" t="s">
        <v>4</v>
      </c>
      <c r="D2207" t="s">
        <v>1</v>
      </c>
      <c r="E2207">
        <v>1669193.832370962</v>
      </c>
    </row>
    <row r="2208" spans="1:5" x14ac:dyDescent="0.45">
      <c r="A2208" s="1">
        <v>44261</v>
      </c>
      <c r="B2208" t="s">
        <v>5</v>
      </c>
      <c r="D2208" t="s">
        <v>3</v>
      </c>
      <c r="E2208">
        <v>99527.455988992951</v>
      </c>
    </row>
    <row r="2209" spans="1:5" x14ac:dyDescent="0.45">
      <c r="A2209" s="1">
        <v>44262</v>
      </c>
      <c r="B2209" t="s">
        <v>5</v>
      </c>
      <c r="D2209" t="s">
        <v>3</v>
      </c>
      <c r="E2209">
        <v>9676443.0933536999</v>
      </c>
    </row>
    <row r="2210" spans="1:5" x14ac:dyDescent="0.45">
      <c r="A2210" s="1">
        <v>44262</v>
      </c>
      <c r="B2210" t="s">
        <v>4</v>
      </c>
      <c r="D2210" t="s">
        <v>2</v>
      </c>
      <c r="E2210">
        <v>84532.450321166791</v>
      </c>
    </row>
    <row r="2211" spans="1:5" x14ac:dyDescent="0.45">
      <c r="A2211" s="1">
        <v>44262</v>
      </c>
      <c r="B2211" t="s">
        <v>5</v>
      </c>
      <c r="D2211" t="s">
        <v>2</v>
      </c>
      <c r="E2211">
        <v>56089.05765379416</v>
      </c>
    </row>
    <row r="2212" spans="1:5" x14ac:dyDescent="0.45">
      <c r="A2212" s="1">
        <v>44263</v>
      </c>
      <c r="B2212" t="s">
        <v>5</v>
      </c>
      <c r="D2212" t="s">
        <v>2</v>
      </c>
      <c r="E2212">
        <v>62197.03287139161</v>
      </c>
    </row>
    <row r="2213" spans="1:5" x14ac:dyDescent="0.45">
      <c r="A2213" s="1">
        <v>44263</v>
      </c>
      <c r="B2213" t="s">
        <v>4</v>
      </c>
      <c r="D2213" t="s">
        <v>0</v>
      </c>
      <c r="E2213">
        <v>45271.56720844988</v>
      </c>
    </row>
    <row r="2214" spans="1:5" x14ac:dyDescent="0.45">
      <c r="A2214" s="1">
        <v>44263</v>
      </c>
      <c r="B2214" t="s">
        <v>5</v>
      </c>
      <c r="D2214" t="s">
        <v>3</v>
      </c>
      <c r="E2214">
        <v>23145.621979136522</v>
      </c>
    </row>
    <row r="2215" spans="1:5" x14ac:dyDescent="0.45">
      <c r="A2215" s="1">
        <v>44264</v>
      </c>
      <c r="B2215" t="s">
        <v>4</v>
      </c>
      <c r="D2215" t="s">
        <v>3</v>
      </c>
      <c r="E2215">
        <v>8230503.8594112908</v>
      </c>
    </row>
    <row r="2216" spans="1:5" x14ac:dyDescent="0.45">
      <c r="A2216" s="1">
        <v>44264</v>
      </c>
      <c r="B2216" t="s">
        <v>5</v>
      </c>
      <c r="D2216" t="s">
        <v>3</v>
      </c>
      <c r="E2216">
        <v>14613.912863757007</v>
      </c>
    </row>
    <row r="2217" spans="1:5" x14ac:dyDescent="0.45">
      <c r="A2217" s="1">
        <v>44265</v>
      </c>
      <c r="B2217" t="s">
        <v>4</v>
      </c>
      <c r="D2217" t="s">
        <v>2</v>
      </c>
      <c r="E2217">
        <v>2550157.4693721342</v>
      </c>
    </row>
    <row r="2218" spans="1:5" x14ac:dyDescent="0.45">
      <c r="A2218" s="1">
        <v>44265</v>
      </c>
      <c r="B2218" t="s">
        <v>4</v>
      </c>
      <c r="D2218" t="s">
        <v>3</v>
      </c>
      <c r="E2218">
        <v>59166.146332197379</v>
      </c>
    </row>
    <row r="2219" spans="1:5" x14ac:dyDescent="0.45">
      <c r="A2219" s="1">
        <v>44266</v>
      </c>
      <c r="B2219" t="s">
        <v>5</v>
      </c>
      <c r="D2219" t="s">
        <v>2</v>
      </c>
      <c r="E2219">
        <v>4828828.5911837723</v>
      </c>
    </row>
    <row r="2220" spans="1:5" x14ac:dyDescent="0.45">
      <c r="A2220" s="1">
        <v>44266</v>
      </c>
      <c r="B2220" t="s">
        <v>4</v>
      </c>
      <c r="D2220" t="s">
        <v>0</v>
      </c>
      <c r="E2220">
        <v>32584.554531755806</v>
      </c>
    </row>
    <row r="2221" spans="1:5" x14ac:dyDescent="0.45">
      <c r="A2221" s="1">
        <v>44267</v>
      </c>
      <c r="B2221" t="s">
        <v>4</v>
      </c>
      <c r="D2221" t="s">
        <v>3</v>
      </c>
      <c r="E2221">
        <v>1529732.4327750795</v>
      </c>
    </row>
    <row r="2222" spans="1:5" x14ac:dyDescent="0.45">
      <c r="A2222" s="1">
        <v>44267</v>
      </c>
      <c r="B2222" t="s">
        <v>4</v>
      </c>
      <c r="D2222" t="s">
        <v>2</v>
      </c>
      <c r="E2222">
        <v>58744.37306463717</v>
      </c>
    </row>
    <row r="2223" spans="1:5" x14ac:dyDescent="0.45">
      <c r="A2223" s="1">
        <v>44268</v>
      </c>
      <c r="B2223" t="s">
        <v>4</v>
      </c>
      <c r="D2223" t="s">
        <v>1</v>
      </c>
      <c r="E2223">
        <v>19326.972159117649</v>
      </c>
    </row>
    <row r="2224" spans="1:5" x14ac:dyDescent="0.45">
      <c r="A2224" s="1">
        <v>44268</v>
      </c>
      <c r="B2224" t="s">
        <v>5</v>
      </c>
      <c r="D2224" t="s">
        <v>0</v>
      </c>
      <c r="E2224">
        <v>47950.131265669916</v>
      </c>
    </row>
    <row r="2225" spans="1:5" x14ac:dyDescent="0.45">
      <c r="A2225" s="1">
        <v>44269</v>
      </c>
      <c r="B2225" t="s">
        <v>4</v>
      </c>
      <c r="D2225" t="s">
        <v>2</v>
      </c>
      <c r="E2225">
        <v>68186.467471924901</v>
      </c>
    </row>
    <row r="2226" spans="1:5" x14ac:dyDescent="0.45">
      <c r="A2226" s="1">
        <v>44269</v>
      </c>
      <c r="B2226" t="s">
        <v>4</v>
      </c>
      <c r="D2226" t="s">
        <v>3</v>
      </c>
      <c r="E2226">
        <v>41561.796611874772</v>
      </c>
    </row>
    <row r="2227" spans="1:5" x14ac:dyDescent="0.45">
      <c r="A2227" s="1">
        <v>44270</v>
      </c>
      <c r="B2227" t="s">
        <v>5</v>
      </c>
      <c r="D2227" t="s">
        <v>3</v>
      </c>
      <c r="E2227">
        <v>3908993.608738618</v>
      </c>
    </row>
    <row r="2228" spans="1:5" x14ac:dyDescent="0.45">
      <c r="A2228" s="1">
        <v>44270</v>
      </c>
      <c r="B2228" t="s">
        <v>5</v>
      </c>
      <c r="D2228" t="s">
        <v>2</v>
      </c>
      <c r="E2228">
        <v>92696.875304688321</v>
      </c>
    </row>
    <row r="2229" spans="1:5" x14ac:dyDescent="0.45">
      <c r="A2229" s="1">
        <v>44271</v>
      </c>
      <c r="B2229" t="s">
        <v>5</v>
      </c>
      <c r="D2229" t="s">
        <v>2</v>
      </c>
      <c r="E2229">
        <v>5308537.9101905525</v>
      </c>
    </row>
    <row r="2230" spans="1:5" x14ac:dyDescent="0.45">
      <c r="A2230" s="1">
        <v>44271</v>
      </c>
      <c r="B2230" t="s">
        <v>5</v>
      </c>
      <c r="D2230" t="s">
        <v>2</v>
      </c>
      <c r="E2230">
        <v>74729.369697156348</v>
      </c>
    </row>
    <row r="2231" spans="1:5" x14ac:dyDescent="0.45">
      <c r="A2231" s="1">
        <v>44272</v>
      </c>
      <c r="B2231" t="s">
        <v>4</v>
      </c>
      <c r="D2231" t="s">
        <v>1</v>
      </c>
      <c r="E2231">
        <v>74097.766733299359</v>
      </c>
    </row>
    <row r="2232" spans="1:5" x14ac:dyDescent="0.45">
      <c r="A2232" s="1">
        <v>44272</v>
      </c>
      <c r="B2232" t="s">
        <v>4</v>
      </c>
      <c r="D2232" t="s">
        <v>1</v>
      </c>
      <c r="E2232">
        <v>61847.813265565797</v>
      </c>
    </row>
    <row r="2233" spans="1:5" x14ac:dyDescent="0.45">
      <c r="A2233" s="1">
        <v>44273</v>
      </c>
      <c r="B2233" t="s">
        <v>5</v>
      </c>
      <c r="D2233" t="s">
        <v>3</v>
      </c>
      <c r="E2233">
        <v>4906.8187351464785</v>
      </c>
    </row>
    <row r="2234" spans="1:5" x14ac:dyDescent="0.45">
      <c r="A2234" s="1">
        <v>44273</v>
      </c>
      <c r="B2234" t="s">
        <v>4</v>
      </c>
      <c r="D2234" t="s">
        <v>2</v>
      </c>
      <c r="E2234">
        <v>76665.106501947928</v>
      </c>
    </row>
    <row r="2235" spans="1:5" x14ac:dyDescent="0.45">
      <c r="A2235" s="1">
        <v>44274</v>
      </c>
      <c r="B2235" t="s">
        <v>5</v>
      </c>
      <c r="D2235" t="s">
        <v>0</v>
      </c>
      <c r="E2235">
        <v>86335.420229907148</v>
      </c>
    </row>
    <row r="2236" spans="1:5" x14ac:dyDescent="0.45">
      <c r="A2236" s="1">
        <v>44274</v>
      </c>
      <c r="B2236" t="s">
        <v>5</v>
      </c>
      <c r="D2236" t="s">
        <v>2</v>
      </c>
      <c r="E2236">
        <v>60093.674371211659</v>
      </c>
    </row>
    <row r="2237" spans="1:5" x14ac:dyDescent="0.45">
      <c r="A2237" s="1">
        <v>44275</v>
      </c>
      <c r="B2237" t="s">
        <v>4</v>
      </c>
      <c r="D2237" t="s">
        <v>2</v>
      </c>
      <c r="E2237">
        <v>88737.949050172756</v>
      </c>
    </row>
    <row r="2238" spans="1:5" x14ac:dyDescent="0.45">
      <c r="A2238" s="1">
        <v>44275</v>
      </c>
      <c r="B2238" t="s">
        <v>4</v>
      </c>
      <c r="D2238" t="s">
        <v>3</v>
      </c>
      <c r="E2238">
        <v>87822.937755497158</v>
      </c>
    </row>
    <row r="2239" spans="1:5" x14ac:dyDescent="0.45">
      <c r="A2239" s="1">
        <v>44276</v>
      </c>
      <c r="B2239" t="s">
        <v>4</v>
      </c>
      <c r="D2239" t="s">
        <v>1</v>
      </c>
      <c r="E2239">
        <v>42611.222168948523</v>
      </c>
    </row>
    <row r="2240" spans="1:5" x14ac:dyDescent="0.45">
      <c r="A2240" s="1">
        <v>44276</v>
      </c>
      <c r="B2240" t="s">
        <v>4</v>
      </c>
      <c r="D2240" t="s">
        <v>2</v>
      </c>
      <c r="E2240">
        <v>62787.430062413128</v>
      </c>
    </row>
    <row r="2241" spans="1:5" x14ac:dyDescent="0.45">
      <c r="A2241" s="1">
        <v>44277</v>
      </c>
      <c r="B2241" t="s">
        <v>5</v>
      </c>
      <c r="D2241" t="s">
        <v>2</v>
      </c>
      <c r="E2241">
        <v>2389836.6016111504</v>
      </c>
    </row>
    <row r="2242" spans="1:5" x14ac:dyDescent="0.45">
      <c r="A2242" s="1">
        <v>44277</v>
      </c>
      <c r="B2242" t="s">
        <v>5</v>
      </c>
      <c r="D2242" t="s">
        <v>2</v>
      </c>
      <c r="E2242">
        <v>7327.6218789381619</v>
      </c>
    </row>
    <row r="2243" spans="1:5" x14ac:dyDescent="0.45">
      <c r="A2243" s="1">
        <v>44278</v>
      </c>
      <c r="B2243" t="s">
        <v>4</v>
      </c>
      <c r="D2243" t="s">
        <v>1</v>
      </c>
      <c r="E2243">
        <v>79483.47850505395</v>
      </c>
    </row>
    <row r="2244" spans="1:5" x14ac:dyDescent="0.45">
      <c r="A2244" s="1">
        <v>44278</v>
      </c>
      <c r="B2244" t="s">
        <v>5</v>
      </c>
      <c r="D2244" t="s">
        <v>3</v>
      </c>
      <c r="E2244">
        <v>81003.568240304623</v>
      </c>
    </row>
    <row r="2245" spans="1:5" x14ac:dyDescent="0.45">
      <c r="A2245" s="1">
        <v>44279</v>
      </c>
      <c r="B2245" t="s">
        <v>5</v>
      </c>
      <c r="D2245" t="s">
        <v>3</v>
      </c>
      <c r="E2245">
        <v>1936497.8495844465</v>
      </c>
    </row>
    <row r="2246" spans="1:5" x14ac:dyDescent="0.45">
      <c r="A2246" s="1">
        <v>44279</v>
      </c>
      <c r="B2246" t="s">
        <v>4</v>
      </c>
      <c r="D2246" t="s">
        <v>3</v>
      </c>
      <c r="E2246">
        <v>32525.210632779956</v>
      </c>
    </row>
    <row r="2247" spans="1:5" x14ac:dyDescent="0.45">
      <c r="A2247" s="1">
        <v>44280</v>
      </c>
      <c r="B2247" t="s">
        <v>4</v>
      </c>
      <c r="D2247" t="s">
        <v>0</v>
      </c>
      <c r="E2247">
        <v>95390.072459473377</v>
      </c>
    </row>
    <row r="2248" spans="1:5" x14ac:dyDescent="0.45">
      <c r="A2248" s="1">
        <v>44280</v>
      </c>
      <c r="B2248" t="s">
        <v>4</v>
      </c>
      <c r="D2248" t="s">
        <v>2</v>
      </c>
      <c r="E2248">
        <v>74970.056242701074</v>
      </c>
    </row>
    <row r="2249" spans="1:5" x14ac:dyDescent="0.45">
      <c r="A2249" s="1">
        <v>44281</v>
      </c>
      <c r="B2249" t="s">
        <v>4</v>
      </c>
      <c r="D2249" t="s">
        <v>0</v>
      </c>
      <c r="E2249">
        <v>65735.805793762527</v>
      </c>
    </row>
    <row r="2250" spans="1:5" x14ac:dyDescent="0.45">
      <c r="A2250" s="1">
        <v>44281</v>
      </c>
      <c r="B2250" t="s">
        <v>5</v>
      </c>
      <c r="D2250" t="s">
        <v>0</v>
      </c>
      <c r="E2250">
        <v>74897.191346829233</v>
      </c>
    </row>
    <row r="2251" spans="1:5" x14ac:dyDescent="0.45">
      <c r="A2251" s="1">
        <v>44282</v>
      </c>
      <c r="B2251" t="s">
        <v>5</v>
      </c>
      <c r="D2251" t="s">
        <v>0</v>
      </c>
      <c r="E2251">
        <v>1948615.4590291472</v>
      </c>
    </row>
    <row r="2252" spans="1:5" x14ac:dyDescent="0.45">
      <c r="A2252" s="1">
        <v>44282</v>
      </c>
      <c r="B2252" t="s">
        <v>5</v>
      </c>
      <c r="D2252" t="s">
        <v>0</v>
      </c>
      <c r="E2252">
        <v>77412.49433196224</v>
      </c>
    </row>
    <row r="2253" spans="1:5" x14ac:dyDescent="0.45">
      <c r="A2253" s="1">
        <v>44283</v>
      </c>
      <c r="B2253" t="s">
        <v>5</v>
      </c>
      <c r="D2253" t="s">
        <v>1</v>
      </c>
      <c r="E2253">
        <v>90286.156836377137</v>
      </c>
    </row>
    <row r="2254" spans="1:5" x14ac:dyDescent="0.45">
      <c r="A2254" s="1">
        <v>44283</v>
      </c>
      <c r="B2254" t="s">
        <v>5</v>
      </c>
      <c r="D2254" t="s">
        <v>0</v>
      </c>
      <c r="E2254">
        <v>26570.59801466034</v>
      </c>
    </row>
    <row r="2255" spans="1:5" x14ac:dyDescent="0.45">
      <c r="A2255" s="1">
        <v>44284</v>
      </c>
      <c r="B2255" t="s">
        <v>5</v>
      </c>
      <c r="D2255" t="s">
        <v>1</v>
      </c>
      <c r="E2255">
        <v>815564.96740834869</v>
      </c>
    </row>
    <row r="2256" spans="1:5" x14ac:dyDescent="0.45">
      <c r="A2256" s="1">
        <v>44284</v>
      </c>
      <c r="B2256" t="s">
        <v>4</v>
      </c>
      <c r="D2256" t="s">
        <v>1</v>
      </c>
      <c r="E2256">
        <v>18479.13714077968</v>
      </c>
    </row>
    <row r="2257" spans="1:5" x14ac:dyDescent="0.45">
      <c r="A2257" s="1">
        <v>44285</v>
      </c>
      <c r="B2257" t="s">
        <v>4</v>
      </c>
      <c r="D2257" t="s">
        <v>3</v>
      </c>
      <c r="E2257">
        <v>35730.111703037583</v>
      </c>
    </row>
    <row r="2258" spans="1:5" x14ac:dyDescent="0.45">
      <c r="A2258" s="1">
        <v>44285</v>
      </c>
      <c r="B2258" t="s">
        <v>4</v>
      </c>
      <c r="D2258" t="s">
        <v>0</v>
      </c>
      <c r="E2258">
        <v>36810.671141286635</v>
      </c>
    </row>
    <row r="2259" spans="1:5" x14ac:dyDescent="0.45">
      <c r="A2259" s="1">
        <v>44286</v>
      </c>
      <c r="B2259" t="s">
        <v>4</v>
      </c>
      <c r="D2259" t="s">
        <v>1</v>
      </c>
      <c r="E2259">
        <v>7720819.0633595921</v>
      </c>
    </row>
    <row r="2260" spans="1:5" x14ac:dyDescent="0.45">
      <c r="A2260" s="1">
        <v>44286</v>
      </c>
      <c r="B2260" t="s">
        <v>5</v>
      </c>
      <c r="D2260" t="s">
        <v>1</v>
      </c>
      <c r="E2260">
        <v>29498.58938076131</v>
      </c>
    </row>
    <row r="2261" spans="1:5" x14ac:dyDescent="0.45">
      <c r="A2261" s="1">
        <v>44287</v>
      </c>
      <c r="B2261" t="s">
        <v>4</v>
      </c>
      <c r="D2261" t="s">
        <v>1</v>
      </c>
      <c r="E2261">
        <v>1388197.1986478737</v>
      </c>
    </row>
    <row r="2262" spans="1:5" x14ac:dyDescent="0.45">
      <c r="A2262" s="1">
        <v>44287</v>
      </c>
      <c r="B2262" t="s">
        <v>5</v>
      </c>
      <c r="D2262" t="s">
        <v>1</v>
      </c>
      <c r="E2262">
        <v>57642.167384668312</v>
      </c>
    </row>
    <row r="2263" spans="1:5" x14ac:dyDescent="0.45">
      <c r="A2263" s="1">
        <v>44288</v>
      </c>
      <c r="B2263" t="s">
        <v>4</v>
      </c>
      <c r="D2263" t="s">
        <v>2</v>
      </c>
      <c r="E2263">
        <v>8307262.8139270609</v>
      </c>
    </row>
    <row r="2264" spans="1:5" x14ac:dyDescent="0.45">
      <c r="A2264" s="1">
        <v>44288</v>
      </c>
      <c r="B2264" t="s">
        <v>5</v>
      </c>
      <c r="D2264" t="s">
        <v>3</v>
      </c>
      <c r="E2264">
        <v>41842.521069649811</v>
      </c>
    </row>
    <row r="2265" spans="1:5" x14ac:dyDescent="0.45">
      <c r="A2265" s="1">
        <v>44289</v>
      </c>
      <c r="B2265" t="s">
        <v>4</v>
      </c>
      <c r="D2265" t="s">
        <v>3</v>
      </c>
      <c r="E2265">
        <v>71644.168241452528</v>
      </c>
    </row>
    <row r="2266" spans="1:5" x14ac:dyDescent="0.45">
      <c r="A2266" s="1">
        <v>44289</v>
      </c>
      <c r="B2266" t="s">
        <v>5</v>
      </c>
      <c r="D2266" t="s">
        <v>2</v>
      </c>
      <c r="E2266">
        <v>79030.469293788017</v>
      </c>
    </row>
    <row r="2267" spans="1:5" x14ac:dyDescent="0.45">
      <c r="A2267" s="1">
        <v>44290</v>
      </c>
      <c r="B2267" t="s">
        <v>5</v>
      </c>
      <c r="D2267" t="s">
        <v>3</v>
      </c>
      <c r="E2267">
        <v>20180.909743063559</v>
      </c>
    </row>
    <row r="2268" spans="1:5" x14ac:dyDescent="0.45">
      <c r="A2268" s="1">
        <v>44290</v>
      </c>
      <c r="B2268" t="s">
        <v>4</v>
      </c>
      <c r="D2268" t="s">
        <v>2</v>
      </c>
      <c r="E2268">
        <v>53783.652129665024</v>
      </c>
    </row>
    <row r="2269" spans="1:5" x14ac:dyDescent="0.45">
      <c r="A2269" s="1">
        <v>44291</v>
      </c>
      <c r="B2269" t="s">
        <v>4</v>
      </c>
      <c r="D2269" t="s">
        <v>3</v>
      </c>
      <c r="E2269">
        <v>1859573.8456710065</v>
      </c>
    </row>
    <row r="2270" spans="1:5" x14ac:dyDescent="0.45">
      <c r="A2270" s="1">
        <v>44291</v>
      </c>
      <c r="B2270" t="s">
        <v>4</v>
      </c>
      <c r="D2270" t="s">
        <v>2</v>
      </c>
      <c r="E2270">
        <v>661500.41690234304</v>
      </c>
    </row>
    <row r="2271" spans="1:5" x14ac:dyDescent="0.45">
      <c r="A2271" s="1">
        <v>44292</v>
      </c>
      <c r="B2271" t="s">
        <v>5</v>
      </c>
      <c r="D2271" t="s">
        <v>2</v>
      </c>
      <c r="E2271">
        <v>30189.026181441481</v>
      </c>
    </row>
    <row r="2272" spans="1:5" x14ac:dyDescent="0.45">
      <c r="A2272" s="1">
        <v>44292</v>
      </c>
      <c r="B2272" t="s">
        <v>4</v>
      </c>
      <c r="D2272" t="s">
        <v>3</v>
      </c>
      <c r="E2272">
        <v>72924.230232182643</v>
      </c>
    </row>
    <row r="2273" spans="1:5" x14ac:dyDescent="0.45">
      <c r="A2273" s="1">
        <v>44293</v>
      </c>
      <c r="B2273" t="s">
        <v>5</v>
      </c>
      <c r="D2273" t="s">
        <v>2</v>
      </c>
      <c r="E2273">
        <v>18878.587889525377</v>
      </c>
    </row>
    <row r="2274" spans="1:5" x14ac:dyDescent="0.45">
      <c r="A2274" s="1">
        <v>44293</v>
      </c>
      <c r="B2274" t="s">
        <v>5</v>
      </c>
      <c r="D2274" t="s">
        <v>2</v>
      </c>
      <c r="E2274">
        <v>96734.764798213495</v>
      </c>
    </row>
    <row r="2275" spans="1:5" x14ac:dyDescent="0.45">
      <c r="A2275" s="1">
        <v>44294</v>
      </c>
      <c r="B2275" t="s">
        <v>5</v>
      </c>
      <c r="D2275" t="s">
        <v>0</v>
      </c>
      <c r="E2275">
        <v>2621772.3212481616</v>
      </c>
    </row>
    <row r="2276" spans="1:5" x14ac:dyDescent="0.45">
      <c r="A2276" s="1">
        <v>44294</v>
      </c>
      <c r="B2276" t="s">
        <v>4</v>
      </c>
      <c r="D2276" t="s">
        <v>1</v>
      </c>
      <c r="E2276">
        <v>88163.545192266538</v>
      </c>
    </row>
    <row r="2277" spans="1:5" x14ac:dyDescent="0.45">
      <c r="A2277" s="1">
        <v>44295</v>
      </c>
      <c r="B2277" t="s">
        <v>5</v>
      </c>
      <c r="D2277" t="s">
        <v>2</v>
      </c>
      <c r="E2277">
        <v>9571007.9001873489</v>
      </c>
    </row>
    <row r="2278" spans="1:5" x14ac:dyDescent="0.45">
      <c r="A2278" s="1">
        <v>44295</v>
      </c>
      <c r="B2278" t="s">
        <v>5</v>
      </c>
      <c r="D2278" t="s">
        <v>1</v>
      </c>
      <c r="E2278">
        <v>10963.97113343437</v>
      </c>
    </row>
    <row r="2279" spans="1:5" x14ac:dyDescent="0.45">
      <c r="A2279" s="1">
        <v>44296</v>
      </c>
      <c r="B2279" t="s">
        <v>5</v>
      </c>
      <c r="D2279" t="s">
        <v>3</v>
      </c>
      <c r="E2279">
        <v>14532.134163123023</v>
      </c>
    </row>
    <row r="2280" spans="1:5" x14ac:dyDescent="0.45">
      <c r="A2280" s="1">
        <v>44296</v>
      </c>
      <c r="B2280" t="s">
        <v>4</v>
      </c>
      <c r="D2280" t="s">
        <v>1</v>
      </c>
      <c r="E2280">
        <v>30461.957796665429</v>
      </c>
    </row>
    <row r="2281" spans="1:5" x14ac:dyDescent="0.45">
      <c r="A2281" s="1">
        <v>44297</v>
      </c>
      <c r="B2281" t="s">
        <v>5</v>
      </c>
      <c r="D2281" t="s">
        <v>2</v>
      </c>
      <c r="E2281">
        <v>9457143.037579922</v>
      </c>
    </row>
    <row r="2282" spans="1:5" x14ac:dyDescent="0.45">
      <c r="A2282" s="1">
        <v>44297</v>
      </c>
      <c r="B2282" t="s">
        <v>4</v>
      </c>
      <c r="D2282" t="s">
        <v>2</v>
      </c>
      <c r="E2282">
        <v>3729.2082954686002</v>
      </c>
    </row>
    <row r="2283" spans="1:5" x14ac:dyDescent="0.45">
      <c r="A2283" s="1">
        <v>44298</v>
      </c>
      <c r="B2283" t="s">
        <v>4</v>
      </c>
      <c r="D2283" t="s">
        <v>0</v>
      </c>
      <c r="E2283">
        <v>2053.160094034989</v>
      </c>
    </row>
    <row r="2284" spans="1:5" x14ac:dyDescent="0.45">
      <c r="A2284" s="1">
        <v>44298</v>
      </c>
      <c r="B2284" t="s">
        <v>4</v>
      </c>
      <c r="D2284" t="s">
        <v>1</v>
      </c>
      <c r="E2284">
        <v>90258.751714888916</v>
      </c>
    </row>
    <row r="2285" spans="1:5" x14ac:dyDescent="0.45">
      <c r="A2285" s="1">
        <v>44299</v>
      </c>
      <c r="B2285" t="s">
        <v>4</v>
      </c>
      <c r="D2285" t="s">
        <v>3</v>
      </c>
      <c r="E2285">
        <v>7335482.1719509996</v>
      </c>
    </row>
    <row r="2286" spans="1:5" x14ac:dyDescent="0.45">
      <c r="A2286" s="1">
        <v>44299</v>
      </c>
      <c r="B2286" t="s">
        <v>4</v>
      </c>
      <c r="D2286" t="s">
        <v>2</v>
      </c>
      <c r="E2286">
        <v>5676602.4696977017</v>
      </c>
    </row>
    <row r="2287" spans="1:5" x14ac:dyDescent="0.45">
      <c r="A2287" s="1">
        <v>44300</v>
      </c>
      <c r="B2287" t="s">
        <v>4</v>
      </c>
      <c r="D2287" t="s">
        <v>1</v>
      </c>
      <c r="E2287">
        <v>6275774.2605138756</v>
      </c>
    </row>
    <row r="2288" spans="1:5" x14ac:dyDescent="0.45">
      <c r="A2288" s="1">
        <v>44300</v>
      </c>
      <c r="B2288" t="s">
        <v>5</v>
      </c>
      <c r="D2288" t="s">
        <v>2</v>
      </c>
      <c r="E2288">
        <v>46333.10649702551</v>
      </c>
    </row>
    <row r="2289" spans="1:5" x14ac:dyDescent="0.45">
      <c r="A2289" s="1">
        <v>44301</v>
      </c>
      <c r="B2289" t="s">
        <v>4</v>
      </c>
      <c r="D2289" t="s">
        <v>3</v>
      </c>
      <c r="E2289">
        <v>23612.09945987316</v>
      </c>
    </row>
    <row r="2290" spans="1:5" x14ac:dyDescent="0.45">
      <c r="A2290" s="1">
        <v>44301</v>
      </c>
      <c r="B2290" t="s">
        <v>5</v>
      </c>
      <c r="D2290" t="s">
        <v>1</v>
      </c>
      <c r="E2290">
        <v>51701.119588612346</v>
      </c>
    </row>
    <row r="2291" spans="1:5" x14ac:dyDescent="0.45">
      <c r="A2291" s="1">
        <v>44302</v>
      </c>
      <c r="B2291" t="s">
        <v>5</v>
      </c>
      <c r="D2291" t="s">
        <v>3</v>
      </c>
      <c r="E2291">
        <v>91333.753201892105</v>
      </c>
    </row>
    <row r="2292" spans="1:5" x14ac:dyDescent="0.45">
      <c r="A2292" s="1">
        <v>44302</v>
      </c>
      <c r="B2292" t="s">
        <v>5</v>
      </c>
      <c r="D2292" t="s">
        <v>1</v>
      </c>
      <c r="E2292">
        <v>38653.619615259639</v>
      </c>
    </row>
    <row r="2293" spans="1:5" x14ac:dyDescent="0.45">
      <c r="A2293" s="1">
        <v>44303</v>
      </c>
      <c r="B2293" t="s">
        <v>4</v>
      </c>
      <c r="D2293" t="s">
        <v>2</v>
      </c>
      <c r="E2293">
        <v>78214.470482320481</v>
      </c>
    </row>
    <row r="2294" spans="1:5" x14ac:dyDescent="0.45">
      <c r="A2294" s="1">
        <v>44303</v>
      </c>
      <c r="B2294" t="s">
        <v>4</v>
      </c>
      <c r="D2294" t="s">
        <v>0</v>
      </c>
      <c r="E2294">
        <v>28574.856273646121</v>
      </c>
    </row>
    <row r="2295" spans="1:5" x14ac:dyDescent="0.45">
      <c r="A2295" s="1">
        <v>44304</v>
      </c>
      <c r="B2295" t="s">
        <v>5</v>
      </c>
      <c r="D2295" t="s">
        <v>2</v>
      </c>
      <c r="E2295">
        <v>5590239.5599615825</v>
      </c>
    </row>
    <row r="2296" spans="1:5" x14ac:dyDescent="0.45">
      <c r="A2296" s="1">
        <v>44304</v>
      </c>
      <c r="B2296" t="s">
        <v>5</v>
      </c>
      <c r="D2296" t="s">
        <v>1</v>
      </c>
      <c r="E2296">
        <v>42323.178088415691</v>
      </c>
    </row>
    <row r="2297" spans="1:5" x14ac:dyDescent="0.45">
      <c r="A2297" s="1">
        <v>44305</v>
      </c>
      <c r="B2297" t="s">
        <v>5</v>
      </c>
      <c r="D2297" t="s">
        <v>2</v>
      </c>
      <c r="E2297">
        <v>65121.827836562239</v>
      </c>
    </row>
    <row r="2298" spans="1:5" x14ac:dyDescent="0.45">
      <c r="A2298" s="1">
        <v>44305</v>
      </c>
      <c r="B2298" t="s">
        <v>4</v>
      </c>
      <c r="D2298" t="s">
        <v>3</v>
      </c>
      <c r="E2298">
        <v>11134.15228067206</v>
      </c>
    </row>
    <row r="2299" spans="1:5" x14ac:dyDescent="0.45">
      <c r="A2299" s="1">
        <v>44306</v>
      </c>
      <c r="B2299" t="s">
        <v>5</v>
      </c>
      <c r="D2299" t="s">
        <v>0</v>
      </c>
      <c r="E2299">
        <v>4624.9020555611751</v>
      </c>
    </row>
    <row r="2300" spans="1:5" x14ac:dyDescent="0.45">
      <c r="A2300" s="1">
        <v>44306</v>
      </c>
      <c r="B2300" t="s">
        <v>4</v>
      </c>
      <c r="D2300" t="s">
        <v>0</v>
      </c>
      <c r="E2300">
        <v>4469.526175533123</v>
      </c>
    </row>
    <row r="2301" spans="1:5" x14ac:dyDescent="0.45">
      <c r="A2301" s="1">
        <v>44307</v>
      </c>
      <c r="B2301" t="s">
        <v>5</v>
      </c>
      <c r="D2301" t="s">
        <v>0</v>
      </c>
      <c r="E2301">
        <v>6257738.1514311694</v>
      </c>
    </row>
    <row r="2302" spans="1:5" x14ac:dyDescent="0.45">
      <c r="A2302" s="1">
        <v>44307</v>
      </c>
      <c r="B2302" t="s">
        <v>5</v>
      </c>
      <c r="D2302" t="s">
        <v>0</v>
      </c>
      <c r="E2302">
        <v>51692.148786693862</v>
      </c>
    </row>
    <row r="2303" spans="1:5" x14ac:dyDescent="0.45">
      <c r="A2303" s="1">
        <v>44308</v>
      </c>
      <c r="B2303" t="s">
        <v>5</v>
      </c>
      <c r="D2303" t="s">
        <v>2</v>
      </c>
      <c r="E2303">
        <v>58504.610156497671</v>
      </c>
    </row>
    <row r="2304" spans="1:5" x14ac:dyDescent="0.45">
      <c r="A2304" s="1">
        <v>44308</v>
      </c>
      <c r="B2304" t="s">
        <v>5</v>
      </c>
      <c r="D2304" t="s">
        <v>0</v>
      </c>
      <c r="E2304">
        <v>41189.841764427518</v>
      </c>
    </row>
    <row r="2305" spans="1:5" x14ac:dyDescent="0.45">
      <c r="A2305" s="1">
        <v>44309</v>
      </c>
      <c r="B2305" t="s">
        <v>5</v>
      </c>
      <c r="D2305" t="s">
        <v>0</v>
      </c>
      <c r="E2305">
        <v>5050.6972140619055</v>
      </c>
    </row>
    <row r="2306" spans="1:5" x14ac:dyDescent="0.45">
      <c r="A2306" s="1">
        <v>44309</v>
      </c>
      <c r="B2306" t="s">
        <v>4</v>
      </c>
      <c r="D2306" t="s">
        <v>2</v>
      </c>
      <c r="E2306">
        <v>51561.966814244632</v>
      </c>
    </row>
    <row r="2307" spans="1:5" x14ac:dyDescent="0.45">
      <c r="A2307" s="1">
        <v>44310</v>
      </c>
      <c r="B2307" t="s">
        <v>4</v>
      </c>
      <c r="D2307" t="s">
        <v>0</v>
      </c>
      <c r="E2307">
        <v>9668846.1881971974</v>
      </c>
    </row>
    <row r="2308" spans="1:5" x14ac:dyDescent="0.45">
      <c r="A2308" s="1">
        <v>44310</v>
      </c>
      <c r="B2308" t="s">
        <v>5</v>
      </c>
      <c r="D2308" t="s">
        <v>2</v>
      </c>
      <c r="E2308">
        <v>23748.926248967018</v>
      </c>
    </row>
    <row r="2309" spans="1:5" x14ac:dyDescent="0.45">
      <c r="A2309" s="1">
        <v>44311</v>
      </c>
      <c r="B2309" t="s">
        <v>4</v>
      </c>
      <c r="D2309" t="s">
        <v>3</v>
      </c>
      <c r="E2309">
        <v>5568495.4717621086</v>
      </c>
    </row>
    <row r="2310" spans="1:5" x14ac:dyDescent="0.45">
      <c r="A2310" s="1">
        <v>44311</v>
      </c>
      <c r="B2310" t="s">
        <v>5</v>
      </c>
      <c r="D2310" t="s">
        <v>0</v>
      </c>
      <c r="E2310">
        <v>75828.857682275047</v>
      </c>
    </row>
    <row r="2311" spans="1:5" x14ac:dyDescent="0.45">
      <c r="A2311" s="1">
        <v>44312</v>
      </c>
      <c r="B2311" t="s">
        <v>5</v>
      </c>
      <c r="D2311" t="s">
        <v>1</v>
      </c>
      <c r="E2311">
        <v>8907.4694667818803</v>
      </c>
    </row>
    <row r="2312" spans="1:5" x14ac:dyDescent="0.45">
      <c r="A2312" s="1">
        <v>44312</v>
      </c>
      <c r="B2312" t="s">
        <v>4</v>
      </c>
      <c r="D2312" t="s">
        <v>2</v>
      </c>
      <c r="E2312">
        <v>22373.84131190573</v>
      </c>
    </row>
    <row r="2313" spans="1:5" x14ac:dyDescent="0.45">
      <c r="A2313" s="1">
        <v>44313</v>
      </c>
      <c r="B2313" t="s">
        <v>5</v>
      </c>
      <c r="D2313" t="s">
        <v>0</v>
      </c>
      <c r="E2313">
        <v>53814.675454214157</v>
      </c>
    </row>
    <row r="2314" spans="1:5" x14ac:dyDescent="0.45">
      <c r="A2314" s="1">
        <v>44313</v>
      </c>
      <c r="B2314" t="s">
        <v>5</v>
      </c>
      <c r="D2314" t="s">
        <v>1</v>
      </c>
      <c r="E2314">
        <v>69828.572303292211</v>
      </c>
    </row>
    <row r="2315" spans="1:5" x14ac:dyDescent="0.45">
      <c r="A2315" s="1">
        <v>44314</v>
      </c>
      <c r="B2315" t="s">
        <v>4</v>
      </c>
      <c r="D2315" t="s">
        <v>1</v>
      </c>
      <c r="E2315">
        <v>71931.359039992865</v>
      </c>
    </row>
    <row r="2316" spans="1:5" x14ac:dyDescent="0.45">
      <c r="A2316" s="1">
        <v>44314</v>
      </c>
      <c r="B2316" t="s">
        <v>5</v>
      </c>
      <c r="D2316" t="s">
        <v>0</v>
      </c>
      <c r="E2316">
        <v>26191.548111145767</v>
      </c>
    </row>
    <row r="2317" spans="1:5" x14ac:dyDescent="0.45">
      <c r="A2317" s="1">
        <v>44315</v>
      </c>
      <c r="B2317" t="s">
        <v>5</v>
      </c>
      <c r="D2317" t="s">
        <v>0</v>
      </c>
      <c r="E2317">
        <v>1425812.3360051445</v>
      </c>
    </row>
    <row r="2318" spans="1:5" x14ac:dyDescent="0.45">
      <c r="A2318" s="1">
        <v>44315</v>
      </c>
      <c r="B2318" t="s">
        <v>4</v>
      </c>
      <c r="D2318" t="s">
        <v>2</v>
      </c>
      <c r="E2318">
        <v>37970.45139244086</v>
      </c>
    </row>
    <row r="2319" spans="1:5" x14ac:dyDescent="0.45">
      <c r="A2319" s="1">
        <v>44316</v>
      </c>
      <c r="B2319" t="s">
        <v>4</v>
      </c>
      <c r="D2319" t="s">
        <v>2</v>
      </c>
      <c r="E2319">
        <v>584671.32822359819</v>
      </c>
    </row>
    <row r="2320" spans="1:5" x14ac:dyDescent="0.45">
      <c r="A2320" s="1">
        <v>44316</v>
      </c>
      <c r="B2320" t="s">
        <v>5</v>
      </c>
      <c r="D2320" t="s">
        <v>1</v>
      </c>
      <c r="E2320">
        <v>32487.87603844492</v>
      </c>
    </row>
    <row r="2321" spans="1:5" x14ac:dyDescent="0.45">
      <c r="A2321" s="1">
        <v>44317</v>
      </c>
      <c r="B2321" t="s">
        <v>5</v>
      </c>
      <c r="D2321" t="s">
        <v>3</v>
      </c>
      <c r="E2321">
        <v>7596411.7240124317</v>
      </c>
    </row>
    <row r="2322" spans="1:5" x14ac:dyDescent="0.45">
      <c r="A2322" s="1">
        <v>44317</v>
      </c>
      <c r="B2322" t="s">
        <v>4</v>
      </c>
      <c r="D2322" t="s">
        <v>3</v>
      </c>
      <c r="E2322">
        <v>1697.0829954917388</v>
      </c>
    </row>
    <row r="2323" spans="1:5" x14ac:dyDescent="0.45">
      <c r="A2323" s="1">
        <v>44318</v>
      </c>
      <c r="B2323" t="s">
        <v>5</v>
      </c>
      <c r="D2323" t="s">
        <v>2</v>
      </c>
      <c r="E2323">
        <v>7654208.1132116755</v>
      </c>
    </row>
    <row r="2324" spans="1:5" x14ac:dyDescent="0.45">
      <c r="A2324" s="1">
        <v>44318</v>
      </c>
      <c r="B2324" t="s">
        <v>4</v>
      </c>
      <c r="D2324" t="s">
        <v>3</v>
      </c>
      <c r="E2324">
        <v>18148.743592960349</v>
      </c>
    </row>
    <row r="2325" spans="1:5" x14ac:dyDescent="0.45">
      <c r="A2325" s="1">
        <v>44319</v>
      </c>
      <c r="B2325" t="s">
        <v>4</v>
      </c>
      <c r="D2325" t="s">
        <v>2</v>
      </c>
      <c r="E2325">
        <v>51276.221961384319</v>
      </c>
    </row>
    <row r="2326" spans="1:5" x14ac:dyDescent="0.45">
      <c r="A2326" s="1">
        <v>44319</v>
      </c>
      <c r="B2326" t="s">
        <v>5</v>
      </c>
      <c r="D2326" t="s">
        <v>0</v>
      </c>
      <c r="E2326">
        <v>21213.187072420449</v>
      </c>
    </row>
    <row r="2327" spans="1:5" x14ac:dyDescent="0.45">
      <c r="A2327" s="1">
        <v>44320</v>
      </c>
      <c r="B2327" t="s">
        <v>5</v>
      </c>
      <c r="D2327" t="s">
        <v>1</v>
      </c>
      <c r="E2327">
        <v>51753.358481662552</v>
      </c>
    </row>
    <row r="2328" spans="1:5" x14ac:dyDescent="0.45">
      <c r="A2328" s="1">
        <v>44320</v>
      </c>
      <c r="B2328" t="s">
        <v>5</v>
      </c>
      <c r="D2328" t="s">
        <v>0</v>
      </c>
      <c r="E2328">
        <v>53109.648444222032</v>
      </c>
    </row>
    <row r="2329" spans="1:5" x14ac:dyDescent="0.45">
      <c r="A2329" s="1">
        <v>44321</v>
      </c>
      <c r="B2329" t="s">
        <v>4</v>
      </c>
      <c r="D2329" t="s">
        <v>1</v>
      </c>
      <c r="E2329">
        <v>5402921.4834705554</v>
      </c>
    </row>
    <row r="2330" spans="1:5" x14ac:dyDescent="0.45">
      <c r="A2330" s="1">
        <v>44321</v>
      </c>
      <c r="B2330" t="s">
        <v>5</v>
      </c>
      <c r="D2330" t="s">
        <v>3</v>
      </c>
      <c r="E2330">
        <v>6472410.4538643127</v>
      </c>
    </row>
    <row r="2331" spans="1:5" x14ac:dyDescent="0.45">
      <c r="A2331" s="1">
        <v>44321</v>
      </c>
      <c r="B2331" t="s">
        <v>5</v>
      </c>
      <c r="D2331" t="s">
        <v>0</v>
      </c>
      <c r="E2331">
        <v>49381.530394124005</v>
      </c>
    </row>
    <row r="2332" spans="1:5" x14ac:dyDescent="0.45">
      <c r="A2332" s="1">
        <v>44322</v>
      </c>
      <c r="B2332" t="s">
        <v>4</v>
      </c>
      <c r="D2332" t="s">
        <v>0</v>
      </c>
      <c r="E2332">
        <v>5917852.6299578864</v>
      </c>
    </row>
    <row r="2333" spans="1:5" x14ac:dyDescent="0.45">
      <c r="A2333" s="1">
        <v>44322</v>
      </c>
      <c r="B2333" t="s">
        <v>5</v>
      </c>
      <c r="D2333" t="s">
        <v>1</v>
      </c>
      <c r="E2333">
        <v>30476.774025409715</v>
      </c>
    </row>
    <row r="2334" spans="1:5" x14ac:dyDescent="0.45">
      <c r="A2334" s="1">
        <v>44322</v>
      </c>
      <c r="B2334" t="s">
        <v>5</v>
      </c>
      <c r="D2334" t="s">
        <v>0</v>
      </c>
      <c r="E2334">
        <v>51363.497447147696</v>
      </c>
    </row>
    <row r="2335" spans="1:5" x14ac:dyDescent="0.45">
      <c r="A2335" s="1">
        <v>44323</v>
      </c>
      <c r="B2335" t="s">
        <v>5</v>
      </c>
      <c r="D2335" t="s">
        <v>1</v>
      </c>
      <c r="E2335">
        <v>6697478.2328933002</v>
      </c>
    </row>
    <row r="2336" spans="1:5" x14ac:dyDescent="0.45">
      <c r="A2336" s="1">
        <v>44323</v>
      </c>
      <c r="B2336" t="s">
        <v>4</v>
      </c>
      <c r="D2336" t="s">
        <v>0</v>
      </c>
      <c r="E2336">
        <v>4348512.9464808796</v>
      </c>
    </row>
    <row r="2337" spans="1:5" x14ac:dyDescent="0.45">
      <c r="A2337" s="1">
        <v>44323</v>
      </c>
      <c r="B2337" t="s">
        <v>5</v>
      </c>
      <c r="D2337" t="s">
        <v>0</v>
      </c>
      <c r="E2337">
        <v>89399.302501576894</v>
      </c>
    </row>
    <row r="2338" spans="1:5" x14ac:dyDescent="0.45">
      <c r="A2338" s="1">
        <v>44324</v>
      </c>
      <c r="B2338" t="s">
        <v>4</v>
      </c>
      <c r="D2338" t="s">
        <v>1</v>
      </c>
      <c r="E2338">
        <v>5897349.074363526</v>
      </c>
    </row>
    <row r="2339" spans="1:5" x14ac:dyDescent="0.45">
      <c r="A2339" s="1">
        <v>44324</v>
      </c>
      <c r="B2339" t="s">
        <v>4</v>
      </c>
      <c r="D2339" t="s">
        <v>0</v>
      </c>
      <c r="E2339">
        <v>39496.057167958323</v>
      </c>
    </row>
    <row r="2340" spans="1:5" x14ac:dyDescent="0.45">
      <c r="A2340" s="1">
        <v>44324</v>
      </c>
      <c r="B2340" t="s">
        <v>5</v>
      </c>
      <c r="D2340" t="s">
        <v>1</v>
      </c>
      <c r="E2340">
        <v>7144.3316569416602</v>
      </c>
    </row>
    <row r="2341" spans="1:5" x14ac:dyDescent="0.45">
      <c r="A2341" s="1">
        <v>44325</v>
      </c>
      <c r="B2341" t="s">
        <v>4</v>
      </c>
      <c r="D2341" t="s">
        <v>0</v>
      </c>
      <c r="E2341">
        <v>506068.6456531405</v>
      </c>
    </row>
    <row r="2342" spans="1:5" x14ac:dyDescent="0.45">
      <c r="A2342" s="1">
        <v>44325</v>
      </c>
      <c r="B2342" t="s">
        <v>5</v>
      </c>
      <c r="D2342" t="s">
        <v>3</v>
      </c>
      <c r="E2342">
        <v>36750.707859781192</v>
      </c>
    </row>
    <row r="2343" spans="1:5" x14ac:dyDescent="0.45">
      <c r="A2343" s="1">
        <v>44325</v>
      </c>
      <c r="B2343" t="s">
        <v>5</v>
      </c>
      <c r="D2343" t="s">
        <v>2</v>
      </c>
      <c r="E2343">
        <v>77239.816779351895</v>
      </c>
    </row>
    <row r="2344" spans="1:5" x14ac:dyDescent="0.45">
      <c r="A2344" s="1">
        <v>44326</v>
      </c>
      <c r="B2344" t="s">
        <v>4</v>
      </c>
      <c r="D2344" t="s">
        <v>0</v>
      </c>
      <c r="E2344">
        <v>806981.59052469349</v>
      </c>
    </row>
    <row r="2345" spans="1:5" x14ac:dyDescent="0.45">
      <c r="A2345" s="1">
        <v>44326</v>
      </c>
      <c r="B2345" t="s">
        <v>5</v>
      </c>
      <c r="D2345" t="s">
        <v>3</v>
      </c>
      <c r="E2345">
        <v>31052.60689624053</v>
      </c>
    </row>
    <row r="2346" spans="1:5" x14ac:dyDescent="0.45">
      <c r="A2346" s="1">
        <v>44326</v>
      </c>
      <c r="B2346" t="s">
        <v>4</v>
      </c>
      <c r="D2346" t="s">
        <v>0</v>
      </c>
      <c r="E2346">
        <v>22008.846490813827</v>
      </c>
    </row>
    <row r="2347" spans="1:5" x14ac:dyDescent="0.45">
      <c r="A2347" s="1">
        <v>44327</v>
      </c>
      <c r="B2347" t="s">
        <v>4</v>
      </c>
      <c r="D2347" t="s">
        <v>1</v>
      </c>
      <c r="E2347">
        <v>34718.525386692731</v>
      </c>
    </row>
    <row r="2348" spans="1:5" x14ac:dyDescent="0.45">
      <c r="A2348" s="1">
        <v>44327</v>
      </c>
      <c r="B2348" t="s">
        <v>5</v>
      </c>
      <c r="D2348" t="s">
        <v>1</v>
      </c>
      <c r="E2348">
        <v>72228.929236422919</v>
      </c>
    </row>
    <row r="2349" spans="1:5" x14ac:dyDescent="0.45">
      <c r="A2349" s="1">
        <v>44327</v>
      </c>
      <c r="B2349" t="s">
        <v>4</v>
      </c>
      <c r="D2349" t="s">
        <v>3</v>
      </c>
      <c r="E2349">
        <v>99466.040976678909</v>
      </c>
    </row>
    <row r="2350" spans="1:5" x14ac:dyDescent="0.45">
      <c r="A2350" s="1">
        <v>44328</v>
      </c>
      <c r="B2350" t="s">
        <v>4</v>
      </c>
      <c r="D2350" t="s">
        <v>3</v>
      </c>
      <c r="E2350">
        <v>12688.685828898271</v>
      </c>
    </row>
    <row r="2351" spans="1:5" x14ac:dyDescent="0.45">
      <c r="A2351" s="1">
        <v>44328</v>
      </c>
      <c r="B2351" t="s">
        <v>4</v>
      </c>
      <c r="D2351" t="s">
        <v>2</v>
      </c>
      <c r="E2351">
        <v>4164.1941481533104</v>
      </c>
    </row>
    <row r="2352" spans="1:5" x14ac:dyDescent="0.45">
      <c r="A2352" s="1">
        <v>44328</v>
      </c>
      <c r="B2352" t="s">
        <v>5</v>
      </c>
      <c r="D2352" t="s">
        <v>1</v>
      </c>
      <c r="E2352">
        <v>16250.620907550028</v>
      </c>
    </row>
    <row r="2353" spans="1:5" x14ac:dyDescent="0.45">
      <c r="A2353" s="1">
        <v>44329</v>
      </c>
      <c r="B2353" t="s">
        <v>5</v>
      </c>
      <c r="D2353" t="s">
        <v>2</v>
      </c>
      <c r="E2353">
        <v>3105036.414581771</v>
      </c>
    </row>
    <row r="2354" spans="1:5" x14ac:dyDescent="0.45">
      <c r="A2354" s="1">
        <v>44329</v>
      </c>
      <c r="B2354" t="s">
        <v>5</v>
      </c>
      <c r="D2354" t="s">
        <v>3</v>
      </c>
      <c r="E2354">
        <v>37419.783601382347</v>
      </c>
    </row>
    <row r="2355" spans="1:5" x14ac:dyDescent="0.45">
      <c r="A2355" s="1">
        <v>44329</v>
      </c>
      <c r="B2355" t="s">
        <v>4</v>
      </c>
      <c r="D2355" t="s">
        <v>3</v>
      </c>
      <c r="E2355">
        <v>68674.566037308876</v>
      </c>
    </row>
    <row r="2356" spans="1:5" x14ac:dyDescent="0.45">
      <c r="A2356" s="1">
        <v>44330</v>
      </c>
      <c r="B2356" t="s">
        <v>4</v>
      </c>
      <c r="D2356" t="s">
        <v>2</v>
      </c>
      <c r="E2356">
        <v>9298935.9788055029</v>
      </c>
    </row>
    <row r="2357" spans="1:5" x14ac:dyDescent="0.45">
      <c r="A2357" s="1">
        <v>44330</v>
      </c>
      <c r="B2357" t="s">
        <v>5</v>
      </c>
      <c r="D2357" t="s">
        <v>3</v>
      </c>
      <c r="E2357">
        <v>8737807.3100176919</v>
      </c>
    </row>
    <row r="2358" spans="1:5" x14ac:dyDescent="0.45">
      <c r="A2358" s="1">
        <v>44330</v>
      </c>
      <c r="B2358" t="s">
        <v>4</v>
      </c>
      <c r="D2358" t="s">
        <v>1</v>
      </c>
      <c r="E2358">
        <v>4314.6181691872789</v>
      </c>
    </row>
    <row r="2359" spans="1:5" x14ac:dyDescent="0.45">
      <c r="A2359" s="1">
        <v>44331</v>
      </c>
      <c r="B2359" t="s">
        <v>5</v>
      </c>
      <c r="D2359" t="s">
        <v>3</v>
      </c>
      <c r="E2359">
        <v>3150839.3098711618</v>
      </c>
    </row>
    <row r="2360" spans="1:5" x14ac:dyDescent="0.45">
      <c r="A2360" s="1">
        <v>44331</v>
      </c>
      <c r="B2360" t="s">
        <v>5</v>
      </c>
      <c r="D2360" t="s">
        <v>3</v>
      </c>
      <c r="E2360">
        <v>1141435.9687399988</v>
      </c>
    </row>
    <row r="2361" spans="1:5" x14ac:dyDescent="0.45">
      <c r="A2361" s="1">
        <v>44331</v>
      </c>
      <c r="B2361" t="s">
        <v>4</v>
      </c>
      <c r="D2361" t="s">
        <v>3</v>
      </c>
      <c r="E2361">
        <v>93718.956461451045</v>
      </c>
    </row>
    <row r="2362" spans="1:5" x14ac:dyDescent="0.45">
      <c r="A2362" s="1">
        <v>44332</v>
      </c>
      <c r="B2362" t="s">
        <v>5</v>
      </c>
      <c r="D2362" t="s">
        <v>2</v>
      </c>
      <c r="E2362">
        <v>6284646.3529175194</v>
      </c>
    </row>
    <row r="2363" spans="1:5" x14ac:dyDescent="0.45">
      <c r="A2363" s="1">
        <v>44332</v>
      </c>
      <c r="B2363" t="s">
        <v>5</v>
      </c>
      <c r="D2363" t="s">
        <v>3</v>
      </c>
      <c r="E2363">
        <v>26399.525267920199</v>
      </c>
    </row>
    <row r="2364" spans="1:5" x14ac:dyDescent="0.45">
      <c r="A2364" s="1">
        <v>44332</v>
      </c>
      <c r="B2364" t="s">
        <v>4</v>
      </c>
      <c r="D2364" t="s">
        <v>2</v>
      </c>
      <c r="E2364">
        <v>34670.734720617045</v>
      </c>
    </row>
    <row r="2365" spans="1:5" x14ac:dyDescent="0.45">
      <c r="A2365" s="1">
        <v>44333</v>
      </c>
      <c r="B2365" t="s">
        <v>5</v>
      </c>
      <c r="D2365" t="s">
        <v>1</v>
      </c>
      <c r="E2365">
        <v>31894.563136985478</v>
      </c>
    </row>
    <row r="2366" spans="1:5" x14ac:dyDescent="0.45">
      <c r="A2366" s="1">
        <v>44333</v>
      </c>
      <c r="B2366" t="s">
        <v>5</v>
      </c>
      <c r="D2366" t="s">
        <v>1</v>
      </c>
      <c r="E2366">
        <v>77282.186527972837</v>
      </c>
    </row>
    <row r="2367" spans="1:5" x14ac:dyDescent="0.45">
      <c r="A2367" s="1">
        <v>44333</v>
      </c>
      <c r="B2367" t="s">
        <v>5</v>
      </c>
      <c r="D2367" t="s">
        <v>2</v>
      </c>
      <c r="E2367">
        <v>89247.942076100735</v>
      </c>
    </row>
    <row r="2368" spans="1:5" x14ac:dyDescent="0.45">
      <c r="A2368" s="1">
        <v>44334</v>
      </c>
      <c r="B2368" t="s">
        <v>4</v>
      </c>
      <c r="D2368" t="s">
        <v>3</v>
      </c>
      <c r="E2368">
        <v>7133055.0176043762</v>
      </c>
    </row>
    <row r="2369" spans="1:5" x14ac:dyDescent="0.45">
      <c r="A2369" s="1">
        <v>44334</v>
      </c>
      <c r="B2369" t="s">
        <v>5</v>
      </c>
      <c r="D2369" t="s">
        <v>1</v>
      </c>
      <c r="E2369">
        <v>6813421.0548509564</v>
      </c>
    </row>
    <row r="2370" spans="1:5" x14ac:dyDescent="0.45">
      <c r="A2370" s="1">
        <v>44334</v>
      </c>
      <c r="B2370" t="s">
        <v>5</v>
      </c>
      <c r="D2370" t="s">
        <v>3</v>
      </c>
      <c r="E2370">
        <v>27122.37460622552</v>
      </c>
    </row>
    <row r="2371" spans="1:5" x14ac:dyDescent="0.45">
      <c r="A2371" s="1">
        <v>44335</v>
      </c>
      <c r="B2371" t="s">
        <v>5</v>
      </c>
      <c r="D2371" t="s">
        <v>1</v>
      </c>
      <c r="E2371">
        <v>2943845.2896738644</v>
      </c>
    </row>
    <row r="2372" spans="1:5" x14ac:dyDescent="0.45">
      <c r="A2372" s="1">
        <v>44335</v>
      </c>
      <c r="B2372" t="s">
        <v>4</v>
      </c>
      <c r="D2372" t="s">
        <v>3</v>
      </c>
      <c r="E2372">
        <v>97068.280841202475</v>
      </c>
    </row>
    <row r="2373" spans="1:5" x14ac:dyDescent="0.45">
      <c r="A2373" s="1">
        <v>44335</v>
      </c>
      <c r="B2373" t="s">
        <v>5</v>
      </c>
      <c r="D2373" t="s">
        <v>2</v>
      </c>
      <c r="E2373">
        <v>81486.070780114533</v>
      </c>
    </row>
    <row r="2374" spans="1:5" x14ac:dyDescent="0.45">
      <c r="A2374" s="1">
        <v>44336</v>
      </c>
      <c r="B2374" t="s">
        <v>5</v>
      </c>
      <c r="D2374" t="s">
        <v>1</v>
      </c>
      <c r="E2374">
        <v>3129027.0598768941</v>
      </c>
    </row>
    <row r="2375" spans="1:5" x14ac:dyDescent="0.45">
      <c r="A2375" s="1">
        <v>44336</v>
      </c>
      <c r="B2375" t="s">
        <v>4</v>
      </c>
      <c r="D2375" t="s">
        <v>0</v>
      </c>
      <c r="E2375">
        <v>8609049.9160994384</v>
      </c>
    </row>
    <row r="2376" spans="1:5" x14ac:dyDescent="0.45">
      <c r="A2376" s="1">
        <v>44336</v>
      </c>
      <c r="B2376" t="s">
        <v>5</v>
      </c>
      <c r="D2376" t="s">
        <v>0</v>
      </c>
      <c r="E2376">
        <v>73789.000777027235</v>
      </c>
    </row>
    <row r="2377" spans="1:5" x14ac:dyDescent="0.45">
      <c r="A2377" s="1">
        <v>44337</v>
      </c>
      <c r="B2377" t="s">
        <v>5</v>
      </c>
      <c r="D2377" t="s">
        <v>2</v>
      </c>
      <c r="E2377">
        <v>6458672.3137220601</v>
      </c>
    </row>
    <row r="2378" spans="1:5" x14ac:dyDescent="0.45">
      <c r="A2378" s="1">
        <v>44337</v>
      </c>
      <c r="B2378" t="s">
        <v>5</v>
      </c>
      <c r="D2378" t="s">
        <v>3</v>
      </c>
      <c r="E2378">
        <v>77078.388346319567</v>
      </c>
    </row>
    <row r="2379" spans="1:5" x14ac:dyDescent="0.45">
      <c r="A2379" s="1">
        <v>44337</v>
      </c>
      <c r="B2379" t="s">
        <v>4</v>
      </c>
      <c r="D2379" t="s">
        <v>0</v>
      </c>
      <c r="E2379">
        <v>82524.862613260004</v>
      </c>
    </row>
    <row r="2380" spans="1:5" x14ac:dyDescent="0.45">
      <c r="A2380" s="1">
        <v>44338</v>
      </c>
      <c r="B2380" t="s">
        <v>4</v>
      </c>
      <c r="D2380" t="s">
        <v>0</v>
      </c>
      <c r="E2380">
        <v>3689356.8053779956</v>
      </c>
    </row>
    <row r="2381" spans="1:5" x14ac:dyDescent="0.45">
      <c r="A2381" s="1">
        <v>44338</v>
      </c>
      <c r="B2381" t="s">
        <v>4</v>
      </c>
      <c r="D2381" t="s">
        <v>0</v>
      </c>
      <c r="E2381">
        <v>4651838.2358135805</v>
      </c>
    </row>
    <row r="2382" spans="1:5" x14ac:dyDescent="0.45">
      <c r="A2382" s="1">
        <v>44338</v>
      </c>
      <c r="B2382" t="s">
        <v>5</v>
      </c>
      <c r="D2382" t="s">
        <v>2</v>
      </c>
      <c r="E2382">
        <v>29634.789539970952</v>
      </c>
    </row>
    <row r="2383" spans="1:5" x14ac:dyDescent="0.45">
      <c r="A2383" s="1">
        <v>44339</v>
      </c>
      <c r="B2383" t="s">
        <v>4</v>
      </c>
      <c r="D2383" t="s">
        <v>3</v>
      </c>
      <c r="E2383">
        <v>26880.87164495272</v>
      </c>
    </row>
    <row r="2384" spans="1:5" x14ac:dyDescent="0.45">
      <c r="A2384" s="1">
        <v>44339</v>
      </c>
      <c r="B2384" t="s">
        <v>4</v>
      </c>
      <c r="D2384" t="s">
        <v>3</v>
      </c>
      <c r="E2384">
        <v>43773.451561562106</v>
      </c>
    </row>
    <row r="2385" spans="1:5" x14ac:dyDescent="0.45">
      <c r="A2385" s="1">
        <v>44339</v>
      </c>
      <c r="B2385" t="s">
        <v>5</v>
      </c>
      <c r="D2385" t="s">
        <v>3</v>
      </c>
      <c r="E2385">
        <v>59399.15806169733</v>
      </c>
    </row>
    <row r="2386" spans="1:5" x14ac:dyDescent="0.45">
      <c r="A2386" s="1">
        <v>44340</v>
      </c>
      <c r="B2386" t="s">
        <v>5</v>
      </c>
      <c r="D2386" t="s">
        <v>3</v>
      </c>
      <c r="E2386">
        <v>2879619.3752761167</v>
      </c>
    </row>
    <row r="2387" spans="1:5" x14ac:dyDescent="0.45">
      <c r="A2387" s="1">
        <v>44340</v>
      </c>
      <c r="B2387" t="s">
        <v>5</v>
      </c>
      <c r="D2387" t="s">
        <v>0</v>
      </c>
      <c r="E2387">
        <v>9221347.7170019541</v>
      </c>
    </row>
    <row r="2388" spans="1:5" x14ac:dyDescent="0.45">
      <c r="A2388" s="1">
        <v>44340</v>
      </c>
      <c r="B2388" t="s">
        <v>5</v>
      </c>
      <c r="D2388" t="s">
        <v>2</v>
      </c>
      <c r="E2388">
        <v>99046.020152039782</v>
      </c>
    </row>
    <row r="2389" spans="1:5" x14ac:dyDescent="0.45">
      <c r="A2389" s="1">
        <v>44341</v>
      </c>
      <c r="B2389" t="s">
        <v>4</v>
      </c>
      <c r="D2389" t="s">
        <v>2</v>
      </c>
      <c r="E2389">
        <v>6580968.9325541696</v>
      </c>
    </row>
    <row r="2390" spans="1:5" x14ac:dyDescent="0.45">
      <c r="A2390" s="1">
        <v>44341</v>
      </c>
      <c r="B2390" t="s">
        <v>5</v>
      </c>
      <c r="D2390" t="s">
        <v>2</v>
      </c>
      <c r="E2390">
        <v>17511.72154939107</v>
      </c>
    </row>
    <row r="2391" spans="1:5" x14ac:dyDescent="0.45">
      <c r="A2391" s="1">
        <v>44341</v>
      </c>
      <c r="B2391" t="s">
        <v>5</v>
      </c>
      <c r="D2391" t="s">
        <v>0</v>
      </c>
      <c r="E2391">
        <v>71075.600095654969</v>
      </c>
    </row>
    <row r="2392" spans="1:5" x14ac:dyDescent="0.45">
      <c r="A2392" s="1">
        <v>44342</v>
      </c>
      <c r="B2392" t="s">
        <v>5</v>
      </c>
      <c r="D2392" t="s">
        <v>2</v>
      </c>
      <c r="E2392">
        <v>8257283.7554069366</v>
      </c>
    </row>
    <row r="2393" spans="1:5" x14ac:dyDescent="0.45">
      <c r="A2393" s="1">
        <v>44342</v>
      </c>
      <c r="B2393" t="s">
        <v>5</v>
      </c>
      <c r="D2393" t="s">
        <v>1</v>
      </c>
      <c r="E2393">
        <v>4108.0616338621476</v>
      </c>
    </row>
    <row r="2394" spans="1:5" x14ac:dyDescent="0.45">
      <c r="A2394" s="1">
        <v>44342</v>
      </c>
      <c r="B2394" t="s">
        <v>4</v>
      </c>
      <c r="D2394" t="s">
        <v>1</v>
      </c>
      <c r="E2394">
        <v>64961.149782842309</v>
      </c>
    </row>
    <row r="2395" spans="1:5" x14ac:dyDescent="0.45">
      <c r="A2395" s="1">
        <v>44343</v>
      </c>
      <c r="B2395" t="s">
        <v>5</v>
      </c>
      <c r="D2395" t="s">
        <v>2</v>
      </c>
      <c r="E2395">
        <v>79810.318411465036</v>
      </c>
    </row>
    <row r="2396" spans="1:5" x14ac:dyDescent="0.45">
      <c r="A2396" s="1">
        <v>44343</v>
      </c>
      <c r="B2396" t="s">
        <v>4</v>
      </c>
      <c r="D2396" t="s">
        <v>0</v>
      </c>
      <c r="E2396">
        <v>33134.247042746945</v>
      </c>
    </row>
    <row r="2397" spans="1:5" x14ac:dyDescent="0.45">
      <c r="A2397" s="1">
        <v>44343</v>
      </c>
      <c r="B2397" t="s">
        <v>5</v>
      </c>
      <c r="D2397" t="s">
        <v>1</v>
      </c>
      <c r="E2397">
        <v>64322.627906035654</v>
      </c>
    </row>
    <row r="2398" spans="1:5" x14ac:dyDescent="0.45">
      <c r="A2398" s="1">
        <v>44344</v>
      </c>
      <c r="B2398" t="s">
        <v>5</v>
      </c>
      <c r="D2398" t="s">
        <v>0</v>
      </c>
      <c r="E2398">
        <v>5569439.8943053037</v>
      </c>
    </row>
    <row r="2399" spans="1:5" x14ac:dyDescent="0.45">
      <c r="A2399" s="1">
        <v>44344</v>
      </c>
      <c r="B2399" t="s">
        <v>4</v>
      </c>
      <c r="D2399" t="s">
        <v>0</v>
      </c>
      <c r="E2399">
        <v>73412.728320911541</v>
      </c>
    </row>
    <row r="2400" spans="1:5" x14ac:dyDescent="0.45">
      <c r="A2400" s="1">
        <v>44344</v>
      </c>
      <c r="B2400" t="s">
        <v>5</v>
      </c>
      <c r="D2400" t="s">
        <v>1</v>
      </c>
      <c r="E2400">
        <v>5485.9211123716832</v>
      </c>
    </row>
    <row r="2401" spans="1:5" x14ac:dyDescent="0.45">
      <c r="A2401" s="1">
        <v>44345</v>
      </c>
      <c r="B2401" t="s">
        <v>4</v>
      </c>
      <c r="D2401" t="s">
        <v>1</v>
      </c>
      <c r="E2401">
        <v>737045.7785943019</v>
      </c>
    </row>
    <row r="2402" spans="1:5" x14ac:dyDescent="0.45">
      <c r="A2402" s="1">
        <v>44345</v>
      </c>
      <c r="B2402" t="s">
        <v>5</v>
      </c>
      <c r="D2402" t="s">
        <v>0</v>
      </c>
      <c r="E2402">
        <v>9109308.186879307</v>
      </c>
    </row>
    <row r="2403" spans="1:5" x14ac:dyDescent="0.45">
      <c r="A2403" s="1">
        <v>44345</v>
      </c>
      <c r="B2403" t="s">
        <v>4</v>
      </c>
      <c r="D2403" t="s">
        <v>1</v>
      </c>
      <c r="E2403">
        <v>4499495.5861118622</v>
      </c>
    </row>
    <row r="2404" spans="1:5" x14ac:dyDescent="0.45">
      <c r="A2404" s="1">
        <v>44346</v>
      </c>
      <c r="B2404" t="s">
        <v>4</v>
      </c>
      <c r="D2404" t="s">
        <v>3</v>
      </c>
      <c r="E2404">
        <v>31463.537210160608</v>
      </c>
    </row>
    <row r="2405" spans="1:5" x14ac:dyDescent="0.45">
      <c r="A2405" s="1">
        <v>44346</v>
      </c>
      <c r="B2405" t="s">
        <v>4</v>
      </c>
      <c r="D2405" t="s">
        <v>1</v>
      </c>
      <c r="E2405">
        <v>54100.232959042027</v>
      </c>
    </row>
    <row r="2406" spans="1:5" x14ac:dyDescent="0.45">
      <c r="A2406" s="1">
        <v>44346</v>
      </c>
      <c r="B2406" t="s">
        <v>5</v>
      </c>
      <c r="D2406" t="s">
        <v>2</v>
      </c>
      <c r="E2406">
        <v>22759.767632469862</v>
      </c>
    </row>
    <row r="2407" spans="1:5" x14ac:dyDescent="0.45">
      <c r="A2407" s="1">
        <v>44347</v>
      </c>
      <c r="B2407" t="s">
        <v>5</v>
      </c>
      <c r="D2407" t="s">
        <v>2</v>
      </c>
      <c r="E2407">
        <v>67870.027816551214</v>
      </c>
    </row>
    <row r="2408" spans="1:5" x14ac:dyDescent="0.45">
      <c r="A2408" s="1">
        <v>44347</v>
      </c>
      <c r="B2408" t="s">
        <v>4</v>
      </c>
      <c r="D2408" t="s">
        <v>3</v>
      </c>
      <c r="E2408">
        <v>58729.303328000402</v>
      </c>
    </row>
    <row r="2409" spans="1:5" x14ac:dyDescent="0.45">
      <c r="A2409" s="1">
        <v>44347</v>
      </c>
      <c r="B2409" t="s">
        <v>4</v>
      </c>
      <c r="D2409" t="s">
        <v>0</v>
      </c>
      <c r="E2409">
        <v>57377.188270780753</v>
      </c>
    </row>
    <row r="2410" spans="1:5" x14ac:dyDescent="0.45">
      <c r="A2410" s="1">
        <v>44348</v>
      </c>
      <c r="B2410" t="s">
        <v>4</v>
      </c>
      <c r="D2410" t="s">
        <v>0</v>
      </c>
      <c r="E2410">
        <v>1929307.5882753085</v>
      </c>
    </row>
    <row r="2411" spans="1:5" x14ac:dyDescent="0.45">
      <c r="A2411" s="1">
        <v>44348</v>
      </c>
      <c r="B2411" t="s">
        <v>4</v>
      </c>
      <c r="D2411" t="s">
        <v>2</v>
      </c>
      <c r="E2411">
        <v>31238.845505804424</v>
      </c>
    </row>
    <row r="2412" spans="1:5" x14ac:dyDescent="0.45">
      <c r="A2412" s="1">
        <v>44348</v>
      </c>
      <c r="B2412" t="s">
        <v>5</v>
      </c>
      <c r="D2412" t="s">
        <v>0</v>
      </c>
      <c r="E2412">
        <v>28277.155843084412</v>
      </c>
    </row>
    <row r="2413" spans="1:5" x14ac:dyDescent="0.45">
      <c r="A2413" s="1">
        <v>44349</v>
      </c>
      <c r="B2413" t="s">
        <v>5</v>
      </c>
      <c r="D2413" t="s">
        <v>1</v>
      </c>
      <c r="E2413">
        <v>35587.506694945281</v>
      </c>
    </row>
    <row r="2414" spans="1:5" x14ac:dyDescent="0.45">
      <c r="A2414" s="1">
        <v>44349</v>
      </c>
      <c r="B2414" t="s">
        <v>5</v>
      </c>
      <c r="D2414" t="s">
        <v>1</v>
      </c>
      <c r="E2414">
        <v>32294.083060161018</v>
      </c>
    </row>
    <row r="2415" spans="1:5" x14ac:dyDescent="0.45">
      <c r="A2415" s="1">
        <v>44349</v>
      </c>
      <c r="B2415" t="s">
        <v>5</v>
      </c>
      <c r="D2415" t="s">
        <v>0</v>
      </c>
      <c r="E2415">
        <v>74824.658292938242</v>
      </c>
    </row>
    <row r="2416" spans="1:5" x14ac:dyDescent="0.45">
      <c r="A2416" s="1">
        <v>44350</v>
      </c>
      <c r="B2416" t="s">
        <v>5</v>
      </c>
      <c r="D2416" t="s">
        <v>3</v>
      </c>
      <c r="E2416">
        <v>5472138.4334802581</v>
      </c>
    </row>
    <row r="2417" spans="1:5" x14ac:dyDescent="0.45">
      <c r="A2417" s="1">
        <v>44350</v>
      </c>
      <c r="B2417" t="s">
        <v>4</v>
      </c>
      <c r="D2417" t="s">
        <v>3</v>
      </c>
      <c r="E2417">
        <v>5305626.9943459518</v>
      </c>
    </row>
    <row r="2418" spans="1:5" x14ac:dyDescent="0.45">
      <c r="A2418" s="1">
        <v>44350</v>
      </c>
      <c r="B2418" t="s">
        <v>5</v>
      </c>
      <c r="D2418" t="s">
        <v>0</v>
      </c>
      <c r="E2418">
        <v>6377187.5117409248</v>
      </c>
    </row>
    <row r="2419" spans="1:5" x14ac:dyDescent="0.45">
      <c r="A2419" s="1">
        <v>44351</v>
      </c>
      <c r="B2419" t="s">
        <v>4</v>
      </c>
      <c r="D2419" t="s">
        <v>3</v>
      </c>
      <c r="E2419">
        <v>60397.583929728273</v>
      </c>
    </row>
    <row r="2420" spans="1:5" x14ac:dyDescent="0.45">
      <c r="A2420" s="1">
        <v>44351</v>
      </c>
      <c r="B2420" t="s">
        <v>5</v>
      </c>
      <c r="D2420" t="s">
        <v>1</v>
      </c>
      <c r="E2420">
        <v>25039.197670428814</v>
      </c>
    </row>
    <row r="2421" spans="1:5" x14ac:dyDescent="0.45">
      <c r="A2421" s="1">
        <v>44351</v>
      </c>
      <c r="B2421" t="s">
        <v>5</v>
      </c>
      <c r="D2421" t="s">
        <v>0</v>
      </c>
      <c r="E2421">
        <v>7924.8121772771965</v>
      </c>
    </row>
    <row r="2422" spans="1:5" x14ac:dyDescent="0.45">
      <c r="A2422" s="1">
        <v>44352</v>
      </c>
      <c r="B2422" t="s">
        <v>5</v>
      </c>
      <c r="D2422" t="s">
        <v>0</v>
      </c>
      <c r="E2422">
        <v>6863206.6667844392</v>
      </c>
    </row>
    <row r="2423" spans="1:5" x14ac:dyDescent="0.45">
      <c r="A2423" s="1">
        <v>44352</v>
      </c>
      <c r="B2423" t="s">
        <v>4</v>
      </c>
      <c r="D2423" t="s">
        <v>0</v>
      </c>
      <c r="E2423">
        <v>9620272.7877733223</v>
      </c>
    </row>
    <row r="2424" spans="1:5" x14ac:dyDescent="0.45">
      <c r="A2424" s="1">
        <v>44352</v>
      </c>
      <c r="B2424" t="s">
        <v>4</v>
      </c>
      <c r="D2424" t="s">
        <v>0</v>
      </c>
      <c r="E2424">
        <v>48811.030646244479</v>
      </c>
    </row>
    <row r="2425" spans="1:5" x14ac:dyDescent="0.45">
      <c r="A2425" s="1">
        <v>44353</v>
      </c>
      <c r="B2425" t="s">
        <v>4</v>
      </c>
      <c r="D2425" t="s">
        <v>1</v>
      </c>
      <c r="E2425">
        <v>7467261.7216722285</v>
      </c>
    </row>
    <row r="2426" spans="1:5" x14ac:dyDescent="0.45">
      <c r="A2426" s="1">
        <v>44353</v>
      </c>
      <c r="B2426" t="s">
        <v>5</v>
      </c>
      <c r="D2426" t="s">
        <v>3</v>
      </c>
      <c r="E2426">
        <v>91359.012671641845</v>
      </c>
    </row>
    <row r="2427" spans="1:5" x14ac:dyDescent="0.45">
      <c r="A2427" s="1">
        <v>44353</v>
      </c>
      <c r="B2427" t="s">
        <v>4</v>
      </c>
      <c r="D2427" t="s">
        <v>1</v>
      </c>
      <c r="E2427">
        <v>46743.384899769269</v>
      </c>
    </row>
    <row r="2428" spans="1:5" x14ac:dyDescent="0.45">
      <c r="A2428" s="1">
        <v>44354</v>
      </c>
      <c r="B2428" t="s">
        <v>5</v>
      </c>
      <c r="D2428" t="s">
        <v>1</v>
      </c>
      <c r="E2428">
        <v>141864.28561868137</v>
      </c>
    </row>
    <row r="2429" spans="1:5" x14ac:dyDescent="0.45">
      <c r="A2429" s="1">
        <v>44354</v>
      </c>
      <c r="B2429" t="s">
        <v>4</v>
      </c>
      <c r="D2429" t="s">
        <v>2</v>
      </c>
      <c r="E2429">
        <v>8116682.7579930974</v>
      </c>
    </row>
    <row r="2430" spans="1:5" x14ac:dyDescent="0.45">
      <c r="A2430" s="1">
        <v>44354</v>
      </c>
      <c r="B2430" t="s">
        <v>5</v>
      </c>
      <c r="D2430" t="s">
        <v>1</v>
      </c>
      <c r="E2430">
        <v>94317.326276930689</v>
      </c>
    </row>
    <row r="2431" spans="1:5" x14ac:dyDescent="0.45">
      <c r="A2431" s="1">
        <v>44355</v>
      </c>
      <c r="B2431" t="s">
        <v>4</v>
      </c>
      <c r="D2431" t="s">
        <v>0</v>
      </c>
      <c r="E2431">
        <v>8245090.172134161</v>
      </c>
    </row>
    <row r="2432" spans="1:5" x14ac:dyDescent="0.45">
      <c r="A2432" s="1">
        <v>44355</v>
      </c>
      <c r="B2432" t="s">
        <v>5</v>
      </c>
      <c r="D2432" t="s">
        <v>0</v>
      </c>
      <c r="E2432">
        <v>42570.337096746603</v>
      </c>
    </row>
    <row r="2433" spans="1:5" x14ac:dyDescent="0.45">
      <c r="A2433" s="1">
        <v>44355</v>
      </c>
      <c r="B2433" t="s">
        <v>4</v>
      </c>
      <c r="D2433" t="s">
        <v>0</v>
      </c>
      <c r="E2433">
        <v>28792.078597082716</v>
      </c>
    </row>
    <row r="2434" spans="1:5" x14ac:dyDescent="0.45">
      <c r="A2434" s="1">
        <v>44356</v>
      </c>
      <c r="B2434" t="s">
        <v>5</v>
      </c>
      <c r="D2434" t="s">
        <v>1</v>
      </c>
      <c r="E2434">
        <v>6833344.2013330506</v>
      </c>
    </row>
    <row r="2435" spans="1:5" x14ac:dyDescent="0.45">
      <c r="A2435" s="1">
        <v>44356</v>
      </c>
      <c r="B2435" t="s">
        <v>4</v>
      </c>
      <c r="D2435" t="s">
        <v>1</v>
      </c>
      <c r="E2435">
        <v>3148257.3274706947</v>
      </c>
    </row>
    <row r="2436" spans="1:5" x14ac:dyDescent="0.45">
      <c r="A2436" s="1">
        <v>44356</v>
      </c>
      <c r="B2436" t="s">
        <v>4</v>
      </c>
      <c r="D2436" t="s">
        <v>1</v>
      </c>
      <c r="E2436">
        <v>41770.040993768445</v>
      </c>
    </row>
    <row r="2437" spans="1:5" x14ac:dyDescent="0.45">
      <c r="A2437" s="1">
        <v>44357</v>
      </c>
      <c r="B2437" t="s">
        <v>4</v>
      </c>
      <c r="D2437" t="s">
        <v>3</v>
      </c>
      <c r="E2437">
        <v>2835.61230614342</v>
      </c>
    </row>
    <row r="2438" spans="1:5" x14ac:dyDescent="0.45">
      <c r="A2438" s="1">
        <v>44357</v>
      </c>
      <c r="B2438" t="s">
        <v>4</v>
      </c>
      <c r="D2438" t="s">
        <v>3</v>
      </c>
      <c r="E2438">
        <v>10473.869182198137</v>
      </c>
    </row>
    <row r="2439" spans="1:5" x14ac:dyDescent="0.45">
      <c r="A2439" s="1">
        <v>44357</v>
      </c>
      <c r="B2439" t="s">
        <v>5</v>
      </c>
      <c r="D2439" t="s">
        <v>3</v>
      </c>
      <c r="E2439">
        <v>13918.656427813346</v>
      </c>
    </row>
    <row r="2440" spans="1:5" x14ac:dyDescent="0.45">
      <c r="A2440" s="1">
        <v>44358</v>
      </c>
      <c r="B2440" t="s">
        <v>5</v>
      </c>
      <c r="D2440" t="s">
        <v>3</v>
      </c>
      <c r="E2440">
        <v>698088.05433194898</v>
      </c>
    </row>
    <row r="2441" spans="1:5" x14ac:dyDescent="0.45">
      <c r="A2441" s="1">
        <v>44358</v>
      </c>
      <c r="B2441" t="s">
        <v>4</v>
      </c>
      <c r="D2441" t="s">
        <v>3</v>
      </c>
      <c r="E2441">
        <v>36397.217752966848</v>
      </c>
    </row>
    <row r="2442" spans="1:5" x14ac:dyDescent="0.45">
      <c r="A2442" s="1">
        <v>44358</v>
      </c>
      <c r="B2442" t="s">
        <v>4</v>
      </c>
      <c r="D2442" t="s">
        <v>3</v>
      </c>
      <c r="E2442">
        <v>5314.0726876644621</v>
      </c>
    </row>
    <row r="2443" spans="1:5" x14ac:dyDescent="0.45">
      <c r="A2443" s="1">
        <v>44359</v>
      </c>
      <c r="B2443" t="s">
        <v>4</v>
      </c>
      <c r="D2443" t="s">
        <v>2</v>
      </c>
      <c r="E2443">
        <v>25334.672963535864</v>
      </c>
    </row>
    <row r="2444" spans="1:5" x14ac:dyDescent="0.45">
      <c r="A2444" s="1">
        <v>44359</v>
      </c>
      <c r="B2444" t="s">
        <v>4</v>
      </c>
      <c r="D2444" t="s">
        <v>0</v>
      </c>
      <c r="E2444">
        <v>89354.207818369658</v>
      </c>
    </row>
    <row r="2445" spans="1:5" x14ac:dyDescent="0.45">
      <c r="A2445" s="1">
        <v>44359</v>
      </c>
      <c r="B2445" t="s">
        <v>4</v>
      </c>
      <c r="D2445" t="s">
        <v>0</v>
      </c>
      <c r="E2445">
        <v>34175.666002281061</v>
      </c>
    </row>
    <row r="2446" spans="1:5" x14ac:dyDescent="0.45">
      <c r="A2446" s="1">
        <v>44360</v>
      </c>
      <c r="B2446" t="s">
        <v>4</v>
      </c>
      <c r="D2446" t="s">
        <v>3</v>
      </c>
      <c r="E2446">
        <v>9832688.8158651199</v>
      </c>
    </row>
    <row r="2447" spans="1:5" x14ac:dyDescent="0.45">
      <c r="A2447" s="1">
        <v>44360</v>
      </c>
      <c r="B2447" t="s">
        <v>4</v>
      </c>
      <c r="D2447" t="s">
        <v>0</v>
      </c>
      <c r="E2447">
        <v>436988.18784095318</v>
      </c>
    </row>
    <row r="2448" spans="1:5" x14ac:dyDescent="0.45">
      <c r="A2448" s="1">
        <v>44360</v>
      </c>
      <c r="B2448" t="s">
        <v>5</v>
      </c>
      <c r="D2448" t="s">
        <v>0</v>
      </c>
      <c r="E2448">
        <v>95780.926136135735</v>
      </c>
    </row>
    <row r="2449" spans="1:5" x14ac:dyDescent="0.45">
      <c r="A2449" s="1">
        <v>44361</v>
      </c>
      <c r="B2449" t="s">
        <v>5</v>
      </c>
      <c r="D2449" t="s">
        <v>0</v>
      </c>
      <c r="E2449">
        <v>3749621.3160447334</v>
      </c>
    </row>
    <row r="2450" spans="1:5" x14ac:dyDescent="0.45">
      <c r="A2450" s="1">
        <v>44361</v>
      </c>
      <c r="B2450" t="s">
        <v>5</v>
      </c>
      <c r="D2450" t="s">
        <v>0</v>
      </c>
      <c r="E2450">
        <v>86314.228852105385</v>
      </c>
    </row>
    <row r="2451" spans="1:5" x14ac:dyDescent="0.45">
      <c r="A2451" s="1">
        <v>44361</v>
      </c>
      <c r="B2451" t="s">
        <v>5</v>
      </c>
      <c r="D2451" t="s">
        <v>2</v>
      </c>
      <c r="E2451">
        <v>79088.634961939737</v>
      </c>
    </row>
    <row r="2452" spans="1:5" x14ac:dyDescent="0.45">
      <c r="A2452" s="1">
        <v>44362</v>
      </c>
      <c r="B2452" t="s">
        <v>4</v>
      </c>
      <c r="D2452" t="s">
        <v>0</v>
      </c>
      <c r="E2452">
        <v>24116.495109794654</v>
      </c>
    </row>
    <row r="2453" spans="1:5" x14ac:dyDescent="0.45">
      <c r="A2453" s="1">
        <v>44362</v>
      </c>
      <c r="B2453" t="s">
        <v>5</v>
      </c>
      <c r="D2453" t="s">
        <v>3</v>
      </c>
      <c r="E2453">
        <v>48712.834423066728</v>
      </c>
    </row>
    <row r="2454" spans="1:5" x14ac:dyDescent="0.45">
      <c r="A2454" s="1">
        <v>44362</v>
      </c>
      <c r="B2454" t="s">
        <v>4</v>
      </c>
      <c r="D2454" t="s">
        <v>3</v>
      </c>
      <c r="E2454">
        <v>52260.530617198994</v>
      </c>
    </row>
    <row r="2455" spans="1:5" x14ac:dyDescent="0.45">
      <c r="A2455" s="1">
        <v>44363</v>
      </c>
      <c r="B2455" t="s">
        <v>4</v>
      </c>
      <c r="D2455" t="s">
        <v>0</v>
      </c>
      <c r="E2455">
        <v>9451417.3417099454</v>
      </c>
    </row>
    <row r="2456" spans="1:5" x14ac:dyDescent="0.45">
      <c r="A2456" s="1">
        <v>44363</v>
      </c>
      <c r="B2456" t="s">
        <v>4</v>
      </c>
      <c r="D2456" t="s">
        <v>1</v>
      </c>
      <c r="E2456">
        <v>54576.22209306345</v>
      </c>
    </row>
    <row r="2457" spans="1:5" x14ac:dyDescent="0.45">
      <c r="A2457" s="1">
        <v>44363</v>
      </c>
      <c r="B2457" t="s">
        <v>5</v>
      </c>
      <c r="D2457" t="s">
        <v>3</v>
      </c>
      <c r="E2457">
        <v>859.13290382499952</v>
      </c>
    </row>
    <row r="2458" spans="1:5" x14ac:dyDescent="0.45">
      <c r="A2458" s="1">
        <v>44364</v>
      </c>
      <c r="B2458" t="s">
        <v>4</v>
      </c>
      <c r="D2458" t="s">
        <v>1</v>
      </c>
      <c r="E2458">
        <v>51096.374271932764</v>
      </c>
    </row>
    <row r="2459" spans="1:5" x14ac:dyDescent="0.45">
      <c r="A2459" s="1">
        <v>44364</v>
      </c>
      <c r="B2459" t="s">
        <v>4</v>
      </c>
      <c r="D2459" t="s">
        <v>1</v>
      </c>
      <c r="E2459">
        <v>41370.271659028454</v>
      </c>
    </row>
    <row r="2460" spans="1:5" x14ac:dyDescent="0.45">
      <c r="A2460" s="1">
        <v>44364</v>
      </c>
      <c r="B2460" t="s">
        <v>5</v>
      </c>
      <c r="D2460" t="s">
        <v>1</v>
      </c>
      <c r="E2460">
        <v>67336.365044030768</v>
      </c>
    </row>
    <row r="2461" spans="1:5" x14ac:dyDescent="0.45">
      <c r="A2461" s="1">
        <v>44365</v>
      </c>
      <c r="B2461" t="s">
        <v>5</v>
      </c>
      <c r="D2461" t="s">
        <v>3</v>
      </c>
      <c r="E2461">
        <v>4141367.3745515267</v>
      </c>
    </row>
    <row r="2462" spans="1:5" x14ac:dyDescent="0.45">
      <c r="A2462" s="1">
        <v>44365</v>
      </c>
      <c r="B2462" t="s">
        <v>5</v>
      </c>
      <c r="D2462" t="s">
        <v>3</v>
      </c>
      <c r="E2462">
        <v>18648.471675974877</v>
      </c>
    </row>
    <row r="2463" spans="1:5" x14ac:dyDescent="0.45">
      <c r="A2463" s="1">
        <v>44365</v>
      </c>
      <c r="B2463" t="s">
        <v>5</v>
      </c>
      <c r="D2463" t="s">
        <v>1</v>
      </c>
      <c r="E2463">
        <v>84225.550077989596</v>
      </c>
    </row>
    <row r="2464" spans="1:5" x14ac:dyDescent="0.45">
      <c r="A2464" s="1">
        <v>44366</v>
      </c>
      <c r="B2464" t="s">
        <v>4</v>
      </c>
      <c r="D2464" t="s">
        <v>0</v>
      </c>
      <c r="E2464">
        <v>51346.991062837966</v>
      </c>
    </row>
    <row r="2465" spans="1:5" x14ac:dyDescent="0.45">
      <c r="A2465" s="1">
        <v>44366</v>
      </c>
      <c r="B2465" t="s">
        <v>4</v>
      </c>
      <c r="D2465" t="s">
        <v>2</v>
      </c>
      <c r="E2465">
        <v>90067.432410192734</v>
      </c>
    </row>
    <row r="2466" spans="1:5" x14ac:dyDescent="0.45">
      <c r="A2466" s="1">
        <v>44366</v>
      </c>
      <c r="B2466" t="s">
        <v>4</v>
      </c>
      <c r="D2466" t="s">
        <v>0</v>
      </c>
      <c r="E2466">
        <v>83350.40216500657</v>
      </c>
    </row>
    <row r="2467" spans="1:5" x14ac:dyDescent="0.45">
      <c r="A2467" s="1">
        <v>44367</v>
      </c>
      <c r="B2467" t="s">
        <v>4</v>
      </c>
      <c r="D2467" t="s">
        <v>2</v>
      </c>
      <c r="E2467">
        <v>11310.479382559135</v>
      </c>
    </row>
    <row r="2468" spans="1:5" x14ac:dyDescent="0.45">
      <c r="A2468" s="1">
        <v>44367</v>
      </c>
      <c r="B2468" t="s">
        <v>5</v>
      </c>
      <c r="D2468" t="s">
        <v>0</v>
      </c>
      <c r="E2468">
        <v>21675.484431102719</v>
      </c>
    </row>
    <row r="2469" spans="1:5" x14ac:dyDescent="0.45">
      <c r="A2469" s="1">
        <v>44367</v>
      </c>
      <c r="B2469" t="s">
        <v>5</v>
      </c>
      <c r="D2469" t="s">
        <v>1</v>
      </c>
      <c r="E2469">
        <v>23426.260745759351</v>
      </c>
    </row>
    <row r="2470" spans="1:5" x14ac:dyDescent="0.45">
      <c r="A2470" s="1">
        <v>44368</v>
      </c>
      <c r="B2470" t="s">
        <v>5</v>
      </c>
      <c r="D2470" t="s">
        <v>1</v>
      </c>
      <c r="E2470">
        <v>9009111.2486813758</v>
      </c>
    </row>
    <row r="2471" spans="1:5" x14ac:dyDescent="0.45">
      <c r="A2471" s="1">
        <v>44368</v>
      </c>
      <c r="B2471" t="s">
        <v>4</v>
      </c>
      <c r="D2471" t="s">
        <v>2</v>
      </c>
      <c r="E2471">
        <v>32196.780336378128</v>
      </c>
    </row>
    <row r="2472" spans="1:5" x14ac:dyDescent="0.45">
      <c r="A2472" s="1">
        <v>44368</v>
      </c>
      <c r="B2472" t="s">
        <v>4</v>
      </c>
      <c r="D2472" t="s">
        <v>2</v>
      </c>
      <c r="E2472">
        <v>9413.335950529301</v>
      </c>
    </row>
    <row r="2473" spans="1:5" x14ac:dyDescent="0.45">
      <c r="A2473" s="1">
        <v>44369</v>
      </c>
      <c r="B2473" t="s">
        <v>4</v>
      </c>
      <c r="D2473" t="s">
        <v>0</v>
      </c>
      <c r="E2473">
        <v>6499309.5285520516</v>
      </c>
    </row>
    <row r="2474" spans="1:5" x14ac:dyDescent="0.45">
      <c r="A2474" s="1">
        <v>44369</v>
      </c>
      <c r="B2474" t="s">
        <v>4</v>
      </c>
      <c r="D2474" t="s">
        <v>1</v>
      </c>
      <c r="E2474">
        <v>49821.605775670163</v>
      </c>
    </row>
    <row r="2475" spans="1:5" x14ac:dyDescent="0.45">
      <c r="A2475" s="1">
        <v>44369</v>
      </c>
      <c r="B2475" t="s">
        <v>4</v>
      </c>
      <c r="D2475" t="s">
        <v>0</v>
      </c>
      <c r="E2475">
        <v>38339.610206571495</v>
      </c>
    </row>
    <row r="2476" spans="1:5" x14ac:dyDescent="0.45">
      <c r="A2476" s="1">
        <v>44370</v>
      </c>
      <c r="B2476" t="s">
        <v>4</v>
      </c>
      <c r="D2476" t="s">
        <v>2</v>
      </c>
      <c r="E2476">
        <v>6469449.8349448144</v>
      </c>
    </row>
    <row r="2477" spans="1:5" x14ac:dyDescent="0.45">
      <c r="A2477" s="1">
        <v>44370</v>
      </c>
      <c r="B2477" t="s">
        <v>5</v>
      </c>
      <c r="D2477" t="s">
        <v>2</v>
      </c>
      <c r="E2477">
        <v>2299834.2999256495</v>
      </c>
    </row>
    <row r="2478" spans="1:5" x14ac:dyDescent="0.45">
      <c r="A2478" s="1">
        <v>44370</v>
      </c>
      <c r="B2478" t="s">
        <v>5</v>
      </c>
      <c r="D2478" t="s">
        <v>2</v>
      </c>
      <c r="E2478">
        <v>81008.0656310263</v>
      </c>
    </row>
    <row r="2479" spans="1:5" x14ac:dyDescent="0.45">
      <c r="A2479" s="1">
        <v>44371</v>
      </c>
      <c r="B2479" t="s">
        <v>4</v>
      </c>
      <c r="D2479" t="s">
        <v>1</v>
      </c>
      <c r="E2479">
        <v>8628027.8784740772</v>
      </c>
    </row>
    <row r="2480" spans="1:5" x14ac:dyDescent="0.45">
      <c r="A2480" s="1">
        <v>44371</v>
      </c>
      <c r="B2480" t="s">
        <v>4</v>
      </c>
      <c r="D2480" t="s">
        <v>1</v>
      </c>
      <c r="E2480">
        <v>19068.404658159776</v>
      </c>
    </row>
    <row r="2481" spans="1:5" x14ac:dyDescent="0.45">
      <c r="A2481" s="1">
        <v>44371</v>
      </c>
      <c r="B2481" t="s">
        <v>5</v>
      </c>
      <c r="D2481" t="s">
        <v>3</v>
      </c>
      <c r="E2481">
        <v>83443.393732908327</v>
      </c>
    </row>
    <row r="2482" spans="1:5" x14ac:dyDescent="0.45">
      <c r="A2482" s="1">
        <v>44372</v>
      </c>
      <c r="B2482" t="s">
        <v>4</v>
      </c>
      <c r="D2482" t="s">
        <v>3</v>
      </c>
      <c r="E2482">
        <v>7172709.9216863532</v>
      </c>
    </row>
    <row r="2483" spans="1:5" x14ac:dyDescent="0.45">
      <c r="A2483" s="1">
        <v>44372</v>
      </c>
      <c r="B2483" t="s">
        <v>4</v>
      </c>
      <c r="D2483" t="s">
        <v>2</v>
      </c>
      <c r="E2483">
        <v>2944.5897222029726</v>
      </c>
    </row>
    <row r="2484" spans="1:5" x14ac:dyDescent="0.45">
      <c r="A2484" s="1">
        <v>44372</v>
      </c>
      <c r="B2484" t="s">
        <v>5</v>
      </c>
      <c r="D2484" t="s">
        <v>3</v>
      </c>
      <c r="E2484">
        <v>17463.730632850205</v>
      </c>
    </row>
    <row r="2485" spans="1:5" x14ac:dyDescent="0.45">
      <c r="A2485" s="1">
        <v>44373</v>
      </c>
      <c r="B2485" t="s">
        <v>4</v>
      </c>
      <c r="D2485" t="s">
        <v>0</v>
      </c>
      <c r="E2485">
        <v>50440.018270390356</v>
      </c>
    </row>
    <row r="2486" spans="1:5" x14ac:dyDescent="0.45">
      <c r="A2486" s="1">
        <v>44373</v>
      </c>
      <c r="B2486" t="s">
        <v>4</v>
      </c>
      <c r="D2486" t="s">
        <v>2</v>
      </c>
      <c r="E2486">
        <v>7466.9477114201572</v>
      </c>
    </row>
    <row r="2487" spans="1:5" x14ac:dyDescent="0.45">
      <c r="A2487" s="1">
        <v>44373</v>
      </c>
      <c r="B2487" t="s">
        <v>4</v>
      </c>
      <c r="D2487" t="s">
        <v>3</v>
      </c>
      <c r="E2487">
        <v>52094.743812160923</v>
      </c>
    </row>
    <row r="2488" spans="1:5" x14ac:dyDescent="0.45">
      <c r="A2488" s="1">
        <v>44374</v>
      </c>
      <c r="B2488" t="s">
        <v>4</v>
      </c>
      <c r="D2488" t="s">
        <v>3</v>
      </c>
      <c r="E2488">
        <v>2231307.6359756389</v>
      </c>
    </row>
    <row r="2489" spans="1:5" x14ac:dyDescent="0.45">
      <c r="A2489" s="1">
        <v>44374</v>
      </c>
      <c r="B2489" t="s">
        <v>4</v>
      </c>
      <c r="D2489" t="s">
        <v>3</v>
      </c>
      <c r="E2489">
        <v>51308.368461856582</v>
      </c>
    </row>
    <row r="2490" spans="1:5" x14ac:dyDescent="0.45">
      <c r="A2490" s="1">
        <v>44374</v>
      </c>
      <c r="B2490" t="s">
        <v>5</v>
      </c>
      <c r="D2490" t="s">
        <v>2</v>
      </c>
      <c r="E2490">
        <v>22246.311593628219</v>
      </c>
    </row>
    <row r="2491" spans="1:5" x14ac:dyDescent="0.45">
      <c r="A2491" s="1">
        <v>44375</v>
      </c>
      <c r="B2491" t="s">
        <v>4</v>
      </c>
      <c r="D2491" t="s">
        <v>2</v>
      </c>
      <c r="E2491">
        <v>13299.586190339131</v>
      </c>
    </row>
    <row r="2492" spans="1:5" x14ac:dyDescent="0.45">
      <c r="A2492" s="1">
        <v>44375</v>
      </c>
      <c r="B2492" t="s">
        <v>5</v>
      </c>
      <c r="D2492" t="s">
        <v>0</v>
      </c>
      <c r="E2492">
        <v>59090.644267529213</v>
      </c>
    </row>
    <row r="2493" spans="1:5" x14ac:dyDescent="0.45">
      <c r="A2493" s="1">
        <v>44375</v>
      </c>
      <c r="B2493" t="s">
        <v>5</v>
      </c>
      <c r="D2493" t="s">
        <v>0</v>
      </c>
      <c r="E2493">
        <v>73704.478978809449</v>
      </c>
    </row>
    <row r="2494" spans="1:5" x14ac:dyDescent="0.45">
      <c r="A2494" s="1">
        <v>44376</v>
      </c>
      <c r="B2494" t="s">
        <v>5</v>
      </c>
      <c r="D2494" t="s">
        <v>3</v>
      </c>
      <c r="E2494">
        <v>1381269.1336332061</v>
      </c>
    </row>
    <row r="2495" spans="1:5" x14ac:dyDescent="0.45">
      <c r="A2495" s="1">
        <v>44376</v>
      </c>
      <c r="B2495" t="s">
        <v>4</v>
      </c>
      <c r="D2495" t="s">
        <v>2</v>
      </c>
      <c r="E2495">
        <v>3145553.8639428327</v>
      </c>
    </row>
    <row r="2496" spans="1:5" x14ac:dyDescent="0.45">
      <c r="A2496" s="1">
        <v>44376</v>
      </c>
      <c r="B2496" t="s">
        <v>4</v>
      </c>
      <c r="D2496" t="s">
        <v>3</v>
      </c>
      <c r="E2496">
        <v>478352.7769922624</v>
      </c>
    </row>
    <row r="2497" spans="1:5" x14ac:dyDescent="0.45">
      <c r="A2497" s="1">
        <v>44377</v>
      </c>
      <c r="B2497" t="s">
        <v>5</v>
      </c>
      <c r="D2497" t="s">
        <v>0</v>
      </c>
      <c r="E2497">
        <v>8891707.2858105469</v>
      </c>
    </row>
    <row r="2498" spans="1:5" x14ac:dyDescent="0.45">
      <c r="A2498" s="1">
        <v>44377</v>
      </c>
      <c r="B2498" t="s">
        <v>4</v>
      </c>
      <c r="D2498" t="s">
        <v>3</v>
      </c>
      <c r="E2498">
        <v>55917.259338357318</v>
      </c>
    </row>
    <row r="2499" spans="1:5" x14ac:dyDescent="0.45">
      <c r="A2499" s="1">
        <v>44377</v>
      </c>
      <c r="B2499" t="s">
        <v>5</v>
      </c>
      <c r="D2499" t="s">
        <v>3</v>
      </c>
      <c r="E2499">
        <v>17735.958819964704</v>
      </c>
    </row>
    <row r="2500" spans="1:5" x14ac:dyDescent="0.45">
      <c r="A2500" s="1">
        <v>44378</v>
      </c>
      <c r="B2500" t="s">
        <v>5</v>
      </c>
      <c r="D2500" t="s">
        <v>2</v>
      </c>
      <c r="E2500">
        <v>24288.074241931932</v>
      </c>
    </row>
    <row r="2501" spans="1:5" x14ac:dyDescent="0.45">
      <c r="A2501" s="1">
        <v>44378</v>
      </c>
      <c r="B2501" t="s">
        <v>4</v>
      </c>
      <c r="D2501" t="s">
        <v>2</v>
      </c>
      <c r="E2501">
        <v>73772.46587428276</v>
      </c>
    </row>
    <row r="2502" spans="1:5" x14ac:dyDescent="0.45">
      <c r="A2502" s="1">
        <v>44378</v>
      </c>
      <c r="B2502" t="s">
        <v>5</v>
      </c>
      <c r="D2502" t="s">
        <v>0</v>
      </c>
      <c r="E2502">
        <v>34785.429272448477</v>
      </c>
    </row>
    <row r="2503" spans="1:5" x14ac:dyDescent="0.45">
      <c r="A2503" s="1">
        <v>44379</v>
      </c>
      <c r="B2503" t="s">
        <v>4</v>
      </c>
      <c r="D2503" t="s">
        <v>3</v>
      </c>
      <c r="E2503">
        <v>6615598.2842462687</v>
      </c>
    </row>
    <row r="2504" spans="1:5" x14ac:dyDescent="0.45">
      <c r="A2504" s="1">
        <v>44379</v>
      </c>
      <c r="B2504" t="s">
        <v>5</v>
      </c>
      <c r="D2504" t="s">
        <v>3</v>
      </c>
      <c r="E2504">
        <v>26137.412471801348</v>
      </c>
    </row>
    <row r="2505" spans="1:5" x14ac:dyDescent="0.45">
      <c r="A2505" s="1">
        <v>44379</v>
      </c>
      <c r="B2505" t="s">
        <v>5</v>
      </c>
      <c r="D2505" t="s">
        <v>3</v>
      </c>
      <c r="E2505">
        <v>86174.05685137205</v>
      </c>
    </row>
    <row r="2506" spans="1:5" x14ac:dyDescent="0.45">
      <c r="A2506" s="1">
        <v>44380</v>
      </c>
      <c r="B2506" t="s">
        <v>5</v>
      </c>
      <c r="D2506" t="s">
        <v>3</v>
      </c>
      <c r="E2506">
        <v>18088.270717293552</v>
      </c>
    </row>
    <row r="2507" spans="1:5" x14ac:dyDescent="0.45">
      <c r="A2507" s="1">
        <v>44380</v>
      </c>
      <c r="B2507" t="s">
        <v>4</v>
      </c>
      <c r="D2507" t="s">
        <v>2</v>
      </c>
      <c r="E2507">
        <v>82960.04005965199</v>
      </c>
    </row>
    <row r="2508" spans="1:5" x14ac:dyDescent="0.45">
      <c r="A2508" s="1">
        <v>44380</v>
      </c>
      <c r="B2508" t="s">
        <v>4</v>
      </c>
      <c r="D2508" t="s">
        <v>1</v>
      </c>
      <c r="E2508">
        <v>164.48260117361002</v>
      </c>
    </row>
    <row r="2509" spans="1:5" x14ac:dyDescent="0.45">
      <c r="A2509" s="1">
        <v>44381</v>
      </c>
      <c r="B2509" t="s">
        <v>4</v>
      </c>
      <c r="D2509" t="s">
        <v>2</v>
      </c>
      <c r="E2509">
        <v>4895021.7729625087</v>
      </c>
    </row>
    <row r="2510" spans="1:5" x14ac:dyDescent="0.45">
      <c r="A2510" s="1">
        <v>44381</v>
      </c>
      <c r="B2510" t="s">
        <v>4</v>
      </c>
      <c r="D2510" t="s">
        <v>0</v>
      </c>
      <c r="E2510">
        <v>6200097.8666413361</v>
      </c>
    </row>
    <row r="2511" spans="1:5" x14ac:dyDescent="0.45">
      <c r="A2511" s="1">
        <v>44381</v>
      </c>
      <c r="B2511" t="s">
        <v>5</v>
      </c>
      <c r="D2511" t="s">
        <v>1</v>
      </c>
      <c r="E2511">
        <v>47765.758503536992</v>
      </c>
    </row>
    <row r="2512" spans="1:5" x14ac:dyDescent="0.45">
      <c r="A2512" s="1">
        <v>44382</v>
      </c>
      <c r="B2512" t="s">
        <v>4</v>
      </c>
      <c r="D2512" t="s">
        <v>3</v>
      </c>
      <c r="E2512">
        <v>202097.85736670648</v>
      </c>
    </row>
    <row r="2513" spans="1:5" x14ac:dyDescent="0.45">
      <c r="A2513" s="1">
        <v>44382</v>
      </c>
      <c r="B2513" t="s">
        <v>4</v>
      </c>
      <c r="D2513" t="s">
        <v>1</v>
      </c>
      <c r="E2513">
        <v>13427.754410720361</v>
      </c>
    </row>
    <row r="2514" spans="1:5" x14ac:dyDescent="0.45">
      <c r="A2514" s="1">
        <v>44382</v>
      </c>
      <c r="B2514" t="s">
        <v>5</v>
      </c>
      <c r="D2514" t="s">
        <v>3</v>
      </c>
      <c r="E2514">
        <v>35364.79355579384</v>
      </c>
    </row>
    <row r="2515" spans="1:5" x14ac:dyDescent="0.45">
      <c r="A2515" s="1">
        <v>44383</v>
      </c>
      <c r="B2515" t="s">
        <v>4</v>
      </c>
      <c r="D2515" t="s">
        <v>1</v>
      </c>
      <c r="E2515">
        <v>4720494.1188001838</v>
      </c>
    </row>
    <row r="2516" spans="1:5" x14ac:dyDescent="0.45">
      <c r="A2516" s="1">
        <v>44383</v>
      </c>
      <c r="B2516" t="s">
        <v>4</v>
      </c>
      <c r="D2516" t="s">
        <v>0</v>
      </c>
      <c r="E2516">
        <v>13732.457897826156</v>
      </c>
    </row>
    <row r="2517" spans="1:5" x14ac:dyDescent="0.45">
      <c r="A2517" s="1">
        <v>44383</v>
      </c>
      <c r="B2517" t="s">
        <v>4</v>
      </c>
      <c r="D2517" t="s">
        <v>2</v>
      </c>
      <c r="E2517">
        <v>96665.774922078752</v>
      </c>
    </row>
    <row r="2518" spans="1:5" x14ac:dyDescent="0.45">
      <c r="A2518" s="1">
        <v>44384</v>
      </c>
      <c r="B2518" t="s">
        <v>4</v>
      </c>
      <c r="D2518" t="s">
        <v>0</v>
      </c>
      <c r="E2518">
        <v>9261157.0607310552</v>
      </c>
    </row>
    <row r="2519" spans="1:5" x14ac:dyDescent="0.45">
      <c r="A2519" s="1">
        <v>44384</v>
      </c>
      <c r="B2519" t="s">
        <v>4</v>
      </c>
      <c r="D2519" t="s">
        <v>0</v>
      </c>
      <c r="E2519">
        <v>26497.871562938912</v>
      </c>
    </row>
    <row r="2520" spans="1:5" x14ac:dyDescent="0.45">
      <c r="A2520" s="1">
        <v>44384</v>
      </c>
      <c r="B2520" t="s">
        <v>5</v>
      </c>
      <c r="D2520" t="s">
        <v>2</v>
      </c>
      <c r="E2520">
        <v>91198.373753223015</v>
      </c>
    </row>
    <row r="2521" spans="1:5" x14ac:dyDescent="0.45">
      <c r="A2521" s="1">
        <v>44385</v>
      </c>
      <c r="B2521" t="s">
        <v>4</v>
      </c>
      <c r="D2521" t="s">
        <v>2</v>
      </c>
      <c r="E2521">
        <v>8576328.7480818648</v>
      </c>
    </row>
    <row r="2522" spans="1:5" x14ac:dyDescent="0.45">
      <c r="A2522" s="1">
        <v>44385</v>
      </c>
      <c r="B2522" t="s">
        <v>4</v>
      </c>
      <c r="D2522" t="s">
        <v>2</v>
      </c>
      <c r="E2522">
        <v>28635.486929234256</v>
      </c>
    </row>
    <row r="2523" spans="1:5" x14ac:dyDescent="0.45">
      <c r="A2523" s="1">
        <v>44385</v>
      </c>
      <c r="B2523" t="s">
        <v>5</v>
      </c>
      <c r="D2523" t="s">
        <v>0</v>
      </c>
      <c r="E2523">
        <v>20443.443392642468</v>
      </c>
    </row>
    <row r="2524" spans="1:5" x14ac:dyDescent="0.45">
      <c r="A2524" s="1">
        <v>44386</v>
      </c>
      <c r="B2524" t="s">
        <v>4</v>
      </c>
      <c r="D2524" t="s">
        <v>0</v>
      </c>
      <c r="E2524">
        <v>1272245.3106675791</v>
      </c>
    </row>
    <row r="2525" spans="1:5" x14ac:dyDescent="0.45">
      <c r="A2525" s="1">
        <v>44386</v>
      </c>
      <c r="B2525" t="s">
        <v>4</v>
      </c>
      <c r="D2525" t="s">
        <v>2</v>
      </c>
      <c r="E2525">
        <v>2860543.6435766798</v>
      </c>
    </row>
    <row r="2526" spans="1:5" x14ac:dyDescent="0.45">
      <c r="A2526" s="1">
        <v>44386</v>
      </c>
      <c r="B2526" t="s">
        <v>5</v>
      </c>
      <c r="D2526" t="s">
        <v>3</v>
      </c>
      <c r="E2526">
        <v>17950.958064969989</v>
      </c>
    </row>
    <row r="2527" spans="1:5" x14ac:dyDescent="0.45">
      <c r="A2527" s="1">
        <v>44387</v>
      </c>
      <c r="B2527" t="s">
        <v>4</v>
      </c>
      <c r="D2527" t="s">
        <v>1</v>
      </c>
      <c r="E2527">
        <v>6540907.3428602247</v>
      </c>
    </row>
    <row r="2528" spans="1:5" x14ac:dyDescent="0.45">
      <c r="A2528" s="1">
        <v>44387</v>
      </c>
      <c r="B2528" t="s">
        <v>4</v>
      </c>
      <c r="D2528" t="s">
        <v>2</v>
      </c>
      <c r="E2528">
        <v>72576.409591772681</v>
      </c>
    </row>
    <row r="2529" spans="1:5" x14ac:dyDescent="0.45">
      <c r="A2529" s="1">
        <v>44387</v>
      </c>
      <c r="B2529" t="s">
        <v>5</v>
      </c>
      <c r="D2529" t="s">
        <v>3</v>
      </c>
      <c r="E2529">
        <v>8043.2643989928001</v>
      </c>
    </row>
    <row r="2530" spans="1:5" x14ac:dyDescent="0.45">
      <c r="A2530" s="1">
        <v>44388</v>
      </c>
      <c r="B2530" t="s">
        <v>5</v>
      </c>
      <c r="D2530" t="s">
        <v>0</v>
      </c>
      <c r="E2530">
        <v>4905825.7485130299</v>
      </c>
    </row>
    <row r="2531" spans="1:5" x14ac:dyDescent="0.45">
      <c r="A2531" s="1">
        <v>44388</v>
      </c>
      <c r="B2531" t="s">
        <v>4</v>
      </c>
      <c r="D2531" t="s">
        <v>2</v>
      </c>
      <c r="E2531">
        <v>4300369.0646748198</v>
      </c>
    </row>
    <row r="2532" spans="1:5" x14ac:dyDescent="0.45">
      <c r="A2532" s="1">
        <v>44388</v>
      </c>
      <c r="B2532" t="s">
        <v>5</v>
      </c>
      <c r="D2532" t="s">
        <v>1</v>
      </c>
      <c r="E2532">
        <v>22815.986625985253</v>
      </c>
    </row>
    <row r="2533" spans="1:5" x14ac:dyDescent="0.45">
      <c r="A2533" s="1">
        <v>44389</v>
      </c>
      <c r="B2533" t="s">
        <v>4</v>
      </c>
      <c r="D2533" t="s">
        <v>2</v>
      </c>
      <c r="E2533">
        <v>58128.822089703572</v>
      </c>
    </row>
    <row r="2534" spans="1:5" x14ac:dyDescent="0.45">
      <c r="A2534" s="1">
        <v>44389</v>
      </c>
      <c r="B2534" t="s">
        <v>4</v>
      </c>
      <c r="D2534" t="s">
        <v>0</v>
      </c>
      <c r="E2534">
        <v>81323.831560083898</v>
      </c>
    </row>
    <row r="2535" spans="1:5" x14ac:dyDescent="0.45">
      <c r="A2535" s="1">
        <v>44389</v>
      </c>
      <c r="B2535" t="s">
        <v>5</v>
      </c>
      <c r="D2535" t="s">
        <v>1</v>
      </c>
      <c r="E2535">
        <v>80453.57222195885</v>
      </c>
    </row>
    <row r="2536" spans="1:5" x14ac:dyDescent="0.45">
      <c r="A2536" s="1">
        <v>44390</v>
      </c>
      <c r="B2536" t="s">
        <v>4</v>
      </c>
      <c r="D2536" t="s">
        <v>3</v>
      </c>
      <c r="E2536">
        <v>69854.504140778532</v>
      </c>
    </row>
    <row r="2537" spans="1:5" x14ac:dyDescent="0.45">
      <c r="A2537" s="1">
        <v>44390</v>
      </c>
      <c r="B2537" t="s">
        <v>5</v>
      </c>
      <c r="D2537" t="s">
        <v>2</v>
      </c>
      <c r="E2537">
        <v>41662.663498291498</v>
      </c>
    </row>
    <row r="2538" spans="1:5" x14ac:dyDescent="0.45">
      <c r="A2538" s="1">
        <v>44390</v>
      </c>
      <c r="B2538" t="s">
        <v>5</v>
      </c>
      <c r="D2538" t="s">
        <v>2</v>
      </c>
      <c r="E2538">
        <v>51302.78680449316</v>
      </c>
    </row>
    <row r="2539" spans="1:5" x14ac:dyDescent="0.45">
      <c r="A2539" s="1">
        <v>44391</v>
      </c>
      <c r="B2539" t="s">
        <v>4</v>
      </c>
      <c r="D2539" t="s">
        <v>1</v>
      </c>
      <c r="E2539">
        <v>7172741.6997471694</v>
      </c>
    </row>
    <row r="2540" spans="1:5" x14ac:dyDescent="0.45">
      <c r="A2540" s="1">
        <v>44391</v>
      </c>
      <c r="B2540" t="s">
        <v>5</v>
      </c>
      <c r="D2540" t="s">
        <v>3</v>
      </c>
      <c r="E2540">
        <v>24327.782392486042</v>
      </c>
    </row>
    <row r="2541" spans="1:5" x14ac:dyDescent="0.45">
      <c r="A2541" s="1">
        <v>44391</v>
      </c>
      <c r="B2541" t="s">
        <v>4</v>
      </c>
      <c r="D2541" t="s">
        <v>3</v>
      </c>
      <c r="E2541">
        <v>96981.415307694013</v>
      </c>
    </row>
    <row r="2542" spans="1:5" x14ac:dyDescent="0.45">
      <c r="A2542" s="1">
        <v>44392</v>
      </c>
      <c r="B2542" t="s">
        <v>5</v>
      </c>
      <c r="D2542" t="s">
        <v>3</v>
      </c>
      <c r="E2542">
        <v>4262930.4676850419</v>
      </c>
    </row>
    <row r="2543" spans="1:5" x14ac:dyDescent="0.45">
      <c r="A2543" s="1">
        <v>44392</v>
      </c>
      <c r="B2543" t="s">
        <v>4</v>
      </c>
      <c r="D2543" t="s">
        <v>1</v>
      </c>
      <c r="E2543">
        <v>4438207.5678912913</v>
      </c>
    </row>
    <row r="2544" spans="1:5" x14ac:dyDescent="0.45">
      <c r="A2544" s="1">
        <v>44392</v>
      </c>
      <c r="B2544" t="s">
        <v>5</v>
      </c>
      <c r="D2544" t="s">
        <v>0</v>
      </c>
      <c r="E2544">
        <v>22271.405365556551</v>
      </c>
    </row>
    <row r="2545" spans="1:5" x14ac:dyDescent="0.45">
      <c r="A2545" s="1">
        <v>44393</v>
      </c>
      <c r="B2545" t="s">
        <v>5</v>
      </c>
      <c r="D2545" t="s">
        <v>0</v>
      </c>
      <c r="E2545">
        <v>2754420.0090537365</v>
      </c>
    </row>
    <row r="2546" spans="1:5" x14ac:dyDescent="0.45">
      <c r="A2546" s="1">
        <v>44393</v>
      </c>
      <c r="B2546" t="s">
        <v>4</v>
      </c>
      <c r="D2546" t="s">
        <v>0</v>
      </c>
      <c r="E2546">
        <v>90304.320535472958</v>
      </c>
    </row>
    <row r="2547" spans="1:5" x14ac:dyDescent="0.45">
      <c r="A2547" s="1">
        <v>44393</v>
      </c>
      <c r="B2547" t="s">
        <v>5</v>
      </c>
      <c r="D2547" t="s">
        <v>2</v>
      </c>
      <c r="E2547">
        <v>10518.404556013238</v>
      </c>
    </row>
    <row r="2548" spans="1:5" x14ac:dyDescent="0.45">
      <c r="A2548" s="1">
        <v>44394</v>
      </c>
      <c r="B2548" t="s">
        <v>4</v>
      </c>
      <c r="D2548" t="s">
        <v>1</v>
      </c>
      <c r="E2548">
        <v>90707.005601971381</v>
      </c>
    </row>
    <row r="2549" spans="1:5" x14ac:dyDescent="0.45">
      <c r="A2549" s="1">
        <v>44394</v>
      </c>
      <c r="B2549" t="s">
        <v>5</v>
      </c>
      <c r="D2549" t="s">
        <v>3</v>
      </c>
      <c r="E2549">
        <v>22700.755666936344</v>
      </c>
    </row>
    <row r="2550" spans="1:5" x14ac:dyDescent="0.45">
      <c r="A2550" s="1">
        <v>44394</v>
      </c>
      <c r="B2550" t="s">
        <v>5</v>
      </c>
      <c r="D2550" t="s">
        <v>2</v>
      </c>
      <c r="E2550">
        <v>52785.463627327823</v>
      </c>
    </row>
    <row r="2551" spans="1:5" x14ac:dyDescent="0.45">
      <c r="A2551" s="1">
        <v>44395</v>
      </c>
      <c r="B2551" t="s">
        <v>5</v>
      </c>
      <c r="D2551" t="s">
        <v>3</v>
      </c>
      <c r="E2551">
        <v>68290.47878370012</v>
      </c>
    </row>
    <row r="2552" spans="1:5" x14ac:dyDescent="0.45">
      <c r="A2552" s="1">
        <v>44395</v>
      </c>
      <c r="B2552" t="s">
        <v>4</v>
      </c>
      <c r="D2552" t="s">
        <v>2</v>
      </c>
      <c r="E2552">
        <v>25185.651157092136</v>
      </c>
    </row>
    <row r="2553" spans="1:5" x14ac:dyDescent="0.45">
      <c r="A2553" s="1">
        <v>44395</v>
      </c>
      <c r="B2553" t="s">
        <v>4</v>
      </c>
      <c r="D2553" t="s">
        <v>1</v>
      </c>
      <c r="E2553">
        <v>17535.993920135694</v>
      </c>
    </row>
    <row r="2554" spans="1:5" x14ac:dyDescent="0.45">
      <c r="A2554" s="1">
        <v>44396</v>
      </c>
      <c r="B2554" t="s">
        <v>5</v>
      </c>
      <c r="D2554" t="s">
        <v>1</v>
      </c>
      <c r="E2554">
        <v>8956830.5924622677</v>
      </c>
    </row>
    <row r="2555" spans="1:5" x14ac:dyDescent="0.45">
      <c r="A2555" s="1">
        <v>44396</v>
      </c>
      <c r="B2555" t="s">
        <v>4</v>
      </c>
      <c r="D2555" t="s">
        <v>2</v>
      </c>
      <c r="E2555">
        <v>79130.13172489054</v>
      </c>
    </row>
    <row r="2556" spans="1:5" x14ac:dyDescent="0.45">
      <c r="A2556" s="1">
        <v>44396</v>
      </c>
      <c r="B2556" t="s">
        <v>5</v>
      </c>
      <c r="D2556" t="s">
        <v>3</v>
      </c>
      <c r="E2556">
        <v>99904.722612885947</v>
      </c>
    </row>
    <row r="2557" spans="1:5" x14ac:dyDescent="0.45">
      <c r="A2557" s="1">
        <v>44397</v>
      </c>
      <c r="B2557" t="s">
        <v>5</v>
      </c>
      <c r="D2557" t="s">
        <v>0</v>
      </c>
      <c r="E2557">
        <v>3808379.7390808673</v>
      </c>
    </row>
    <row r="2558" spans="1:5" x14ac:dyDescent="0.45">
      <c r="A2558" s="1">
        <v>44397</v>
      </c>
      <c r="B2558" t="s">
        <v>4</v>
      </c>
      <c r="D2558" t="s">
        <v>2</v>
      </c>
      <c r="E2558">
        <v>85900.09119500102</v>
      </c>
    </row>
    <row r="2559" spans="1:5" x14ac:dyDescent="0.45">
      <c r="A2559" s="1">
        <v>44397</v>
      </c>
      <c r="B2559" t="s">
        <v>5</v>
      </c>
      <c r="D2559" t="s">
        <v>1</v>
      </c>
      <c r="E2559">
        <v>70079.718372034011</v>
      </c>
    </row>
    <row r="2560" spans="1:5" x14ac:dyDescent="0.45">
      <c r="A2560" s="1">
        <v>44398</v>
      </c>
      <c r="B2560" t="s">
        <v>4</v>
      </c>
      <c r="D2560" t="s">
        <v>0</v>
      </c>
      <c r="E2560">
        <v>30268.973528530751</v>
      </c>
    </row>
    <row r="2561" spans="1:5" x14ac:dyDescent="0.45">
      <c r="A2561" s="1">
        <v>44398</v>
      </c>
      <c r="B2561" t="s">
        <v>4</v>
      </c>
      <c r="D2561" t="s">
        <v>3</v>
      </c>
      <c r="E2561">
        <v>66435.140505263596</v>
      </c>
    </row>
    <row r="2562" spans="1:5" x14ac:dyDescent="0.45">
      <c r="A2562" s="1">
        <v>44398</v>
      </c>
      <c r="B2562" t="s">
        <v>4</v>
      </c>
      <c r="D2562" t="s">
        <v>2</v>
      </c>
      <c r="E2562">
        <v>1811.7902487861604</v>
      </c>
    </row>
    <row r="2563" spans="1:5" x14ac:dyDescent="0.45">
      <c r="A2563" s="1">
        <v>44399</v>
      </c>
      <c r="B2563" t="s">
        <v>4</v>
      </c>
      <c r="D2563" t="s">
        <v>1</v>
      </c>
      <c r="E2563">
        <v>3300.0810742299323</v>
      </c>
    </row>
    <row r="2564" spans="1:5" x14ac:dyDescent="0.45">
      <c r="A2564" s="1">
        <v>44399</v>
      </c>
      <c r="B2564" t="s">
        <v>4</v>
      </c>
      <c r="D2564" t="s">
        <v>3</v>
      </c>
      <c r="E2564">
        <v>78403.297654873226</v>
      </c>
    </row>
    <row r="2565" spans="1:5" x14ac:dyDescent="0.45">
      <c r="A2565" s="1">
        <v>44399</v>
      </c>
      <c r="B2565" t="s">
        <v>5</v>
      </c>
      <c r="D2565" t="s">
        <v>1</v>
      </c>
      <c r="E2565">
        <v>40887.582147610759</v>
      </c>
    </row>
    <row r="2566" spans="1:5" x14ac:dyDescent="0.45">
      <c r="A2566" s="1">
        <v>44400</v>
      </c>
      <c r="B2566" t="s">
        <v>5</v>
      </c>
      <c r="D2566" t="s">
        <v>3</v>
      </c>
      <c r="E2566">
        <v>79737.430288842676</v>
      </c>
    </row>
    <row r="2567" spans="1:5" x14ac:dyDescent="0.45">
      <c r="A2567" s="1">
        <v>44400</v>
      </c>
      <c r="B2567" t="s">
        <v>4</v>
      </c>
      <c r="D2567" t="s">
        <v>0</v>
      </c>
      <c r="E2567">
        <v>73728.120027404846</v>
      </c>
    </row>
    <row r="2568" spans="1:5" x14ac:dyDescent="0.45">
      <c r="A2568" s="1">
        <v>44400</v>
      </c>
      <c r="B2568" t="s">
        <v>5</v>
      </c>
      <c r="D2568" t="s">
        <v>3</v>
      </c>
      <c r="E2568">
        <v>97019.17376150495</v>
      </c>
    </row>
    <row r="2569" spans="1:5" x14ac:dyDescent="0.45">
      <c r="A2569" s="1">
        <v>44401</v>
      </c>
      <c r="B2569" t="s">
        <v>4</v>
      </c>
      <c r="D2569" t="s">
        <v>1</v>
      </c>
      <c r="E2569">
        <v>7072238.065427904</v>
      </c>
    </row>
    <row r="2570" spans="1:5" x14ac:dyDescent="0.45">
      <c r="A2570" s="1">
        <v>44401</v>
      </c>
      <c r="B2570" t="s">
        <v>4</v>
      </c>
      <c r="D2570" t="s">
        <v>0</v>
      </c>
      <c r="E2570">
        <v>99844.756629694879</v>
      </c>
    </row>
    <row r="2571" spans="1:5" x14ac:dyDescent="0.45">
      <c r="A2571" s="1">
        <v>44401</v>
      </c>
      <c r="B2571" t="s">
        <v>4</v>
      </c>
      <c r="D2571" t="s">
        <v>2</v>
      </c>
      <c r="E2571">
        <v>95039.961609274091</v>
      </c>
    </row>
    <row r="2572" spans="1:5" x14ac:dyDescent="0.45">
      <c r="A2572" s="1">
        <v>44402</v>
      </c>
      <c r="B2572" t="s">
        <v>5</v>
      </c>
      <c r="D2572" t="s">
        <v>1</v>
      </c>
      <c r="E2572">
        <v>5981586.6798454644</v>
      </c>
    </row>
    <row r="2573" spans="1:5" x14ac:dyDescent="0.45">
      <c r="A2573" s="1">
        <v>44402</v>
      </c>
      <c r="B2573" t="s">
        <v>4</v>
      </c>
      <c r="D2573" t="s">
        <v>2</v>
      </c>
      <c r="E2573">
        <v>2133739.3681303384</v>
      </c>
    </row>
    <row r="2574" spans="1:5" x14ac:dyDescent="0.45">
      <c r="A2574" s="1">
        <v>44402</v>
      </c>
      <c r="B2574" t="s">
        <v>4</v>
      </c>
      <c r="D2574" t="s">
        <v>1</v>
      </c>
      <c r="E2574">
        <v>6231721.917430127</v>
      </c>
    </row>
    <row r="2575" spans="1:5" x14ac:dyDescent="0.45">
      <c r="A2575" s="1">
        <v>44403</v>
      </c>
      <c r="B2575" t="s">
        <v>4</v>
      </c>
      <c r="D2575" t="s">
        <v>3</v>
      </c>
      <c r="E2575">
        <v>28614.445791349364</v>
      </c>
    </row>
    <row r="2576" spans="1:5" x14ac:dyDescent="0.45">
      <c r="A2576" s="1">
        <v>44403</v>
      </c>
      <c r="B2576" t="s">
        <v>5</v>
      </c>
      <c r="D2576" t="s">
        <v>3</v>
      </c>
      <c r="E2576">
        <v>14275.483299481961</v>
      </c>
    </row>
    <row r="2577" spans="1:5" x14ac:dyDescent="0.45">
      <c r="A2577" s="1">
        <v>44403</v>
      </c>
      <c r="B2577" t="s">
        <v>4</v>
      </c>
      <c r="D2577" t="s">
        <v>0</v>
      </c>
      <c r="E2577">
        <v>57645.634064922291</v>
      </c>
    </row>
    <row r="2578" spans="1:5" x14ac:dyDescent="0.45">
      <c r="A2578" s="1">
        <v>44404</v>
      </c>
      <c r="B2578" t="s">
        <v>4</v>
      </c>
      <c r="D2578" t="s">
        <v>3</v>
      </c>
      <c r="E2578">
        <v>2331242.5575433304</v>
      </c>
    </row>
    <row r="2579" spans="1:5" x14ac:dyDescent="0.45">
      <c r="A2579" s="1">
        <v>44404</v>
      </c>
      <c r="B2579" t="s">
        <v>4</v>
      </c>
      <c r="D2579" t="s">
        <v>3</v>
      </c>
      <c r="E2579">
        <v>62790.468593119396</v>
      </c>
    </row>
    <row r="2580" spans="1:5" x14ac:dyDescent="0.45">
      <c r="A2580" s="1">
        <v>44404</v>
      </c>
      <c r="B2580" t="s">
        <v>4</v>
      </c>
      <c r="D2580" t="s">
        <v>2</v>
      </c>
      <c r="E2580">
        <v>40788.98931405833</v>
      </c>
    </row>
    <row r="2581" spans="1:5" x14ac:dyDescent="0.45">
      <c r="A2581" s="1">
        <v>44405</v>
      </c>
      <c r="B2581" t="s">
        <v>4</v>
      </c>
      <c r="D2581" t="s">
        <v>0</v>
      </c>
      <c r="E2581">
        <v>445908.02687986987</v>
      </c>
    </row>
    <row r="2582" spans="1:5" x14ac:dyDescent="0.45">
      <c r="A2582" s="1">
        <v>44405</v>
      </c>
      <c r="B2582" t="s">
        <v>5</v>
      </c>
      <c r="D2582" t="s">
        <v>2</v>
      </c>
      <c r="E2582">
        <v>66571.682727705222</v>
      </c>
    </row>
    <row r="2583" spans="1:5" x14ac:dyDescent="0.45">
      <c r="A2583" s="1">
        <v>44405</v>
      </c>
      <c r="B2583" t="s">
        <v>4</v>
      </c>
      <c r="D2583" t="s">
        <v>3</v>
      </c>
      <c r="E2583">
        <v>40585.061231377542</v>
      </c>
    </row>
    <row r="2584" spans="1:5" x14ac:dyDescent="0.45">
      <c r="A2584" s="1">
        <v>44406</v>
      </c>
      <c r="B2584" t="s">
        <v>5</v>
      </c>
      <c r="D2584" t="s">
        <v>2</v>
      </c>
      <c r="E2584">
        <v>1243228.2691562425</v>
      </c>
    </row>
    <row r="2585" spans="1:5" x14ac:dyDescent="0.45">
      <c r="A2585" s="1">
        <v>44406</v>
      </c>
      <c r="B2585" t="s">
        <v>4</v>
      </c>
      <c r="D2585" t="s">
        <v>3</v>
      </c>
      <c r="E2585">
        <v>2946223.7048571673</v>
      </c>
    </row>
    <row r="2586" spans="1:5" x14ac:dyDescent="0.45">
      <c r="A2586" s="1">
        <v>44406</v>
      </c>
      <c r="B2586" t="s">
        <v>5</v>
      </c>
      <c r="D2586" t="s">
        <v>0</v>
      </c>
      <c r="E2586">
        <v>24702.636771628306</v>
      </c>
    </row>
    <row r="2587" spans="1:5" x14ac:dyDescent="0.45">
      <c r="A2587" s="1">
        <v>44407</v>
      </c>
      <c r="B2587" t="s">
        <v>5</v>
      </c>
      <c r="D2587" t="s">
        <v>3</v>
      </c>
      <c r="E2587">
        <v>3449464.9418963199</v>
      </c>
    </row>
    <row r="2588" spans="1:5" x14ac:dyDescent="0.45">
      <c r="A2588" s="1">
        <v>44407</v>
      </c>
      <c r="B2588" t="s">
        <v>5</v>
      </c>
      <c r="D2588" t="s">
        <v>2</v>
      </c>
      <c r="E2588">
        <v>2391.4642797050133</v>
      </c>
    </row>
    <row r="2589" spans="1:5" x14ac:dyDescent="0.45">
      <c r="A2589" s="1">
        <v>44407</v>
      </c>
      <c r="B2589" t="s">
        <v>5</v>
      </c>
      <c r="D2589" t="s">
        <v>1</v>
      </c>
      <c r="E2589">
        <v>58875.510984487919</v>
      </c>
    </row>
    <row r="2590" spans="1:5" x14ac:dyDescent="0.45">
      <c r="A2590" s="1">
        <v>44408</v>
      </c>
      <c r="B2590" t="s">
        <v>4</v>
      </c>
      <c r="D2590" t="s">
        <v>2</v>
      </c>
      <c r="E2590">
        <v>37940.171298248562</v>
      </c>
    </row>
    <row r="2591" spans="1:5" x14ac:dyDescent="0.45">
      <c r="A2591" s="1">
        <v>44408</v>
      </c>
      <c r="B2591" t="s">
        <v>4</v>
      </c>
      <c r="D2591" t="s">
        <v>2</v>
      </c>
      <c r="E2591">
        <v>79204.765459347036</v>
      </c>
    </row>
    <row r="2592" spans="1:5" x14ac:dyDescent="0.45">
      <c r="A2592" s="1">
        <v>44408</v>
      </c>
      <c r="B2592" t="s">
        <v>5</v>
      </c>
      <c r="D2592" t="s">
        <v>3</v>
      </c>
      <c r="E2592">
        <v>60048.336742154104</v>
      </c>
    </row>
    <row r="2593" spans="1:5" x14ac:dyDescent="0.45">
      <c r="A2593" s="1">
        <v>44409</v>
      </c>
      <c r="B2593" t="s">
        <v>4</v>
      </c>
      <c r="D2593" t="s">
        <v>0</v>
      </c>
      <c r="E2593">
        <v>1829579.779995031</v>
      </c>
    </row>
    <row r="2594" spans="1:5" x14ac:dyDescent="0.45">
      <c r="A2594" s="1">
        <v>44409</v>
      </c>
      <c r="B2594" t="s">
        <v>5</v>
      </c>
      <c r="D2594" t="s">
        <v>1</v>
      </c>
      <c r="E2594">
        <v>72878.514367790718</v>
      </c>
    </row>
    <row r="2595" spans="1:5" x14ac:dyDescent="0.45">
      <c r="A2595" s="1">
        <v>44409</v>
      </c>
      <c r="B2595" t="s">
        <v>5</v>
      </c>
      <c r="D2595" t="s">
        <v>2</v>
      </c>
      <c r="E2595">
        <v>56422.212346756365</v>
      </c>
    </row>
    <row r="2596" spans="1:5" x14ac:dyDescent="0.45">
      <c r="A2596" s="1">
        <v>44410</v>
      </c>
      <c r="B2596" t="s">
        <v>5</v>
      </c>
      <c r="D2596" t="s">
        <v>1</v>
      </c>
      <c r="E2596">
        <v>2080482.1838006771</v>
      </c>
    </row>
    <row r="2597" spans="1:5" x14ac:dyDescent="0.45">
      <c r="A2597" s="1">
        <v>44410</v>
      </c>
      <c r="B2597" t="s">
        <v>4</v>
      </c>
      <c r="D2597" t="s">
        <v>2</v>
      </c>
      <c r="E2597">
        <v>8187091.4463941734</v>
      </c>
    </row>
    <row r="2598" spans="1:5" x14ac:dyDescent="0.45">
      <c r="A2598" s="1">
        <v>44410</v>
      </c>
      <c r="B2598" t="s">
        <v>4</v>
      </c>
      <c r="D2598" t="s">
        <v>1</v>
      </c>
      <c r="E2598">
        <v>88316.356340826853</v>
      </c>
    </row>
    <row r="2599" spans="1:5" x14ac:dyDescent="0.45">
      <c r="A2599" s="1">
        <v>44411</v>
      </c>
      <c r="B2599" t="s">
        <v>5</v>
      </c>
      <c r="D2599" t="s">
        <v>1</v>
      </c>
      <c r="E2599">
        <v>25748.361506620531</v>
      </c>
    </row>
    <row r="2600" spans="1:5" x14ac:dyDescent="0.45">
      <c r="A2600" s="1">
        <v>44411</v>
      </c>
      <c r="B2600" t="s">
        <v>4</v>
      </c>
      <c r="D2600" t="s">
        <v>1</v>
      </c>
      <c r="E2600">
        <v>58215.274210208321</v>
      </c>
    </row>
    <row r="2601" spans="1:5" x14ac:dyDescent="0.45">
      <c r="A2601" s="1">
        <v>44411</v>
      </c>
      <c r="B2601" t="s">
        <v>4</v>
      </c>
      <c r="D2601" t="s">
        <v>0</v>
      </c>
      <c r="E2601">
        <v>14214.928548145555</v>
      </c>
    </row>
    <row r="2602" spans="1:5" x14ac:dyDescent="0.45">
      <c r="A2602" s="1">
        <v>44412</v>
      </c>
      <c r="B2602" t="s">
        <v>5</v>
      </c>
      <c r="D2602" t="s">
        <v>3</v>
      </c>
      <c r="E2602">
        <v>4734951.4066681676</v>
      </c>
    </row>
    <row r="2603" spans="1:5" x14ac:dyDescent="0.45">
      <c r="A2603" s="1">
        <v>44412</v>
      </c>
      <c r="B2603" t="s">
        <v>5</v>
      </c>
      <c r="D2603" t="s">
        <v>1</v>
      </c>
      <c r="E2603">
        <v>4742.6743650249791</v>
      </c>
    </row>
    <row r="2604" spans="1:5" x14ac:dyDescent="0.45">
      <c r="A2604" s="1">
        <v>44412</v>
      </c>
      <c r="B2604" t="s">
        <v>5</v>
      </c>
      <c r="D2604" t="s">
        <v>0</v>
      </c>
      <c r="E2604">
        <v>1250.9317439505674</v>
      </c>
    </row>
    <row r="2605" spans="1:5" x14ac:dyDescent="0.45">
      <c r="A2605" s="1">
        <v>44413</v>
      </c>
      <c r="B2605" t="s">
        <v>4</v>
      </c>
      <c r="D2605" t="s">
        <v>1</v>
      </c>
      <c r="E2605">
        <v>5371965.2862993404</v>
      </c>
    </row>
    <row r="2606" spans="1:5" x14ac:dyDescent="0.45">
      <c r="A2606" s="1">
        <v>44413</v>
      </c>
      <c r="B2606" t="s">
        <v>4</v>
      </c>
      <c r="D2606" t="s">
        <v>3</v>
      </c>
      <c r="E2606">
        <v>19725.213571784105</v>
      </c>
    </row>
    <row r="2607" spans="1:5" x14ac:dyDescent="0.45">
      <c r="A2607" s="1">
        <v>44413</v>
      </c>
      <c r="B2607" t="s">
        <v>5</v>
      </c>
      <c r="D2607" t="s">
        <v>2</v>
      </c>
      <c r="E2607">
        <v>75266.515687260457</v>
      </c>
    </row>
    <row r="2608" spans="1:5" x14ac:dyDescent="0.45">
      <c r="A2608" s="1">
        <v>44414</v>
      </c>
      <c r="B2608" t="s">
        <v>4</v>
      </c>
      <c r="D2608" t="s">
        <v>2</v>
      </c>
      <c r="E2608">
        <v>1768255.6099824554</v>
      </c>
    </row>
    <row r="2609" spans="1:5" x14ac:dyDescent="0.45">
      <c r="A2609" s="1">
        <v>44414</v>
      </c>
      <c r="B2609" t="s">
        <v>5</v>
      </c>
      <c r="D2609" t="s">
        <v>1</v>
      </c>
      <c r="E2609">
        <v>65057.937054390866</v>
      </c>
    </row>
    <row r="2610" spans="1:5" x14ac:dyDescent="0.45">
      <c r="A2610" s="1">
        <v>44414</v>
      </c>
      <c r="B2610" t="s">
        <v>5</v>
      </c>
      <c r="D2610" t="s">
        <v>0</v>
      </c>
      <c r="E2610">
        <v>19718.728782232796</v>
      </c>
    </row>
    <row r="2611" spans="1:5" x14ac:dyDescent="0.45">
      <c r="A2611" s="1">
        <v>44415</v>
      </c>
      <c r="B2611" t="s">
        <v>4</v>
      </c>
      <c r="D2611" t="s">
        <v>3</v>
      </c>
      <c r="E2611">
        <v>7413526.2016328936</v>
      </c>
    </row>
    <row r="2612" spans="1:5" x14ac:dyDescent="0.45">
      <c r="A2612" s="1">
        <v>44415</v>
      </c>
      <c r="B2612" t="s">
        <v>4</v>
      </c>
      <c r="D2612" t="s">
        <v>1</v>
      </c>
      <c r="E2612">
        <v>38536.846146330994</v>
      </c>
    </row>
    <row r="2613" spans="1:5" x14ac:dyDescent="0.45">
      <c r="A2613" s="1">
        <v>44415</v>
      </c>
      <c r="B2613" t="s">
        <v>4</v>
      </c>
      <c r="D2613" t="s">
        <v>2</v>
      </c>
      <c r="E2613">
        <v>79682.188840787654</v>
      </c>
    </row>
    <row r="2614" spans="1:5" x14ac:dyDescent="0.45">
      <c r="A2614" s="1">
        <v>44416</v>
      </c>
      <c r="B2614" t="s">
        <v>4</v>
      </c>
      <c r="D2614" t="s">
        <v>3</v>
      </c>
      <c r="E2614">
        <v>560516.7081845497</v>
      </c>
    </row>
    <row r="2615" spans="1:5" x14ac:dyDescent="0.45">
      <c r="A2615" s="1">
        <v>44416</v>
      </c>
      <c r="B2615" t="s">
        <v>5</v>
      </c>
      <c r="D2615" t="s">
        <v>0</v>
      </c>
      <c r="E2615">
        <v>8838367.8108165059</v>
      </c>
    </row>
    <row r="2616" spans="1:5" x14ac:dyDescent="0.45">
      <c r="A2616" s="1">
        <v>44416</v>
      </c>
      <c r="B2616" t="s">
        <v>5</v>
      </c>
      <c r="D2616" t="s">
        <v>1</v>
      </c>
      <c r="E2616">
        <v>41573.159566456496</v>
      </c>
    </row>
    <row r="2617" spans="1:5" x14ac:dyDescent="0.45">
      <c r="A2617" s="1">
        <v>44417</v>
      </c>
      <c r="B2617" t="s">
        <v>5</v>
      </c>
      <c r="D2617" t="s">
        <v>0</v>
      </c>
      <c r="E2617">
        <v>7136098.1812574808</v>
      </c>
    </row>
    <row r="2618" spans="1:5" x14ac:dyDescent="0.45">
      <c r="A2618" s="1">
        <v>44417</v>
      </c>
      <c r="B2618" t="s">
        <v>5</v>
      </c>
      <c r="D2618" t="s">
        <v>2</v>
      </c>
      <c r="E2618">
        <v>88050.184978545061</v>
      </c>
    </row>
    <row r="2619" spans="1:5" x14ac:dyDescent="0.45">
      <c r="A2619" s="1">
        <v>44417</v>
      </c>
      <c r="B2619" t="s">
        <v>5</v>
      </c>
      <c r="D2619" t="s">
        <v>2</v>
      </c>
      <c r="E2619">
        <v>29621.006322955822</v>
      </c>
    </row>
    <row r="2620" spans="1:5" x14ac:dyDescent="0.45">
      <c r="A2620" s="1">
        <v>44418</v>
      </c>
      <c r="B2620" t="s">
        <v>5</v>
      </c>
      <c r="D2620" t="s">
        <v>0</v>
      </c>
      <c r="E2620">
        <v>9346273.1778705418</v>
      </c>
    </row>
    <row r="2621" spans="1:5" x14ac:dyDescent="0.45">
      <c r="A2621" s="1">
        <v>44418</v>
      </c>
      <c r="B2621" t="s">
        <v>5</v>
      </c>
      <c r="D2621" t="s">
        <v>0</v>
      </c>
      <c r="E2621">
        <v>69610.656675056554</v>
      </c>
    </row>
    <row r="2622" spans="1:5" x14ac:dyDescent="0.45">
      <c r="A2622" s="1">
        <v>44418</v>
      </c>
      <c r="B2622" t="s">
        <v>4</v>
      </c>
      <c r="D2622" t="s">
        <v>2</v>
      </c>
      <c r="E2622">
        <v>1528.7186693907051</v>
      </c>
    </row>
    <row r="2623" spans="1:5" x14ac:dyDescent="0.45">
      <c r="A2623" s="1">
        <v>44419</v>
      </c>
      <c r="B2623" t="s">
        <v>5</v>
      </c>
      <c r="D2623" t="s">
        <v>3</v>
      </c>
      <c r="E2623">
        <v>28718.061959175677</v>
      </c>
    </row>
    <row r="2624" spans="1:5" x14ac:dyDescent="0.45">
      <c r="A2624" s="1">
        <v>44419</v>
      </c>
      <c r="B2624" t="s">
        <v>5</v>
      </c>
      <c r="D2624" t="s">
        <v>0</v>
      </c>
      <c r="E2624">
        <v>82312.114445226078</v>
      </c>
    </row>
    <row r="2625" spans="1:5" x14ac:dyDescent="0.45">
      <c r="A2625" s="1">
        <v>44419</v>
      </c>
      <c r="B2625" t="s">
        <v>5</v>
      </c>
      <c r="D2625" t="s">
        <v>1</v>
      </c>
      <c r="E2625">
        <v>18665.082595915515</v>
      </c>
    </row>
    <row r="2626" spans="1:5" x14ac:dyDescent="0.45">
      <c r="A2626" s="1">
        <v>44420</v>
      </c>
      <c r="B2626" t="s">
        <v>4</v>
      </c>
      <c r="D2626" t="s">
        <v>3</v>
      </c>
      <c r="E2626">
        <v>5759758.5478617605</v>
      </c>
    </row>
    <row r="2627" spans="1:5" x14ac:dyDescent="0.45">
      <c r="A2627" s="1">
        <v>44420</v>
      </c>
      <c r="B2627" t="s">
        <v>5</v>
      </c>
      <c r="D2627" t="s">
        <v>2</v>
      </c>
      <c r="E2627">
        <v>8889000.7526709028</v>
      </c>
    </row>
    <row r="2628" spans="1:5" x14ac:dyDescent="0.45">
      <c r="A2628" s="1">
        <v>44420</v>
      </c>
      <c r="B2628" t="s">
        <v>4</v>
      </c>
      <c r="D2628" t="s">
        <v>2</v>
      </c>
      <c r="E2628">
        <v>25792.150356563947</v>
      </c>
    </row>
    <row r="2629" spans="1:5" x14ac:dyDescent="0.45">
      <c r="A2629" s="1">
        <v>44421</v>
      </c>
      <c r="B2629" t="s">
        <v>4</v>
      </c>
      <c r="D2629" t="s">
        <v>0</v>
      </c>
      <c r="E2629">
        <v>7426353.7593271388</v>
      </c>
    </row>
    <row r="2630" spans="1:5" x14ac:dyDescent="0.45">
      <c r="A2630" s="1">
        <v>44421</v>
      </c>
      <c r="B2630" t="s">
        <v>4</v>
      </c>
      <c r="D2630" t="s">
        <v>2</v>
      </c>
      <c r="E2630">
        <v>7615245.8879129039</v>
      </c>
    </row>
    <row r="2631" spans="1:5" x14ac:dyDescent="0.45">
      <c r="A2631" s="1">
        <v>44421</v>
      </c>
      <c r="B2631" t="s">
        <v>5</v>
      </c>
      <c r="D2631" t="s">
        <v>1</v>
      </c>
      <c r="E2631">
        <v>45048.886860534563</v>
      </c>
    </row>
    <row r="2632" spans="1:5" x14ac:dyDescent="0.45">
      <c r="A2632" s="1">
        <v>44422</v>
      </c>
      <c r="B2632" t="s">
        <v>5</v>
      </c>
      <c r="D2632" t="s">
        <v>3</v>
      </c>
      <c r="E2632">
        <v>4685271.6850188412</v>
      </c>
    </row>
    <row r="2633" spans="1:5" x14ac:dyDescent="0.45">
      <c r="A2633" s="1">
        <v>44422</v>
      </c>
      <c r="B2633" t="s">
        <v>4</v>
      </c>
      <c r="D2633" t="s">
        <v>3</v>
      </c>
      <c r="E2633">
        <v>66656.795170246754</v>
      </c>
    </row>
    <row r="2634" spans="1:5" x14ac:dyDescent="0.45">
      <c r="A2634" s="1">
        <v>44422</v>
      </c>
      <c r="B2634" t="s">
        <v>4</v>
      </c>
      <c r="D2634" t="s">
        <v>2</v>
      </c>
      <c r="E2634">
        <v>30040.291914095975</v>
      </c>
    </row>
    <row r="2635" spans="1:5" x14ac:dyDescent="0.45">
      <c r="A2635" s="1">
        <v>44423</v>
      </c>
      <c r="B2635" t="s">
        <v>4</v>
      </c>
      <c r="D2635" t="s">
        <v>0</v>
      </c>
      <c r="E2635">
        <v>8872124.2292249687</v>
      </c>
    </row>
    <row r="2636" spans="1:5" x14ac:dyDescent="0.45">
      <c r="A2636" s="1">
        <v>44423</v>
      </c>
      <c r="B2636" t="s">
        <v>4</v>
      </c>
      <c r="D2636" t="s">
        <v>3</v>
      </c>
      <c r="E2636">
        <v>64032.906219313576</v>
      </c>
    </row>
    <row r="2637" spans="1:5" x14ac:dyDescent="0.45">
      <c r="A2637" s="1">
        <v>44423</v>
      </c>
      <c r="B2637" t="s">
        <v>4</v>
      </c>
      <c r="D2637" t="s">
        <v>3</v>
      </c>
      <c r="E2637">
        <v>30396.854865954225</v>
      </c>
    </row>
    <row r="2638" spans="1:5" x14ac:dyDescent="0.45">
      <c r="A2638" s="1">
        <v>44424</v>
      </c>
      <c r="B2638" t="s">
        <v>5</v>
      </c>
      <c r="D2638" t="s">
        <v>2</v>
      </c>
      <c r="E2638">
        <v>15966.631779847206</v>
      </c>
    </row>
    <row r="2639" spans="1:5" x14ac:dyDescent="0.45">
      <c r="A2639" s="1">
        <v>44424</v>
      </c>
      <c r="B2639" t="s">
        <v>5</v>
      </c>
      <c r="D2639" t="s">
        <v>0</v>
      </c>
      <c r="E2639">
        <v>77232.18851462251</v>
      </c>
    </row>
    <row r="2640" spans="1:5" x14ac:dyDescent="0.45">
      <c r="A2640" s="1">
        <v>44424</v>
      </c>
      <c r="B2640" t="s">
        <v>5</v>
      </c>
      <c r="D2640" t="s">
        <v>2</v>
      </c>
      <c r="E2640">
        <v>17545.991636832736</v>
      </c>
    </row>
    <row r="2641" spans="1:5" x14ac:dyDescent="0.45">
      <c r="A2641" s="1">
        <v>44425</v>
      </c>
      <c r="B2641" t="s">
        <v>4</v>
      </c>
      <c r="D2641" t="s">
        <v>0</v>
      </c>
      <c r="E2641">
        <v>31243.483372312319</v>
      </c>
    </row>
    <row r="2642" spans="1:5" x14ac:dyDescent="0.45">
      <c r="A2642" s="1">
        <v>44425</v>
      </c>
      <c r="B2642" t="s">
        <v>5</v>
      </c>
      <c r="D2642" t="s">
        <v>0</v>
      </c>
      <c r="E2642">
        <v>41735.479183050375</v>
      </c>
    </row>
    <row r="2643" spans="1:5" x14ac:dyDescent="0.45">
      <c r="A2643" s="1">
        <v>44425</v>
      </c>
      <c r="B2643" t="s">
        <v>5</v>
      </c>
      <c r="D2643" t="s">
        <v>2</v>
      </c>
      <c r="E2643">
        <v>39624.346305356892</v>
      </c>
    </row>
    <row r="2644" spans="1:5" x14ac:dyDescent="0.45">
      <c r="A2644" s="1">
        <v>44426</v>
      </c>
      <c r="B2644" t="s">
        <v>4</v>
      </c>
      <c r="D2644" t="s">
        <v>1</v>
      </c>
      <c r="E2644">
        <v>98345.489630553304</v>
      </c>
    </row>
    <row r="2645" spans="1:5" x14ac:dyDescent="0.45">
      <c r="A2645" s="1">
        <v>44426</v>
      </c>
      <c r="B2645" t="s">
        <v>5</v>
      </c>
      <c r="D2645" t="s">
        <v>2</v>
      </c>
      <c r="E2645">
        <v>84629.249034439796</v>
      </c>
    </row>
    <row r="2646" spans="1:5" x14ac:dyDescent="0.45">
      <c r="A2646" s="1">
        <v>44426</v>
      </c>
      <c r="B2646" t="s">
        <v>5</v>
      </c>
      <c r="D2646" t="s">
        <v>2</v>
      </c>
      <c r="E2646">
        <v>91928.72168611559</v>
      </c>
    </row>
    <row r="2647" spans="1:5" x14ac:dyDescent="0.45">
      <c r="A2647" s="1">
        <v>44427</v>
      </c>
      <c r="B2647" t="s">
        <v>4</v>
      </c>
      <c r="D2647" t="s">
        <v>2</v>
      </c>
      <c r="E2647">
        <v>86436.98477008316</v>
      </c>
    </row>
    <row r="2648" spans="1:5" x14ac:dyDescent="0.45">
      <c r="A2648" s="1">
        <v>44427</v>
      </c>
      <c r="B2648" t="s">
        <v>5</v>
      </c>
      <c r="D2648" t="s">
        <v>0</v>
      </c>
      <c r="E2648">
        <v>24215.53627433972</v>
      </c>
    </row>
    <row r="2649" spans="1:5" x14ac:dyDescent="0.45">
      <c r="A2649" s="1">
        <v>44427</v>
      </c>
      <c r="B2649" t="s">
        <v>5</v>
      </c>
      <c r="D2649" t="s">
        <v>0</v>
      </c>
      <c r="E2649">
        <v>97418.103129560506</v>
      </c>
    </row>
    <row r="2650" spans="1:5" x14ac:dyDescent="0.45">
      <c r="A2650" s="1">
        <v>44428</v>
      </c>
      <c r="B2650" t="s">
        <v>5</v>
      </c>
      <c r="D2650" t="s">
        <v>2</v>
      </c>
      <c r="E2650">
        <v>67729.149815933983</v>
      </c>
    </row>
    <row r="2651" spans="1:5" x14ac:dyDescent="0.45">
      <c r="A2651" s="1">
        <v>44428</v>
      </c>
      <c r="B2651" t="s">
        <v>5</v>
      </c>
      <c r="D2651" t="s">
        <v>2</v>
      </c>
      <c r="E2651">
        <v>51987.464356602577</v>
      </c>
    </row>
    <row r="2652" spans="1:5" x14ac:dyDescent="0.45">
      <c r="A2652" s="1">
        <v>44428</v>
      </c>
      <c r="B2652" t="s">
        <v>5</v>
      </c>
      <c r="D2652" t="s">
        <v>1</v>
      </c>
      <c r="E2652">
        <v>87179.18150405513</v>
      </c>
    </row>
    <row r="2653" spans="1:5" x14ac:dyDescent="0.45">
      <c r="A2653" s="1">
        <v>44429</v>
      </c>
      <c r="B2653" t="s">
        <v>4</v>
      </c>
      <c r="D2653" t="s">
        <v>3</v>
      </c>
      <c r="E2653">
        <v>7025337.966811249</v>
      </c>
    </row>
    <row r="2654" spans="1:5" x14ac:dyDescent="0.45">
      <c r="A2654" s="1">
        <v>44429</v>
      </c>
      <c r="B2654" t="s">
        <v>4</v>
      </c>
      <c r="D2654" t="s">
        <v>3</v>
      </c>
      <c r="E2654">
        <v>5480656.1716855299</v>
      </c>
    </row>
    <row r="2655" spans="1:5" x14ac:dyDescent="0.45">
      <c r="A2655" s="1">
        <v>44429</v>
      </c>
      <c r="B2655" t="s">
        <v>5</v>
      </c>
      <c r="D2655" t="s">
        <v>3</v>
      </c>
      <c r="E2655">
        <v>72949.877511651721</v>
      </c>
    </row>
    <row r="2656" spans="1:5" x14ac:dyDescent="0.45">
      <c r="A2656" s="1">
        <v>44430</v>
      </c>
      <c r="B2656" t="s">
        <v>4</v>
      </c>
      <c r="D2656" t="s">
        <v>2</v>
      </c>
      <c r="E2656">
        <v>635.00839919987675</v>
      </c>
    </row>
    <row r="2657" spans="1:5" x14ac:dyDescent="0.45">
      <c r="A2657" s="1">
        <v>44430</v>
      </c>
      <c r="B2657" t="s">
        <v>5</v>
      </c>
      <c r="D2657" t="s">
        <v>2</v>
      </c>
      <c r="E2657">
        <v>8007.1043163139402</v>
      </c>
    </row>
    <row r="2658" spans="1:5" x14ac:dyDescent="0.45">
      <c r="A2658" s="1">
        <v>44430</v>
      </c>
      <c r="B2658" t="s">
        <v>4</v>
      </c>
      <c r="D2658" t="s">
        <v>0</v>
      </c>
      <c r="E2658">
        <v>51351.939884807049</v>
      </c>
    </row>
    <row r="2659" spans="1:5" x14ac:dyDescent="0.45">
      <c r="A2659" s="1">
        <v>44431</v>
      </c>
      <c r="B2659" t="s">
        <v>4</v>
      </c>
      <c r="D2659" t="s">
        <v>2</v>
      </c>
      <c r="E2659">
        <v>8236874.3304610485</v>
      </c>
    </row>
    <row r="2660" spans="1:5" x14ac:dyDescent="0.45">
      <c r="A2660" s="1">
        <v>44431</v>
      </c>
      <c r="B2660" t="s">
        <v>5</v>
      </c>
      <c r="D2660" t="s">
        <v>2</v>
      </c>
      <c r="E2660">
        <v>1515280.2422709079</v>
      </c>
    </row>
    <row r="2661" spans="1:5" x14ac:dyDescent="0.45">
      <c r="A2661" s="1">
        <v>44431</v>
      </c>
      <c r="B2661" t="s">
        <v>5</v>
      </c>
      <c r="D2661" t="s">
        <v>3</v>
      </c>
      <c r="E2661">
        <v>59290.605455378594</v>
      </c>
    </row>
    <row r="2662" spans="1:5" x14ac:dyDescent="0.45">
      <c r="A2662" s="1">
        <v>44432</v>
      </c>
      <c r="B2662" t="s">
        <v>4</v>
      </c>
      <c r="D2662" t="s">
        <v>2</v>
      </c>
      <c r="E2662">
        <v>7163916.7848734604</v>
      </c>
    </row>
    <row r="2663" spans="1:5" x14ac:dyDescent="0.45">
      <c r="A2663" s="1">
        <v>44432</v>
      </c>
      <c r="B2663" t="s">
        <v>5</v>
      </c>
      <c r="D2663" t="s">
        <v>0</v>
      </c>
      <c r="E2663">
        <v>41714.38554928112</v>
      </c>
    </row>
    <row r="2664" spans="1:5" x14ac:dyDescent="0.45">
      <c r="A2664" s="1">
        <v>44432</v>
      </c>
      <c r="B2664" t="s">
        <v>5</v>
      </c>
      <c r="D2664" t="s">
        <v>3</v>
      </c>
      <c r="E2664">
        <v>68156.898240491821</v>
      </c>
    </row>
    <row r="2665" spans="1:5" x14ac:dyDescent="0.45">
      <c r="A2665" s="1">
        <v>44433</v>
      </c>
      <c r="B2665" t="s">
        <v>5</v>
      </c>
      <c r="D2665" t="s">
        <v>0</v>
      </c>
      <c r="E2665">
        <v>8038924.3538846681</v>
      </c>
    </row>
    <row r="2666" spans="1:5" x14ac:dyDescent="0.45">
      <c r="A2666" s="1">
        <v>44433</v>
      </c>
      <c r="B2666" t="s">
        <v>4</v>
      </c>
      <c r="D2666" t="s">
        <v>2</v>
      </c>
      <c r="E2666">
        <v>26337.983057380556</v>
      </c>
    </row>
    <row r="2667" spans="1:5" x14ac:dyDescent="0.45">
      <c r="A2667" s="1">
        <v>44433</v>
      </c>
      <c r="B2667" t="s">
        <v>4</v>
      </c>
      <c r="D2667" t="s">
        <v>1</v>
      </c>
      <c r="E2667">
        <v>60993.148201186923</v>
      </c>
    </row>
    <row r="2668" spans="1:5" x14ac:dyDescent="0.45">
      <c r="A2668" s="1">
        <v>44434</v>
      </c>
      <c r="B2668" t="s">
        <v>5</v>
      </c>
      <c r="D2668" t="s">
        <v>0</v>
      </c>
      <c r="E2668">
        <v>665358.55239061581</v>
      </c>
    </row>
    <row r="2669" spans="1:5" x14ac:dyDescent="0.45">
      <c r="A2669" s="1">
        <v>44434</v>
      </c>
      <c r="B2669" t="s">
        <v>4</v>
      </c>
      <c r="D2669" t="s">
        <v>0</v>
      </c>
      <c r="E2669">
        <v>24621.425560767941</v>
      </c>
    </row>
    <row r="2670" spans="1:5" x14ac:dyDescent="0.45">
      <c r="A2670" s="1">
        <v>44434</v>
      </c>
      <c r="B2670" t="s">
        <v>4</v>
      </c>
      <c r="D2670" t="s">
        <v>2</v>
      </c>
      <c r="E2670">
        <v>80998.515403899975</v>
      </c>
    </row>
    <row r="2671" spans="1:5" x14ac:dyDescent="0.45">
      <c r="A2671" s="1">
        <v>44435</v>
      </c>
      <c r="B2671" t="s">
        <v>5</v>
      </c>
      <c r="D2671" t="s">
        <v>3</v>
      </c>
      <c r="E2671">
        <v>7701294.817557849</v>
      </c>
    </row>
    <row r="2672" spans="1:5" x14ac:dyDescent="0.45">
      <c r="A2672" s="1">
        <v>44435</v>
      </c>
      <c r="B2672" t="s">
        <v>5</v>
      </c>
      <c r="D2672" t="s">
        <v>1</v>
      </c>
      <c r="E2672">
        <v>514717.16875646444</v>
      </c>
    </row>
    <row r="2673" spans="1:5" x14ac:dyDescent="0.45">
      <c r="A2673" s="1">
        <v>44435</v>
      </c>
      <c r="B2673" t="s">
        <v>5</v>
      </c>
      <c r="D2673" t="s">
        <v>0</v>
      </c>
      <c r="E2673">
        <v>94591.958233411468</v>
      </c>
    </row>
    <row r="2674" spans="1:5" x14ac:dyDescent="0.45">
      <c r="A2674" s="1">
        <v>44436</v>
      </c>
      <c r="B2674" t="s">
        <v>4</v>
      </c>
      <c r="D2674" t="s">
        <v>1</v>
      </c>
      <c r="E2674">
        <v>14442.436814181514</v>
      </c>
    </row>
    <row r="2675" spans="1:5" x14ac:dyDescent="0.45">
      <c r="A2675" s="1">
        <v>44436</v>
      </c>
      <c r="B2675" t="s">
        <v>5</v>
      </c>
      <c r="D2675" t="s">
        <v>2</v>
      </c>
      <c r="E2675">
        <v>73542.442401206237</v>
      </c>
    </row>
    <row r="2676" spans="1:5" x14ac:dyDescent="0.45">
      <c r="A2676" s="1">
        <v>44436</v>
      </c>
      <c r="B2676" t="s">
        <v>5</v>
      </c>
      <c r="D2676" t="s">
        <v>0</v>
      </c>
      <c r="E2676">
        <v>79348.370724278531</v>
      </c>
    </row>
    <row r="2677" spans="1:5" x14ac:dyDescent="0.45">
      <c r="A2677" s="1">
        <v>44437</v>
      </c>
      <c r="B2677" t="s">
        <v>5</v>
      </c>
      <c r="D2677" t="s">
        <v>2</v>
      </c>
      <c r="E2677">
        <v>5916355.3487031357</v>
      </c>
    </row>
    <row r="2678" spans="1:5" x14ac:dyDescent="0.45">
      <c r="A2678" s="1">
        <v>44437</v>
      </c>
      <c r="B2678" t="s">
        <v>4</v>
      </c>
      <c r="D2678" t="s">
        <v>2</v>
      </c>
      <c r="E2678">
        <v>8879744.6648227982</v>
      </c>
    </row>
    <row r="2679" spans="1:5" x14ac:dyDescent="0.45">
      <c r="A2679" s="1">
        <v>44437</v>
      </c>
      <c r="B2679" t="s">
        <v>4</v>
      </c>
      <c r="D2679" t="s">
        <v>3</v>
      </c>
      <c r="E2679">
        <v>34124.352561187574</v>
      </c>
    </row>
    <row r="2680" spans="1:5" x14ac:dyDescent="0.45">
      <c r="A2680" s="1">
        <v>44438</v>
      </c>
      <c r="B2680" t="s">
        <v>4</v>
      </c>
      <c r="D2680" t="s">
        <v>2</v>
      </c>
      <c r="E2680">
        <v>2326525.8296795464</v>
      </c>
    </row>
    <row r="2681" spans="1:5" x14ac:dyDescent="0.45">
      <c r="A2681" s="1">
        <v>44438</v>
      </c>
      <c r="B2681" t="s">
        <v>5</v>
      </c>
      <c r="D2681" t="s">
        <v>3</v>
      </c>
      <c r="E2681">
        <v>3845336.1469254545</v>
      </c>
    </row>
    <row r="2682" spans="1:5" x14ac:dyDescent="0.45">
      <c r="A2682" s="1">
        <v>44438</v>
      </c>
      <c r="B2682" t="s">
        <v>4</v>
      </c>
      <c r="D2682" t="s">
        <v>3</v>
      </c>
      <c r="E2682">
        <v>59780.832662548964</v>
      </c>
    </row>
    <row r="2683" spans="1:5" x14ac:dyDescent="0.45">
      <c r="A2683" s="1">
        <v>44439</v>
      </c>
      <c r="B2683" t="s">
        <v>5</v>
      </c>
      <c r="D2683" t="s">
        <v>1</v>
      </c>
      <c r="E2683">
        <v>3577847.3621708429</v>
      </c>
    </row>
    <row r="2684" spans="1:5" x14ac:dyDescent="0.45">
      <c r="A2684" s="1">
        <v>44439</v>
      </c>
      <c r="B2684" t="s">
        <v>4</v>
      </c>
      <c r="D2684" t="s">
        <v>2</v>
      </c>
      <c r="E2684">
        <v>1032471.1089885519</v>
      </c>
    </row>
    <row r="2685" spans="1:5" x14ac:dyDescent="0.45">
      <c r="A2685" s="1">
        <v>44439</v>
      </c>
      <c r="B2685" t="s">
        <v>5</v>
      </c>
      <c r="D2685" t="s">
        <v>3</v>
      </c>
      <c r="E2685">
        <v>22686.327355307145</v>
      </c>
    </row>
    <row r="2686" spans="1:5" x14ac:dyDescent="0.45">
      <c r="A2686" s="1">
        <v>44440</v>
      </c>
      <c r="B2686" t="s">
        <v>4</v>
      </c>
      <c r="D2686" t="s">
        <v>3</v>
      </c>
      <c r="E2686">
        <v>4954502.8152629081</v>
      </c>
    </row>
    <row r="2687" spans="1:5" x14ac:dyDescent="0.45">
      <c r="A2687" s="1">
        <v>44440</v>
      </c>
      <c r="B2687" t="s">
        <v>5</v>
      </c>
      <c r="D2687" t="s">
        <v>1</v>
      </c>
      <c r="E2687">
        <v>9688449.2617482189</v>
      </c>
    </row>
    <row r="2688" spans="1:5" x14ac:dyDescent="0.45">
      <c r="A2688" s="1">
        <v>44440</v>
      </c>
      <c r="B2688" t="s">
        <v>5</v>
      </c>
      <c r="D2688" t="s">
        <v>0</v>
      </c>
      <c r="E2688">
        <v>3982.784673896811</v>
      </c>
    </row>
    <row r="2689" spans="1:5" x14ac:dyDescent="0.45">
      <c r="A2689" s="1">
        <v>44441</v>
      </c>
      <c r="B2689" t="s">
        <v>5</v>
      </c>
      <c r="D2689" t="s">
        <v>2</v>
      </c>
      <c r="E2689">
        <v>8067080.8712153509</v>
      </c>
    </row>
    <row r="2690" spans="1:5" x14ac:dyDescent="0.45">
      <c r="A2690" s="1">
        <v>44441</v>
      </c>
      <c r="B2690" t="s">
        <v>4</v>
      </c>
      <c r="D2690" t="s">
        <v>0</v>
      </c>
      <c r="E2690">
        <v>4292424.9917444736</v>
      </c>
    </row>
    <row r="2691" spans="1:5" x14ac:dyDescent="0.45">
      <c r="A2691" s="1">
        <v>44441</v>
      </c>
      <c r="B2691" t="s">
        <v>4</v>
      </c>
      <c r="D2691" t="s">
        <v>2</v>
      </c>
      <c r="E2691">
        <v>26560.494827428083</v>
      </c>
    </row>
    <row r="2692" spans="1:5" x14ac:dyDescent="0.45">
      <c r="A2692" s="1">
        <v>44442</v>
      </c>
      <c r="B2692" t="s">
        <v>5</v>
      </c>
      <c r="D2692" t="s">
        <v>1</v>
      </c>
      <c r="E2692">
        <v>7180857.0155425658</v>
      </c>
    </row>
    <row r="2693" spans="1:5" x14ac:dyDescent="0.45">
      <c r="A2693" s="1">
        <v>44442</v>
      </c>
      <c r="B2693" t="s">
        <v>4</v>
      </c>
      <c r="D2693" t="s">
        <v>3</v>
      </c>
      <c r="E2693">
        <v>4341489.5698626479</v>
      </c>
    </row>
    <row r="2694" spans="1:5" x14ac:dyDescent="0.45">
      <c r="A2694" s="1">
        <v>44442</v>
      </c>
      <c r="B2694" t="s">
        <v>4</v>
      </c>
      <c r="D2694" t="s">
        <v>1</v>
      </c>
      <c r="E2694">
        <v>86673.242194869832</v>
      </c>
    </row>
    <row r="2695" spans="1:5" x14ac:dyDescent="0.45">
      <c r="A2695" s="1">
        <v>44443</v>
      </c>
      <c r="B2695" t="s">
        <v>5</v>
      </c>
      <c r="D2695" t="s">
        <v>1</v>
      </c>
      <c r="E2695">
        <v>6038987.8386868564</v>
      </c>
    </row>
    <row r="2696" spans="1:5" x14ac:dyDescent="0.45">
      <c r="A2696" s="1">
        <v>44443</v>
      </c>
      <c r="B2696" t="s">
        <v>4</v>
      </c>
      <c r="D2696" t="s">
        <v>0</v>
      </c>
      <c r="E2696">
        <v>7027506.3441265766</v>
      </c>
    </row>
    <row r="2697" spans="1:5" x14ac:dyDescent="0.45">
      <c r="A2697" s="1">
        <v>44443</v>
      </c>
      <c r="B2697" t="s">
        <v>5</v>
      </c>
      <c r="D2697" t="s">
        <v>3</v>
      </c>
      <c r="E2697">
        <v>89803.528122631265</v>
      </c>
    </row>
    <row r="2698" spans="1:5" x14ac:dyDescent="0.45">
      <c r="A2698" s="1">
        <v>44444</v>
      </c>
      <c r="B2698" t="s">
        <v>5</v>
      </c>
      <c r="D2698" t="s">
        <v>2</v>
      </c>
      <c r="E2698">
        <v>5880745.9590198239</v>
      </c>
    </row>
    <row r="2699" spans="1:5" x14ac:dyDescent="0.45">
      <c r="A2699" s="1">
        <v>44444</v>
      </c>
      <c r="B2699" t="s">
        <v>5</v>
      </c>
      <c r="D2699" t="s">
        <v>0</v>
      </c>
      <c r="E2699">
        <v>42013.666429603647</v>
      </c>
    </row>
    <row r="2700" spans="1:5" x14ac:dyDescent="0.45">
      <c r="A2700" s="1">
        <v>44444</v>
      </c>
      <c r="B2700" t="s">
        <v>5</v>
      </c>
      <c r="D2700" t="s">
        <v>1</v>
      </c>
      <c r="E2700">
        <v>50247.503990280675</v>
      </c>
    </row>
    <row r="2701" spans="1:5" x14ac:dyDescent="0.45">
      <c r="A2701" s="1">
        <v>44445</v>
      </c>
      <c r="B2701" t="s">
        <v>5</v>
      </c>
      <c r="D2701" t="s">
        <v>3</v>
      </c>
      <c r="E2701">
        <v>68267.386091724431</v>
      </c>
    </row>
    <row r="2702" spans="1:5" x14ac:dyDescent="0.45">
      <c r="A2702" s="1">
        <v>44445</v>
      </c>
      <c r="B2702" t="s">
        <v>5</v>
      </c>
      <c r="D2702" t="s">
        <v>0</v>
      </c>
      <c r="E2702">
        <v>31.869434676112807</v>
      </c>
    </row>
    <row r="2703" spans="1:5" x14ac:dyDescent="0.45">
      <c r="A2703" s="1">
        <v>44445</v>
      </c>
      <c r="B2703" t="s">
        <v>4</v>
      </c>
      <c r="D2703" t="s">
        <v>2</v>
      </c>
      <c r="E2703">
        <v>64309.798671967124</v>
      </c>
    </row>
    <row r="2704" spans="1:5" x14ac:dyDescent="0.45">
      <c r="A2704" s="1">
        <v>44446</v>
      </c>
      <c r="B2704" t="s">
        <v>4</v>
      </c>
      <c r="D2704" t="s">
        <v>3</v>
      </c>
      <c r="E2704">
        <v>8404879.5796569083</v>
      </c>
    </row>
    <row r="2705" spans="1:5" x14ac:dyDescent="0.45">
      <c r="A2705" s="1">
        <v>44446</v>
      </c>
      <c r="B2705" t="s">
        <v>5</v>
      </c>
      <c r="D2705" t="s">
        <v>1</v>
      </c>
      <c r="E2705">
        <v>7043767.0590637</v>
      </c>
    </row>
    <row r="2706" spans="1:5" x14ac:dyDescent="0.45">
      <c r="A2706" s="1">
        <v>44446</v>
      </c>
      <c r="B2706" t="s">
        <v>4</v>
      </c>
      <c r="D2706" t="s">
        <v>3</v>
      </c>
      <c r="E2706">
        <v>2848412.0707401438</v>
      </c>
    </row>
    <row r="2707" spans="1:5" x14ac:dyDescent="0.45">
      <c r="A2707" s="1">
        <v>44447</v>
      </c>
      <c r="B2707" t="s">
        <v>5</v>
      </c>
      <c r="D2707" t="s">
        <v>1</v>
      </c>
      <c r="E2707">
        <v>2149377.9918011269</v>
      </c>
    </row>
    <row r="2708" spans="1:5" x14ac:dyDescent="0.45">
      <c r="A2708" s="1">
        <v>44447</v>
      </c>
      <c r="B2708" t="s">
        <v>4</v>
      </c>
      <c r="D2708" t="s">
        <v>3</v>
      </c>
      <c r="E2708">
        <v>76061.705164874846</v>
      </c>
    </row>
    <row r="2709" spans="1:5" x14ac:dyDescent="0.45">
      <c r="A2709" s="1">
        <v>44447</v>
      </c>
      <c r="B2709" t="s">
        <v>5</v>
      </c>
      <c r="D2709" t="s">
        <v>2</v>
      </c>
      <c r="E2709">
        <v>22521.966944201653</v>
      </c>
    </row>
    <row r="2710" spans="1:5" x14ac:dyDescent="0.45">
      <c r="A2710" s="1">
        <v>44448</v>
      </c>
      <c r="B2710" t="s">
        <v>4</v>
      </c>
      <c r="D2710" t="s">
        <v>0</v>
      </c>
      <c r="E2710">
        <v>6486078.5195580842</v>
      </c>
    </row>
    <row r="2711" spans="1:5" x14ac:dyDescent="0.45">
      <c r="A2711" s="1">
        <v>44448</v>
      </c>
      <c r="B2711" t="s">
        <v>4</v>
      </c>
      <c r="D2711" t="s">
        <v>2</v>
      </c>
      <c r="E2711">
        <v>1994454.8454474064</v>
      </c>
    </row>
    <row r="2712" spans="1:5" x14ac:dyDescent="0.45">
      <c r="A2712" s="1">
        <v>44448</v>
      </c>
      <c r="B2712" t="s">
        <v>4</v>
      </c>
      <c r="D2712" t="s">
        <v>1</v>
      </c>
      <c r="E2712">
        <v>58204.749555061484</v>
      </c>
    </row>
    <row r="2713" spans="1:5" x14ac:dyDescent="0.45">
      <c r="A2713" s="1">
        <v>44449</v>
      </c>
      <c r="B2713" t="s">
        <v>4</v>
      </c>
      <c r="D2713" t="s">
        <v>3</v>
      </c>
      <c r="E2713">
        <v>5023743.8971947553</v>
      </c>
    </row>
    <row r="2714" spans="1:5" x14ac:dyDescent="0.45">
      <c r="A2714" s="1">
        <v>44449</v>
      </c>
      <c r="B2714" t="s">
        <v>4</v>
      </c>
      <c r="D2714" t="s">
        <v>1</v>
      </c>
      <c r="E2714">
        <v>6776.0184849850357</v>
      </c>
    </row>
    <row r="2715" spans="1:5" x14ac:dyDescent="0.45">
      <c r="A2715" s="1">
        <v>44449</v>
      </c>
      <c r="B2715" t="s">
        <v>5</v>
      </c>
      <c r="D2715" t="s">
        <v>3</v>
      </c>
      <c r="E2715">
        <v>67261.245627530865</v>
      </c>
    </row>
    <row r="2716" spans="1:5" x14ac:dyDescent="0.45">
      <c r="A2716" s="1">
        <v>44450</v>
      </c>
      <c r="B2716" t="s">
        <v>5</v>
      </c>
      <c r="D2716" t="s">
        <v>1</v>
      </c>
      <c r="E2716">
        <v>8883110.0186335538</v>
      </c>
    </row>
    <row r="2717" spans="1:5" x14ac:dyDescent="0.45">
      <c r="A2717" s="1">
        <v>44450</v>
      </c>
      <c r="B2717" t="s">
        <v>5</v>
      </c>
      <c r="D2717" t="s">
        <v>1</v>
      </c>
      <c r="E2717">
        <v>510149.16945160471</v>
      </c>
    </row>
    <row r="2718" spans="1:5" x14ac:dyDescent="0.45">
      <c r="A2718" s="1">
        <v>44450</v>
      </c>
      <c r="B2718" t="s">
        <v>5</v>
      </c>
      <c r="D2718" t="s">
        <v>2</v>
      </c>
      <c r="E2718">
        <v>7499558.7919084327</v>
      </c>
    </row>
    <row r="2719" spans="1:5" x14ac:dyDescent="0.45">
      <c r="A2719" s="1">
        <v>44451</v>
      </c>
      <c r="B2719" t="s">
        <v>5</v>
      </c>
      <c r="D2719" t="s">
        <v>3</v>
      </c>
      <c r="E2719">
        <v>9647.8285484002499</v>
      </c>
    </row>
    <row r="2720" spans="1:5" x14ac:dyDescent="0.45">
      <c r="A2720" s="1">
        <v>44451</v>
      </c>
      <c r="B2720" t="s">
        <v>5</v>
      </c>
      <c r="D2720" t="s">
        <v>1</v>
      </c>
      <c r="E2720">
        <v>63412.295088288658</v>
      </c>
    </row>
    <row r="2721" spans="1:5" x14ac:dyDescent="0.45">
      <c r="A2721" s="1">
        <v>44451</v>
      </c>
      <c r="B2721" t="s">
        <v>5</v>
      </c>
      <c r="D2721" t="s">
        <v>0</v>
      </c>
      <c r="E2721">
        <v>48363.12510085039</v>
      </c>
    </row>
    <row r="2722" spans="1:5" x14ac:dyDescent="0.45">
      <c r="A2722" s="1">
        <v>44452</v>
      </c>
      <c r="B2722" t="s">
        <v>4</v>
      </c>
      <c r="D2722" t="s">
        <v>1</v>
      </c>
      <c r="E2722">
        <v>5281859.1320687812</v>
      </c>
    </row>
    <row r="2723" spans="1:5" x14ac:dyDescent="0.45">
      <c r="A2723" s="1">
        <v>44452</v>
      </c>
      <c r="B2723" t="s">
        <v>5</v>
      </c>
      <c r="D2723" t="s">
        <v>2</v>
      </c>
      <c r="E2723">
        <v>96449.508225825106</v>
      </c>
    </row>
    <row r="2724" spans="1:5" x14ac:dyDescent="0.45">
      <c r="A2724" s="1">
        <v>44452</v>
      </c>
      <c r="B2724" t="s">
        <v>4</v>
      </c>
      <c r="D2724" t="s">
        <v>0</v>
      </c>
      <c r="E2724">
        <v>15100.141540503764</v>
      </c>
    </row>
    <row r="2725" spans="1:5" x14ac:dyDescent="0.45">
      <c r="A2725" s="1">
        <v>44453</v>
      </c>
      <c r="B2725" t="s">
        <v>5</v>
      </c>
      <c r="D2725" t="s">
        <v>3</v>
      </c>
      <c r="E2725">
        <v>86903.81399144746</v>
      </c>
    </row>
    <row r="2726" spans="1:5" x14ac:dyDescent="0.45">
      <c r="A2726" s="1">
        <v>44453</v>
      </c>
      <c r="B2726" t="s">
        <v>4</v>
      </c>
      <c r="D2726" t="s">
        <v>3</v>
      </c>
      <c r="E2726">
        <v>67000.306336992871</v>
      </c>
    </row>
    <row r="2727" spans="1:5" x14ac:dyDescent="0.45">
      <c r="A2727" s="1">
        <v>44453</v>
      </c>
      <c r="B2727" t="s">
        <v>4</v>
      </c>
      <c r="D2727" t="s">
        <v>2</v>
      </c>
      <c r="E2727">
        <v>37287.128178415063</v>
      </c>
    </row>
    <row r="2728" spans="1:5" x14ac:dyDescent="0.45">
      <c r="A2728" s="1">
        <v>44454</v>
      </c>
      <c r="B2728" t="s">
        <v>4</v>
      </c>
      <c r="D2728" t="s">
        <v>3</v>
      </c>
      <c r="E2728">
        <v>20299.690411881777</v>
      </c>
    </row>
    <row r="2729" spans="1:5" x14ac:dyDescent="0.45">
      <c r="A2729" s="1">
        <v>44454</v>
      </c>
      <c r="B2729" t="s">
        <v>4</v>
      </c>
      <c r="D2729" t="s">
        <v>3</v>
      </c>
      <c r="E2729">
        <v>1437.5756917296867</v>
      </c>
    </row>
    <row r="2730" spans="1:5" x14ac:dyDescent="0.45">
      <c r="A2730" s="1">
        <v>44454</v>
      </c>
      <c r="B2730" t="s">
        <v>4</v>
      </c>
      <c r="D2730" t="s">
        <v>1</v>
      </c>
      <c r="E2730">
        <v>55331.515758736285</v>
      </c>
    </row>
    <row r="2731" spans="1:5" x14ac:dyDescent="0.45">
      <c r="A2731" s="1">
        <v>44455</v>
      </c>
      <c r="B2731" t="s">
        <v>5</v>
      </c>
      <c r="D2731" t="s">
        <v>2</v>
      </c>
      <c r="E2731">
        <v>5271250.632877226</v>
      </c>
    </row>
    <row r="2732" spans="1:5" x14ac:dyDescent="0.45">
      <c r="A2732" s="1">
        <v>44455</v>
      </c>
      <c r="B2732" t="s">
        <v>4</v>
      </c>
      <c r="D2732" t="s">
        <v>3</v>
      </c>
      <c r="E2732">
        <v>6540118.9961340576</v>
      </c>
    </row>
    <row r="2733" spans="1:5" x14ac:dyDescent="0.45">
      <c r="A2733" s="1">
        <v>44455</v>
      </c>
      <c r="B2733" t="s">
        <v>4</v>
      </c>
      <c r="D2733" t="s">
        <v>1</v>
      </c>
      <c r="E2733">
        <v>376.75473903813207</v>
      </c>
    </row>
    <row r="2734" spans="1:5" x14ac:dyDescent="0.45">
      <c r="A2734" s="1">
        <v>44456</v>
      </c>
      <c r="B2734" t="s">
        <v>5</v>
      </c>
      <c r="D2734" t="s">
        <v>2</v>
      </c>
      <c r="E2734">
        <v>1384116.1539109836</v>
      </c>
    </row>
    <row r="2735" spans="1:5" x14ac:dyDescent="0.45">
      <c r="A2735" s="1">
        <v>44456</v>
      </c>
      <c r="B2735" t="s">
        <v>5</v>
      </c>
      <c r="D2735" t="s">
        <v>3</v>
      </c>
      <c r="E2735">
        <v>2478482.7614764972</v>
      </c>
    </row>
    <row r="2736" spans="1:5" x14ac:dyDescent="0.45">
      <c r="A2736" s="1">
        <v>44456</v>
      </c>
      <c r="B2736" t="s">
        <v>5</v>
      </c>
      <c r="D2736" t="s">
        <v>1</v>
      </c>
      <c r="E2736">
        <v>8676.7676786268621</v>
      </c>
    </row>
    <row r="2737" spans="1:5" x14ac:dyDescent="0.45">
      <c r="A2737" s="1">
        <v>44457</v>
      </c>
      <c r="B2737" t="s">
        <v>5</v>
      </c>
      <c r="D2737" t="s">
        <v>0</v>
      </c>
      <c r="E2737">
        <v>4083998.8380126748</v>
      </c>
    </row>
    <row r="2738" spans="1:5" x14ac:dyDescent="0.45">
      <c r="A2738" s="1">
        <v>44457</v>
      </c>
      <c r="B2738" t="s">
        <v>5</v>
      </c>
      <c r="D2738" t="s">
        <v>3</v>
      </c>
      <c r="E2738">
        <v>44552.914964075899</v>
      </c>
    </row>
    <row r="2739" spans="1:5" x14ac:dyDescent="0.45">
      <c r="A2739" s="1">
        <v>44457</v>
      </c>
      <c r="B2739" t="s">
        <v>4</v>
      </c>
      <c r="D2739" t="s">
        <v>2</v>
      </c>
      <c r="E2739">
        <v>64289.618584337935</v>
      </c>
    </row>
    <row r="2740" spans="1:5" x14ac:dyDescent="0.45">
      <c r="A2740" s="1">
        <v>44458</v>
      </c>
      <c r="B2740" t="s">
        <v>4</v>
      </c>
      <c r="D2740" t="s">
        <v>2</v>
      </c>
      <c r="E2740">
        <v>54843.478010016777</v>
      </c>
    </row>
    <row r="2741" spans="1:5" x14ac:dyDescent="0.45">
      <c r="A2741" s="1">
        <v>44458</v>
      </c>
      <c r="B2741" t="s">
        <v>5</v>
      </c>
      <c r="D2741" t="s">
        <v>2</v>
      </c>
      <c r="E2741">
        <v>16553.721984261971</v>
      </c>
    </row>
    <row r="2742" spans="1:5" x14ac:dyDescent="0.45">
      <c r="A2742" s="1">
        <v>44458</v>
      </c>
      <c r="B2742" t="s">
        <v>4</v>
      </c>
      <c r="D2742" t="s">
        <v>1</v>
      </c>
      <c r="E2742">
        <v>44878.428634071868</v>
      </c>
    </row>
    <row r="2743" spans="1:5" x14ac:dyDescent="0.45">
      <c r="A2743" s="1">
        <v>44459</v>
      </c>
      <c r="B2743" t="s">
        <v>5</v>
      </c>
      <c r="D2743" t="s">
        <v>2</v>
      </c>
      <c r="E2743">
        <v>5031.6809159685945</v>
      </c>
    </row>
    <row r="2744" spans="1:5" x14ac:dyDescent="0.45">
      <c r="A2744" s="1">
        <v>44459</v>
      </c>
      <c r="B2744" t="s">
        <v>5</v>
      </c>
      <c r="D2744" t="s">
        <v>3</v>
      </c>
      <c r="E2744">
        <v>26233.302824616811</v>
      </c>
    </row>
    <row r="2745" spans="1:5" x14ac:dyDescent="0.45">
      <c r="A2745" s="1">
        <v>44459</v>
      </c>
      <c r="B2745" t="s">
        <v>5</v>
      </c>
      <c r="D2745" t="s">
        <v>1</v>
      </c>
      <c r="E2745">
        <v>90499.10604376487</v>
      </c>
    </row>
    <row r="2746" spans="1:5" x14ac:dyDescent="0.45">
      <c r="A2746" s="1">
        <v>44460</v>
      </c>
      <c r="B2746" t="s">
        <v>4</v>
      </c>
      <c r="D2746" t="s">
        <v>1</v>
      </c>
      <c r="E2746">
        <v>8399010.4143246543</v>
      </c>
    </row>
    <row r="2747" spans="1:5" x14ac:dyDescent="0.45">
      <c r="A2747" s="1">
        <v>44460</v>
      </c>
      <c r="B2747" t="s">
        <v>5</v>
      </c>
      <c r="D2747" t="s">
        <v>0</v>
      </c>
      <c r="E2747">
        <v>9880224.3787021264</v>
      </c>
    </row>
    <row r="2748" spans="1:5" x14ac:dyDescent="0.45">
      <c r="A2748" s="1">
        <v>44460</v>
      </c>
      <c r="B2748" t="s">
        <v>5</v>
      </c>
      <c r="D2748" t="s">
        <v>3</v>
      </c>
      <c r="E2748">
        <v>65718.483078667312</v>
      </c>
    </row>
    <row r="2749" spans="1:5" x14ac:dyDescent="0.45">
      <c r="A2749" s="1">
        <v>44461</v>
      </c>
      <c r="B2749" t="s">
        <v>4</v>
      </c>
      <c r="D2749" t="s">
        <v>1</v>
      </c>
      <c r="E2749">
        <v>86984.544094436147</v>
      </c>
    </row>
    <row r="2750" spans="1:5" x14ac:dyDescent="0.45">
      <c r="A2750" s="1">
        <v>44461</v>
      </c>
      <c r="B2750" t="s">
        <v>5</v>
      </c>
      <c r="D2750" t="s">
        <v>2</v>
      </c>
      <c r="E2750">
        <v>88584.928078690646</v>
      </c>
    </row>
    <row r="2751" spans="1:5" x14ac:dyDescent="0.45">
      <c r="A2751" s="1">
        <v>44461</v>
      </c>
      <c r="B2751" t="s">
        <v>5</v>
      </c>
      <c r="D2751" t="s">
        <v>2</v>
      </c>
      <c r="E2751">
        <v>17657.498851814624</v>
      </c>
    </row>
    <row r="2752" spans="1:5" x14ac:dyDescent="0.45">
      <c r="A2752" s="1">
        <v>44462</v>
      </c>
      <c r="B2752" t="s">
        <v>5</v>
      </c>
      <c r="D2752" t="s">
        <v>3</v>
      </c>
      <c r="E2752">
        <v>1962842.9653985768</v>
      </c>
    </row>
    <row r="2753" spans="1:5" x14ac:dyDescent="0.45">
      <c r="A2753" s="1">
        <v>44462</v>
      </c>
      <c r="B2753" t="s">
        <v>4</v>
      </c>
      <c r="D2753" t="s">
        <v>1</v>
      </c>
      <c r="E2753">
        <v>92515.053164724464</v>
      </c>
    </row>
    <row r="2754" spans="1:5" x14ac:dyDescent="0.45">
      <c r="A2754" s="1">
        <v>44462</v>
      </c>
      <c r="B2754" t="s">
        <v>5</v>
      </c>
      <c r="D2754" t="s">
        <v>3</v>
      </c>
      <c r="E2754">
        <v>84853.27445751382</v>
      </c>
    </row>
    <row r="2755" spans="1:5" x14ac:dyDescent="0.45">
      <c r="A2755" s="1">
        <v>44463</v>
      </c>
      <c r="B2755" t="s">
        <v>4</v>
      </c>
      <c r="D2755" t="s">
        <v>2</v>
      </c>
      <c r="E2755">
        <v>38153.386951566004</v>
      </c>
    </row>
    <row r="2756" spans="1:5" x14ac:dyDescent="0.45">
      <c r="A2756" s="1">
        <v>44463</v>
      </c>
      <c r="B2756" t="s">
        <v>5</v>
      </c>
      <c r="D2756" t="s">
        <v>3</v>
      </c>
      <c r="E2756">
        <v>351.45697072785919</v>
      </c>
    </row>
    <row r="2757" spans="1:5" x14ac:dyDescent="0.45">
      <c r="A2757" s="1">
        <v>44463</v>
      </c>
      <c r="B2757" t="s">
        <v>4</v>
      </c>
      <c r="D2757" t="s">
        <v>2</v>
      </c>
      <c r="E2757">
        <v>6865.186643632459</v>
      </c>
    </row>
    <row r="2758" spans="1:5" x14ac:dyDescent="0.45">
      <c r="A2758" s="1">
        <v>44464</v>
      </c>
      <c r="B2758" t="s">
        <v>4</v>
      </c>
      <c r="D2758" t="s">
        <v>2</v>
      </c>
      <c r="E2758">
        <v>8796140.7932622936</v>
      </c>
    </row>
    <row r="2759" spans="1:5" x14ac:dyDescent="0.45">
      <c r="A2759" s="1">
        <v>44464</v>
      </c>
      <c r="B2759" t="s">
        <v>5</v>
      </c>
      <c r="D2759" t="s">
        <v>0</v>
      </c>
      <c r="E2759">
        <v>15213.593596684748</v>
      </c>
    </row>
    <row r="2760" spans="1:5" x14ac:dyDescent="0.45">
      <c r="A2760" s="1">
        <v>44464</v>
      </c>
      <c r="B2760" t="s">
        <v>4</v>
      </c>
      <c r="D2760" t="s">
        <v>0</v>
      </c>
      <c r="E2760">
        <v>14480.701679540853</v>
      </c>
    </row>
    <row r="2761" spans="1:5" x14ac:dyDescent="0.45">
      <c r="A2761" s="1">
        <v>44465</v>
      </c>
      <c r="B2761" t="s">
        <v>4</v>
      </c>
      <c r="D2761" t="s">
        <v>3</v>
      </c>
      <c r="E2761">
        <v>4562464.418190985</v>
      </c>
    </row>
    <row r="2762" spans="1:5" x14ac:dyDescent="0.45">
      <c r="A2762" s="1">
        <v>44465</v>
      </c>
      <c r="B2762" t="s">
        <v>4</v>
      </c>
      <c r="D2762" t="s">
        <v>2</v>
      </c>
      <c r="E2762">
        <v>1024190.9944353655</v>
      </c>
    </row>
    <row r="2763" spans="1:5" x14ac:dyDescent="0.45">
      <c r="A2763" s="1">
        <v>44465</v>
      </c>
      <c r="B2763" t="s">
        <v>4</v>
      </c>
      <c r="D2763" t="s">
        <v>2</v>
      </c>
      <c r="E2763">
        <v>9053.3770338194208</v>
      </c>
    </row>
    <row r="2764" spans="1:5" x14ac:dyDescent="0.45">
      <c r="A2764" s="1">
        <v>44466</v>
      </c>
      <c r="B2764" t="s">
        <v>5</v>
      </c>
      <c r="D2764" t="s">
        <v>0</v>
      </c>
      <c r="E2764">
        <v>691749.63627980475</v>
      </c>
    </row>
    <row r="2765" spans="1:5" x14ac:dyDescent="0.45">
      <c r="A2765" s="1">
        <v>44466</v>
      </c>
      <c r="B2765" t="s">
        <v>5</v>
      </c>
      <c r="D2765" t="s">
        <v>3</v>
      </c>
      <c r="E2765">
        <v>8233.032989801015</v>
      </c>
    </row>
    <row r="2766" spans="1:5" x14ac:dyDescent="0.45">
      <c r="A2766" s="1">
        <v>44466</v>
      </c>
      <c r="B2766" t="s">
        <v>5</v>
      </c>
      <c r="D2766" t="s">
        <v>0</v>
      </c>
      <c r="E2766">
        <v>51158.779357500316</v>
      </c>
    </row>
    <row r="2767" spans="1:5" x14ac:dyDescent="0.45">
      <c r="A2767" s="1">
        <v>44467</v>
      </c>
      <c r="B2767" t="s">
        <v>5</v>
      </c>
      <c r="D2767" t="s">
        <v>1</v>
      </c>
      <c r="E2767">
        <v>1961259.4577473053</v>
      </c>
    </row>
    <row r="2768" spans="1:5" x14ac:dyDescent="0.45">
      <c r="A2768" s="1">
        <v>44467</v>
      </c>
      <c r="B2768" t="s">
        <v>4</v>
      </c>
      <c r="D2768" t="s">
        <v>2</v>
      </c>
      <c r="E2768">
        <v>807578.66253796546</v>
      </c>
    </row>
    <row r="2769" spans="1:5" x14ac:dyDescent="0.45">
      <c r="A2769" s="1">
        <v>44467</v>
      </c>
      <c r="B2769" t="s">
        <v>5</v>
      </c>
      <c r="D2769" t="s">
        <v>3</v>
      </c>
      <c r="E2769">
        <v>34834.258085838155</v>
      </c>
    </row>
    <row r="2770" spans="1:5" x14ac:dyDescent="0.45">
      <c r="A2770" s="1">
        <v>44468</v>
      </c>
      <c r="B2770" t="s">
        <v>5</v>
      </c>
      <c r="D2770" t="s">
        <v>0</v>
      </c>
      <c r="E2770">
        <v>54825.681940462564</v>
      </c>
    </row>
    <row r="2771" spans="1:5" x14ac:dyDescent="0.45">
      <c r="A2771" s="1">
        <v>44468</v>
      </c>
      <c r="B2771" t="s">
        <v>4</v>
      </c>
      <c r="D2771" t="s">
        <v>2</v>
      </c>
      <c r="E2771">
        <v>62341.414296146169</v>
      </c>
    </row>
    <row r="2772" spans="1:5" x14ac:dyDescent="0.45">
      <c r="A2772" s="1">
        <v>44468</v>
      </c>
      <c r="B2772" t="s">
        <v>5</v>
      </c>
      <c r="D2772" t="s">
        <v>0</v>
      </c>
      <c r="E2772">
        <v>57160.672112117507</v>
      </c>
    </row>
    <row r="2773" spans="1:5" x14ac:dyDescent="0.45">
      <c r="A2773" s="1">
        <v>44469</v>
      </c>
      <c r="B2773" t="s">
        <v>5</v>
      </c>
      <c r="D2773" t="s">
        <v>2</v>
      </c>
      <c r="E2773">
        <v>79285.71055242591</v>
      </c>
    </row>
    <row r="2774" spans="1:5" x14ac:dyDescent="0.45">
      <c r="A2774" s="1">
        <v>44469</v>
      </c>
      <c r="B2774" t="s">
        <v>4</v>
      </c>
      <c r="D2774" t="s">
        <v>1</v>
      </c>
      <c r="E2774">
        <v>93851.670229021984</v>
      </c>
    </row>
    <row r="2775" spans="1:5" x14ac:dyDescent="0.45">
      <c r="A2775" s="1">
        <v>44469</v>
      </c>
      <c r="B2775" t="s">
        <v>4</v>
      </c>
      <c r="D2775" t="s">
        <v>3</v>
      </c>
      <c r="E2775">
        <v>37385.255770921409</v>
      </c>
    </row>
    <row r="2776" spans="1:5" x14ac:dyDescent="0.45">
      <c r="A2776" s="1">
        <v>44470</v>
      </c>
      <c r="B2776" t="s">
        <v>5</v>
      </c>
      <c r="D2776" t="s">
        <v>1</v>
      </c>
      <c r="E2776">
        <v>6048828.9245014079</v>
      </c>
    </row>
    <row r="2777" spans="1:5" x14ac:dyDescent="0.45">
      <c r="A2777" s="1">
        <v>44470</v>
      </c>
      <c r="B2777" t="s">
        <v>5</v>
      </c>
      <c r="D2777" t="s">
        <v>3</v>
      </c>
      <c r="E2777">
        <v>46.66367166513696</v>
      </c>
    </row>
    <row r="2778" spans="1:5" x14ac:dyDescent="0.45">
      <c r="A2778" s="1">
        <v>44470</v>
      </c>
      <c r="B2778" t="s">
        <v>5</v>
      </c>
      <c r="D2778" t="s">
        <v>1</v>
      </c>
      <c r="E2778">
        <v>32207.124045282322</v>
      </c>
    </row>
    <row r="2779" spans="1:5" x14ac:dyDescent="0.45">
      <c r="A2779" s="1">
        <v>44471</v>
      </c>
      <c r="B2779" t="s">
        <v>4</v>
      </c>
      <c r="D2779" t="s">
        <v>1</v>
      </c>
      <c r="E2779">
        <v>44140.136316331569</v>
      </c>
    </row>
    <row r="2780" spans="1:5" x14ac:dyDescent="0.45">
      <c r="A2780" s="1">
        <v>44471</v>
      </c>
      <c r="B2780" t="s">
        <v>5</v>
      </c>
      <c r="D2780" t="s">
        <v>3</v>
      </c>
      <c r="E2780">
        <v>25397.134696968325</v>
      </c>
    </row>
    <row r="2781" spans="1:5" x14ac:dyDescent="0.45">
      <c r="A2781" s="1">
        <v>44471</v>
      </c>
      <c r="B2781" t="s">
        <v>5</v>
      </c>
      <c r="D2781" t="s">
        <v>0</v>
      </c>
      <c r="E2781">
        <v>92019.66618818781</v>
      </c>
    </row>
    <row r="2782" spans="1:5" x14ac:dyDescent="0.45">
      <c r="A2782" s="1">
        <v>44472</v>
      </c>
      <c r="B2782" t="s">
        <v>5</v>
      </c>
      <c r="D2782" t="s">
        <v>3</v>
      </c>
      <c r="E2782">
        <v>3016779.3624586025</v>
      </c>
    </row>
    <row r="2783" spans="1:5" x14ac:dyDescent="0.45">
      <c r="A2783" s="1">
        <v>44472</v>
      </c>
      <c r="B2783" t="s">
        <v>5</v>
      </c>
      <c r="D2783" t="s">
        <v>2</v>
      </c>
      <c r="E2783">
        <v>84324.508865939657</v>
      </c>
    </row>
    <row r="2784" spans="1:5" x14ac:dyDescent="0.45">
      <c r="A2784" s="1">
        <v>44472</v>
      </c>
      <c r="B2784" t="s">
        <v>5</v>
      </c>
      <c r="D2784" t="s">
        <v>1</v>
      </c>
      <c r="E2784">
        <v>81504.228340495858</v>
      </c>
    </row>
    <row r="2785" spans="1:5" x14ac:dyDescent="0.45">
      <c r="A2785" s="1">
        <v>44473</v>
      </c>
      <c r="B2785" t="s">
        <v>5</v>
      </c>
      <c r="D2785" t="s">
        <v>1</v>
      </c>
      <c r="E2785">
        <v>8768504.9620551951</v>
      </c>
    </row>
    <row r="2786" spans="1:5" x14ac:dyDescent="0.45">
      <c r="A2786" s="1">
        <v>44473</v>
      </c>
      <c r="B2786" t="s">
        <v>4</v>
      </c>
      <c r="D2786" t="s">
        <v>3</v>
      </c>
      <c r="E2786">
        <v>6422207.998937591</v>
      </c>
    </row>
    <row r="2787" spans="1:5" x14ac:dyDescent="0.45">
      <c r="A2787" s="1">
        <v>44473</v>
      </c>
      <c r="B2787" t="s">
        <v>4</v>
      </c>
      <c r="D2787" t="s">
        <v>0</v>
      </c>
      <c r="E2787">
        <v>78055.273343460038</v>
      </c>
    </row>
    <row r="2788" spans="1:5" x14ac:dyDescent="0.45">
      <c r="A2788" s="1">
        <v>44474</v>
      </c>
      <c r="B2788" t="s">
        <v>5</v>
      </c>
      <c r="D2788" t="s">
        <v>0</v>
      </c>
      <c r="E2788">
        <v>4508570.7901072707</v>
      </c>
    </row>
    <row r="2789" spans="1:5" x14ac:dyDescent="0.45">
      <c r="A2789" s="1">
        <v>44474</v>
      </c>
      <c r="B2789" t="s">
        <v>4</v>
      </c>
      <c r="D2789" t="s">
        <v>1</v>
      </c>
      <c r="E2789">
        <v>74911.942378307314</v>
      </c>
    </row>
    <row r="2790" spans="1:5" x14ac:dyDescent="0.45">
      <c r="A2790" s="1">
        <v>44474</v>
      </c>
      <c r="B2790" t="s">
        <v>4</v>
      </c>
      <c r="D2790" t="s">
        <v>0</v>
      </c>
      <c r="E2790">
        <v>92751.452517020065</v>
      </c>
    </row>
    <row r="2791" spans="1:5" x14ac:dyDescent="0.45">
      <c r="A2791" s="1">
        <v>44475</v>
      </c>
      <c r="B2791" t="s">
        <v>4</v>
      </c>
      <c r="D2791" t="s">
        <v>3</v>
      </c>
      <c r="E2791">
        <v>9193.7170590399401</v>
      </c>
    </row>
    <row r="2792" spans="1:5" x14ac:dyDescent="0.45">
      <c r="A2792" s="1">
        <v>44475</v>
      </c>
      <c r="B2792" t="s">
        <v>4</v>
      </c>
      <c r="D2792" t="s">
        <v>0</v>
      </c>
      <c r="E2792">
        <v>98986.825996537606</v>
      </c>
    </row>
    <row r="2793" spans="1:5" x14ac:dyDescent="0.45">
      <c r="A2793" s="1">
        <v>44475</v>
      </c>
      <c r="B2793" t="s">
        <v>4</v>
      </c>
      <c r="D2793" t="s">
        <v>0</v>
      </c>
      <c r="E2793">
        <v>96836.168867037966</v>
      </c>
    </row>
    <row r="2794" spans="1:5" x14ac:dyDescent="0.45">
      <c r="A2794" s="1">
        <v>44476</v>
      </c>
      <c r="B2794" t="s">
        <v>4</v>
      </c>
      <c r="D2794" t="s">
        <v>2</v>
      </c>
      <c r="E2794">
        <v>7065861.7986098444</v>
      </c>
    </row>
    <row r="2795" spans="1:5" x14ac:dyDescent="0.45">
      <c r="A2795" s="1">
        <v>44476</v>
      </c>
      <c r="B2795" t="s">
        <v>5</v>
      </c>
      <c r="D2795" t="s">
        <v>3</v>
      </c>
      <c r="E2795">
        <v>7194456.689127041</v>
      </c>
    </row>
    <row r="2796" spans="1:5" x14ac:dyDescent="0.45">
      <c r="A2796" s="1">
        <v>44476</v>
      </c>
      <c r="B2796" t="s">
        <v>5</v>
      </c>
      <c r="D2796" t="s">
        <v>1</v>
      </c>
      <c r="E2796">
        <v>19995.056814791933</v>
      </c>
    </row>
    <row r="2797" spans="1:5" x14ac:dyDescent="0.45">
      <c r="A2797" s="1">
        <v>44477</v>
      </c>
      <c r="B2797" t="s">
        <v>4</v>
      </c>
      <c r="D2797" t="s">
        <v>3</v>
      </c>
      <c r="E2797">
        <v>825235.44748568709</v>
      </c>
    </row>
    <row r="2798" spans="1:5" x14ac:dyDescent="0.45">
      <c r="A2798" s="1">
        <v>44477</v>
      </c>
      <c r="B2798" t="s">
        <v>5</v>
      </c>
      <c r="D2798" t="s">
        <v>2</v>
      </c>
      <c r="E2798">
        <v>7426.5817425584692</v>
      </c>
    </row>
    <row r="2799" spans="1:5" x14ac:dyDescent="0.45">
      <c r="A2799" s="1">
        <v>44477</v>
      </c>
      <c r="B2799" t="s">
        <v>4</v>
      </c>
      <c r="D2799" t="s">
        <v>3</v>
      </c>
      <c r="E2799">
        <v>86840.334384501955</v>
      </c>
    </row>
    <row r="2800" spans="1:5" x14ac:dyDescent="0.45">
      <c r="A2800" s="1">
        <v>44478</v>
      </c>
      <c r="B2800" t="s">
        <v>5</v>
      </c>
      <c r="D2800" t="s">
        <v>1</v>
      </c>
      <c r="E2800">
        <v>4602.6487326746192</v>
      </c>
    </row>
    <row r="2801" spans="1:5" x14ac:dyDescent="0.45">
      <c r="A2801" s="1">
        <v>44478</v>
      </c>
      <c r="B2801" t="s">
        <v>5</v>
      </c>
      <c r="D2801" t="s">
        <v>2</v>
      </c>
      <c r="E2801">
        <v>21223.767602377109</v>
      </c>
    </row>
    <row r="2802" spans="1:5" x14ac:dyDescent="0.45">
      <c r="A2802" s="1">
        <v>44478</v>
      </c>
      <c r="B2802" t="s">
        <v>5</v>
      </c>
      <c r="D2802" t="s">
        <v>2</v>
      </c>
      <c r="E2802">
        <v>50950.690873788029</v>
      </c>
    </row>
    <row r="2803" spans="1:5" x14ac:dyDescent="0.45">
      <c r="A2803" s="1">
        <v>44479</v>
      </c>
      <c r="B2803" t="s">
        <v>5</v>
      </c>
      <c r="D2803" t="s">
        <v>2</v>
      </c>
      <c r="E2803">
        <v>19654.416574458388</v>
      </c>
    </row>
    <row r="2804" spans="1:5" x14ac:dyDescent="0.45">
      <c r="A2804" s="1">
        <v>44479</v>
      </c>
      <c r="B2804" t="s">
        <v>5</v>
      </c>
      <c r="D2804" t="s">
        <v>0</v>
      </c>
      <c r="E2804">
        <v>35510.251315098016</v>
      </c>
    </row>
    <row r="2805" spans="1:5" x14ac:dyDescent="0.45">
      <c r="A2805" s="1">
        <v>44479</v>
      </c>
      <c r="B2805" t="s">
        <v>4</v>
      </c>
      <c r="D2805" t="s">
        <v>3</v>
      </c>
      <c r="E2805">
        <v>76001.254558341854</v>
      </c>
    </row>
    <row r="2806" spans="1:5" x14ac:dyDescent="0.45">
      <c r="A2806" s="1">
        <v>44480</v>
      </c>
      <c r="B2806" t="s">
        <v>4</v>
      </c>
      <c r="D2806" t="s">
        <v>2</v>
      </c>
      <c r="E2806">
        <v>4315524.096316292</v>
      </c>
    </row>
    <row r="2807" spans="1:5" x14ac:dyDescent="0.45">
      <c r="A2807" s="1">
        <v>44480</v>
      </c>
      <c r="B2807" t="s">
        <v>5</v>
      </c>
      <c r="D2807" t="s">
        <v>3</v>
      </c>
      <c r="E2807">
        <v>84786.02429081536</v>
      </c>
    </row>
    <row r="2808" spans="1:5" x14ac:dyDescent="0.45">
      <c r="A2808" s="1">
        <v>44480</v>
      </c>
      <c r="B2808" t="s">
        <v>5</v>
      </c>
      <c r="D2808" t="s">
        <v>1</v>
      </c>
      <c r="E2808">
        <v>75023.87620657793</v>
      </c>
    </row>
    <row r="2809" spans="1:5" x14ac:dyDescent="0.45">
      <c r="A2809" s="1">
        <v>44481</v>
      </c>
      <c r="B2809" t="s">
        <v>4</v>
      </c>
      <c r="D2809" t="s">
        <v>1</v>
      </c>
      <c r="E2809">
        <v>2599018.474910737</v>
      </c>
    </row>
    <row r="2810" spans="1:5" x14ac:dyDescent="0.45">
      <c r="A2810" s="1">
        <v>44481</v>
      </c>
      <c r="B2810" t="s">
        <v>4</v>
      </c>
      <c r="D2810" t="s">
        <v>1</v>
      </c>
      <c r="E2810">
        <v>9471152.4580545649</v>
      </c>
    </row>
    <row r="2811" spans="1:5" x14ac:dyDescent="0.45">
      <c r="A2811" s="1">
        <v>44481</v>
      </c>
      <c r="B2811" t="s">
        <v>4</v>
      </c>
      <c r="D2811" t="s">
        <v>0</v>
      </c>
      <c r="E2811">
        <v>9217688.9742716495</v>
      </c>
    </row>
    <row r="2812" spans="1:5" x14ac:dyDescent="0.45">
      <c r="A2812" s="1">
        <v>44482</v>
      </c>
      <c r="B2812" t="s">
        <v>4</v>
      </c>
      <c r="D2812" t="s">
        <v>3</v>
      </c>
      <c r="E2812">
        <v>106494.25038002813</v>
      </c>
    </row>
    <row r="2813" spans="1:5" x14ac:dyDescent="0.45">
      <c r="A2813" s="1">
        <v>44482</v>
      </c>
      <c r="B2813" t="s">
        <v>5</v>
      </c>
      <c r="D2813" t="s">
        <v>0</v>
      </c>
      <c r="E2813">
        <v>9364.4703902941656</v>
      </c>
    </row>
    <row r="2814" spans="1:5" x14ac:dyDescent="0.45">
      <c r="A2814" s="1">
        <v>44482</v>
      </c>
      <c r="B2814" t="s">
        <v>5</v>
      </c>
      <c r="D2814" t="s">
        <v>1</v>
      </c>
      <c r="E2814">
        <v>17139.958068327454</v>
      </c>
    </row>
    <row r="2815" spans="1:5" x14ac:dyDescent="0.45">
      <c r="A2815" s="1">
        <v>44483</v>
      </c>
      <c r="B2815" t="s">
        <v>4</v>
      </c>
      <c r="D2815" t="s">
        <v>2</v>
      </c>
      <c r="E2815">
        <v>6002095.9766477644</v>
      </c>
    </row>
    <row r="2816" spans="1:5" x14ac:dyDescent="0.45">
      <c r="A2816" s="1">
        <v>44483</v>
      </c>
      <c r="B2816" t="s">
        <v>4</v>
      </c>
      <c r="D2816" t="s">
        <v>2</v>
      </c>
      <c r="E2816">
        <v>13850.882835639501</v>
      </c>
    </row>
    <row r="2817" spans="1:5" x14ac:dyDescent="0.45">
      <c r="A2817" s="1">
        <v>44483</v>
      </c>
      <c r="B2817" t="s">
        <v>4</v>
      </c>
      <c r="D2817" t="s">
        <v>1</v>
      </c>
      <c r="E2817">
        <v>93146.635358163257</v>
      </c>
    </row>
    <row r="2818" spans="1:5" x14ac:dyDescent="0.45">
      <c r="A2818" s="1">
        <v>44484</v>
      </c>
      <c r="B2818" t="s">
        <v>4</v>
      </c>
      <c r="D2818" t="s">
        <v>1</v>
      </c>
      <c r="E2818">
        <v>7847648.5227613244</v>
      </c>
    </row>
    <row r="2819" spans="1:5" x14ac:dyDescent="0.45">
      <c r="A2819" s="1">
        <v>44484</v>
      </c>
      <c r="B2819" t="s">
        <v>4</v>
      </c>
      <c r="D2819" t="s">
        <v>2</v>
      </c>
      <c r="E2819">
        <v>88777.199238555055</v>
      </c>
    </row>
    <row r="2820" spans="1:5" x14ac:dyDescent="0.45">
      <c r="A2820" s="1">
        <v>44484</v>
      </c>
      <c r="B2820" t="s">
        <v>5</v>
      </c>
      <c r="D2820" t="s">
        <v>2</v>
      </c>
      <c r="E2820">
        <v>72764.267586213871</v>
      </c>
    </row>
    <row r="2821" spans="1:5" x14ac:dyDescent="0.45">
      <c r="A2821" s="1">
        <v>44485</v>
      </c>
      <c r="B2821" t="s">
        <v>4</v>
      </c>
      <c r="D2821" t="s">
        <v>2</v>
      </c>
      <c r="E2821">
        <v>2511056.0197805963</v>
      </c>
    </row>
    <row r="2822" spans="1:5" x14ac:dyDescent="0.45">
      <c r="A2822" s="1">
        <v>44485</v>
      </c>
      <c r="B2822" t="s">
        <v>5</v>
      </c>
      <c r="D2822" t="s">
        <v>1</v>
      </c>
      <c r="E2822">
        <v>171603.79607344291</v>
      </c>
    </row>
    <row r="2823" spans="1:5" x14ac:dyDescent="0.45">
      <c r="A2823" s="1">
        <v>44485</v>
      </c>
      <c r="B2823" t="s">
        <v>4</v>
      </c>
      <c r="D2823" t="s">
        <v>3</v>
      </c>
      <c r="E2823">
        <v>20531.04880703126</v>
      </c>
    </row>
    <row r="2824" spans="1:5" x14ac:dyDescent="0.45">
      <c r="A2824" s="1">
        <v>44486</v>
      </c>
      <c r="B2824" t="s">
        <v>4</v>
      </c>
      <c r="D2824" t="s">
        <v>2</v>
      </c>
      <c r="E2824">
        <v>4011785.068994218</v>
      </c>
    </row>
    <row r="2825" spans="1:5" x14ac:dyDescent="0.45">
      <c r="A2825" s="1">
        <v>44486</v>
      </c>
      <c r="B2825" t="s">
        <v>4</v>
      </c>
      <c r="D2825" t="s">
        <v>3</v>
      </c>
      <c r="E2825">
        <v>58328.870391231212</v>
      </c>
    </row>
    <row r="2826" spans="1:5" x14ac:dyDescent="0.45">
      <c r="A2826" s="1">
        <v>44486</v>
      </c>
      <c r="B2826" t="s">
        <v>5</v>
      </c>
      <c r="D2826" t="s">
        <v>2</v>
      </c>
      <c r="E2826">
        <v>52016.09552806482</v>
      </c>
    </row>
    <row r="2827" spans="1:5" x14ac:dyDescent="0.45">
      <c r="A2827" s="1">
        <v>44487</v>
      </c>
      <c r="B2827" t="s">
        <v>5</v>
      </c>
      <c r="D2827" t="s">
        <v>1</v>
      </c>
      <c r="E2827">
        <v>7373790.1939552752</v>
      </c>
    </row>
    <row r="2828" spans="1:5" x14ac:dyDescent="0.45">
      <c r="A2828" s="1">
        <v>44487</v>
      </c>
      <c r="B2828" t="s">
        <v>4</v>
      </c>
      <c r="D2828" t="s">
        <v>3</v>
      </c>
      <c r="E2828">
        <v>1378.7730726920188</v>
      </c>
    </row>
    <row r="2829" spans="1:5" x14ac:dyDescent="0.45">
      <c r="A2829" s="1">
        <v>44487</v>
      </c>
      <c r="B2829" t="s">
        <v>5</v>
      </c>
      <c r="D2829" t="s">
        <v>3</v>
      </c>
      <c r="E2829">
        <v>90198.796542557568</v>
      </c>
    </row>
    <row r="2830" spans="1:5" x14ac:dyDescent="0.45">
      <c r="A2830" s="1">
        <v>44488</v>
      </c>
      <c r="B2830" t="s">
        <v>4</v>
      </c>
      <c r="D2830" t="s">
        <v>1</v>
      </c>
      <c r="E2830">
        <v>32266.597702583367</v>
      </c>
    </row>
    <row r="2831" spans="1:5" x14ac:dyDescent="0.45">
      <c r="A2831" s="1">
        <v>44488</v>
      </c>
      <c r="B2831" t="s">
        <v>4</v>
      </c>
      <c r="D2831" t="s">
        <v>2</v>
      </c>
      <c r="E2831">
        <v>93545.014254164038</v>
      </c>
    </row>
    <row r="2832" spans="1:5" x14ac:dyDescent="0.45">
      <c r="A2832" s="1">
        <v>44488</v>
      </c>
      <c r="B2832" t="s">
        <v>4</v>
      </c>
      <c r="D2832" t="s">
        <v>0</v>
      </c>
      <c r="E2832">
        <v>10432.173634739594</v>
      </c>
    </row>
    <row r="2833" spans="1:5" x14ac:dyDescent="0.45">
      <c r="A2833" s="1">
        <v>44489</v>
      </c>
      <c r="B2833" t="s">
        <v>4</v>
      </c>
      <c r="D2833" t="s">
        <v>1</v>
      </c>
      <c r="E2833">
        <v>2927095.1839028224</v>
      </c>
    </row>
    <row r="2834" spans="1:5" x14ac:dyDescent="0.45">
      <c r="A2834" s="1">
        <v>44489</v>
      </c>
      <c r="B2834" t="s">
        <v>5</v>
      </c>
      <c r="D2834" t="s">
        <v>0</v>
      </c>
      <c r="E2834">
        <v>5378.6226621393207</v>
      </c>
    </row>
    <row r="2835" spans="1:5" x14ac:dyDescent="0.45">
      <c r="A2835" s="1">
        <v>44489</v>
      </c>
      <c r="B2835" t="s">
        <v>5</v>
      </c>
      <c r="D2835" t="s">
        <v>0</v>
      </c>
      <c r="E2835">
        <v>2364.0884109288772</v>
      </c>
    </row>
    <row r="2836" spans="1:5" x14ac:dyDescent="0.45">
      <c r="A2836" s="1">
        <v>44490</v>
      </c>
      <c r="B2836" t="s">
        <v>5</v>
      </c>
      <c r="D2836" t="s">
        <v>1</v>
      </c>
      <c r="E2836">
        <v>5526009.2449478703</v>
      </c>
    </row>
    <row r="2837" spans="1:5" x14ac:dyDescent="0.45">
      <c r="A2837" s="1">
        <v>44490</v>
      </c>
      <c r="B2837" t="s">
        <v>4</v>
      </c>
      <c r="D2837" t="s">
        <v>3</v>
      </c>
      <c r="E2837">
        <v>3197.4170205323117</v>
      </c>
    </row>
    <row r="2838" spans="1:5" x14ac:dyDescent="0.45">
      <c r="A2838" s="1">
        <v>44490</v>
      </c>
      <c r="B2838" t="s">
        <v>4</v>
      </c>
      <c r="D2838" t="s">
        <v>2</v>
      </c>
      <c r="E2838">
        <v>533.33900273022653</v>
      </c>
    </row>
    <row r="2839" spans="1:5" x14ac:dyDescent="0.45">
      <c r="A2839" s="1">
        <v>44491</v>
      </c>
      <c r="B2839" t="s">
        <v>4</v>
      </c>
      <c r="D2839" t="s">
        <v>3</v>
      </c>
      <c r="E2839">
        <v>1440208.5876905201</v>
      </c>
    </row>
    <row r="2840" spans="1:5" x14ac:dyDescent="0.45">
      <c r="A2840" s="1">
        <v>44491</v>
      </c>
      <c r="B2840" t="s">
        <v>5</v>
      </c>
      <c r="D2840" t="s">
        <v>1</v>
      </c>
      <c r="E2840">
        <v>4477814.9131441871</v>
      </c>
    </row>
    <row r="2841" spans="1:5" x14ac:dyDescent="0.45">
      <c r="A2841" s="1">
        <v>44491</v>
      </c>
      <c r="B2841" t="s">
        <v>4</v>
      </c>
      <c r="D2841" t="s">
        <v>3</v>
      </c>
      <c r="E2841">
        <v>24899.610977111621</v>
      </c>
    </row>
    <row r="2842" spans="1:5" x14ac:dyDescent="0.45">
      <c r="A2842" s="1">
        <v>44492</v>
      </c>
      <c r="B2842" t="s">
        <v>4</v>
      </c>
      <c r="D2842" t="s">
        <v>1</v>
      </c>
      <c r="E2842">
        <v>1574992.8955561155</v>
      </c>
    </row>
    <row r="2843" spans="1:5" x14ac:dyDescent="0.45">
      <c r="A2843" s="1">
        <v>44492</v>
      </c>
      <c r="B2843" t="s">
        <v>5</v>
      </c>
      <c r="D2843" t="s">
        <v>2</v>
      </c>
      <c r="E2843">
        <v>68176.078175272676</v>
      </c>
    </row>
    <row r="2844" spans="1:5" x14ac:dyDescent="0.45">
      <c r="A2844" s="1">
        <v>44492</v>
      </c>
      <c r="B2844" t="s">
        <v>5</v>
      </c>
      <c r="D2844" t="s">
        <v>0</v>
      </c>
      <c r="E2844">
        <v>97894.152427542474</v>
      </c>
    </row>
    <row r="2845" spans="1:5" x14ac:dyDescent="0.45">
      <c r="A2845" s="1">
        <v>44493</v>
      </c>
      <c r="B2845" t="s">
        <v>4</v>
      </c>
      <c r="D2845" t="s">
        <v>2</v>
      </c>
      <c r="E2845">
        <v>3648748.4469657373</v>
      </c>
    </row>
    <row r="2846" spans="1:5" x14ac:dyDescent="0.45">
      <c r="A2846" s="1">
        <v>44493</v>
      </c>
      <c r="B2846" t="s">
        <v>4</v>
      </c>
      <c r="D2846" t="s">
        <v>2</v>
      </c>
      <c r="E2846">
        <v>6034529.7767713172</v>
      </c>
    </row>
    <row r="2847" spans="1:5" x14ac:dyDescent="0.45">
      <c r="A2847" s="1">
        <v>44493</v>
      </c>
      <c r="B2847" t="s">
        <v>5</v>
      </c>
      <c r="D2847" t="s">
        <v>0</v>
      </c>
      <c r="E2847">
        <v>24872.279571393919</v>
      </c>
    </row>
    <row r="2848" spans="1:5" x14ac:dyDescent="0.45">
      <c r="A2848" s="1">
        <v>44494</v>
      </c>
      <c r="B2848" t="s">
        <v>4</v>
      </c>
      <c r="D2848" t="s">
        <v>2</v>
      </c>
      <c r="E2848">
        <v>3798593.3839935446</v>
      </c>
    </row>
    <row r="2849" spans="1:5" x14ac:dyDescent="0.45">
      <c r="A2849" s="1">
        <v>44494</v>
      </c>
      <c r="B2849" t="s">
        <v>5</v>
      </c>
      <c r="D2849" t="s">
        <v>2</v>
      </c>
      <c r="E2849">
        <v>7056127.9058072716</v>
      </c>
    </row>
    <row r="2850" spans="1:5" x14ac:dyDescent="0.45">
      <c r="A2850" s="1">
        <v>44494</v>
      </c>
      <c r="B2850" t="s">
        <v>4</v>
      </c>
      <c r="D2850" t="s">
        <v>3</v>
      </c>
      <c r="E2850">
        <v>18285.264413821311</v>
      </c>
    </row>
    <row r="2851" spans="1:5" x14ac:dyDescent="0.45">
      <c r="A2851" s="1">
        <v>44495</v>
      </c>
      <c r="B2851" t="s">
        <v>4</v>
      </c>
      <c r="D2851" t="s">
        <v>0</v>
      </c>
      <c r="E2851">
        <v>54641.648585727773</v>
      </c>
    </row>
    <row r="2852" spans="1:5" x14ac:dyDescent="0.45">
      <c r="A2852" s="1">
        <v>44495</v>
      </c>
      <c r="B2852" t="s">
        <v>4</v>
      </c>
      <c r="D2852" t="s">
        <v>3</v>
      </c>
      <c r="E2852">
        <v>74736.323500196202</v>
      </c>
    </row>
    <row r="2853" spans="1:5" x14ac:dyDescent="0.45">
      <c r="A2853" s="1">
        <v>44495</v>
      </c>
      <c r="B2853" t="s">
        <v>5</v>
      </c>
      <c r="D2853" t="s">
        <v>2</v>
      </c>
      <c r="E2853">
        <v>12782.956020838732</v>
      </c>
    </row>
    <row r="2854" spans="1:5" x14ac:dyDescent="0.45">
      <c r="A2854" s="1">
        <v>44496</v>
      </c>
      <c r="B2854" t="s">
        <v>4</v>
      </c>
      <c r="D2854" t="s">
        <v>0</v>
      </c>
      <c r="E2854">
        <v>495961.01010952133</v>
      </c>
    </row>
    <row r="2855" spans="1:5" x14ac:dyDescent="0.45">
      <c r="A2855" s="1">
        <v>44496</v>
      </c>
      <c r="B2855" t="s">
        <v>4</v>
      </c>
      <c r="D2855" t="s">
        <v>0</v>
      </c>
      <c r="E2855">
        <v>1581855.0749954397</v>
      </c>
    </row>
    <row r="2856" spans="1:5" x14ac:dyDescent="0.45">
      <c r="A2856" s="1">
        <v>44496</v>
      </c>
      <c r="B2856" t="s">
        <v>4</v>
      </c>
      <c r="D2856" t="s">
        <v>2</v>
      </c>
      <c r="E2856">
        <v>31812.084721853727</v>
      </c>
    </row>
    <row r="2857" spans="1:5" x14ac:dyDescent="0.45">
      <c r="A2857" s="1">
        <v>44497</v>
      </c>
      <c r="B2857" t="s">
        <v>5</v>
      </c>
      <c r="D2857" t="s">
        <v>0</v>
      </c>
      <c r="E2857">
        <v>63678.859634808607</v>
      </c>
    </row>
    <row r="2858" spans="1:5" x14ac:dyDescent="0.45">
      <c r="A2858" s="1">
        <v>44497</v>
      </c>
      <c r="B2858" t="s">
        <v>4</v>
      </c>
      <c r="D2858" t="s">
        <v>0</v>
      </c>
      <c r="E2858">
        <v>86043.889399044274</v>
      </c>
    </row>
    <row r="2859" spans="1:5" x14ac:dyDescent="0.45">
      <c r="A2859" s="1">
        <v>44497</v>
      </c>
      <c r="B2859" t="s">
        <v>5</v>
      </c>
      <c r="D2859" t="s">
        <v>0</v>
      </c>
      <c r="E2859">
        <v>89048.210554326404</v>
      </c>
    </row>
    <row r="2860" spans="1:5" x14ac:dyDescent="0.45">
      <c r="A2860" s="1">
        <v>44498</v>
      </c>
      <c r="B2860" t="s">
        <v>5</v>
      </c>
      <c r="D2860" t="s">
        <v>1</v>
      </c>
      <c r="E2860">
        <v>6596110.5954572372</v>
      </c>
    </row>
    <row r="2861" spans="1:5" x14ac:dyDescent="0.45">
      <c r="A2861" s="1">
        <v>44498</v>
      </c>
      <c r="B2861" t="s">
        <v>4</v>
      </c>
      <c r="D2861" t="s">
        <v>2</v>
      </c>
      <c r="E2861">
        <v>7258285.149682329</v>
      </c>
    </row>
    <row r="2862" spans="1:5" x14ac:dyDescent="0.45">
      <c r="A2862" s="1">
        <v>44498</v>
      </c>
      <c r="B2862" t="s">
        <v>5</v>
      </c>
      <c r="D2862" t="s">
        <v>2</v>
      </c>
      <c r="E2862">
        <v>19874.341711857112</v>
      </c>
    </row>
    <row r="2863" spans="1:5" x14ac:dyDescent="0.45">
      <c r="A2863" s="1">
        <v>44499</v>
      </c>
      <c r="B2863" t="s">
        <v>5</v>
      </c>
      <c r="D2863" t="s">
        <v>1</v>
      </c>
      <c r="E2863">
        <v>7184809.1081658639</v>
      </c>
    </row>
    <row r="2864" spans="1:5" x14ac:dyDescent="0.45">
      <c r="A2864" s="1">
        <v>44499</v>
      </c>
      <c r="B2864" t="s">
        <v>5</v>
      </c>
      <c r="D2864" t="s">
        <v>0</v>
      </c>
      <c r="E2864">
        <v>25095.556223750747</v>
      </c>
    </row>
    <row r="2865" spans="1:5" x14ac:dyDescent="0.45">
      <c r="A2865" s="1">
        <v>44499</v>
      </c>
      <c r="B2865" t="s">
        <v>4</v>
      </c>
      <c r="D2865" t="s">
        <v>3</v>
      </c>
      <c r="E2865">
        <v>20821.732325726694</v>
      </c>
    </row>
    <row r="2866" spans="1:5" x14ac:dyDescent="0.45">
      <c r="A2866" s="1">
        <v>44500</v>
      </c>
      <c r="B2866" t="s">
        <v>5</v>
      </c>
      <c r="D2866" t="s">
        <v>2</v>
      </c>
      <c r="E2866">
        <v>2970653.4174888553</v>
      </c>
    </row>
    <row r="2867" spans="1:5" x14ac:dyDescent="0.45">
      <c r="A2867" s="1">
        <v>44500</v>
      </c>
      <c r="B2867" t="s">
        <v>5</v>
      </c>
      <c r="D2867" t="s">
        <v>1</v>
      </c>
      <c r="E2867">
        <v>7925315.6965473946</v>
      </c>
    </row>
    <row r="2868" spans="1:5" x14ac:dyDescent="0.45">
      <c r="A2868" s="1">
        <v>44500</v>
      </c>
      <c r="B2868" t="s">
        <v>4</v>
      </c>
      <c r="D2868" t="s">
        <v>3</v>
      </c>
      <c r="E2868">
        <v>2196.6296566938049</v>
      </c>
    </row>
    <row r="2869" spans="1:5" x14ac:dyDescent="0.45">
      <c r="A2869" s="1">
        <v>44501</v>
      </c>
      <c r="B2869" t="s">
        <v>5</v>
      </c>
      <c r="D2869" t="s">
        <v>3</v>
      </c>
      <c r="E2869">
        <v>4704568.9332014732</v>
      </c>
    </row>
    <row r="2870" spans="1:5" x14ac:dyDescent="0.45">
      <c r="A2870" s="1">
        <v>44501</v>
      </c>
      <c r="B2870" t="s">
        <v>5</v>
      </c>
      <c r="D2870" t="s">
        <v>1</v>
      </c>
      <c r="E2870">
        <v>6424899.7482467992</v>
      </c>
    </row>
    <row r="2871" spans="1:5" x14ac:dyDescent="0.45">
      <c r="A2871" s="1">
        <v>44501</v>
      </c>
      <c r="B2871" t="s">
        <v>5</v>
      </c>
      <c r="D2871" t="s">
        <v>2</v>
      </c>
      <c r="E2871">
        <v>38586.125132992252</v>
      </c>
    </row>
    <row r="2872" spans="1:5" x14ac:dyDescent="0.45">
      <c r="A2872" s="1">
        <v>44502</v>
      </c>
      <c r="B2872" t="s">
        <v>4</v>
      </c>
      <c r="D2872" t="s">
        <v>2</v>
      </c>
      <c r="E2872">
        <v>7030785.5522480337</v>
      </c>
    </row>
    <row r="2873" spans="1:5" x14ac:dyDescent="0.45">
      <c r="A2873" s="1">
        <v>44502</v>
      </c>
      <c r="B2873" t="s">
        <v>5</v>
      </c>
      <c r="D2873" t="s">
        <v>1</v>
      </c>
      <c r="E2873">
        <v>20177.920228202551</v>
      </c>
    </row>
    <row r="2874" spans="1:5" x14ac:dyDescent="0.45">
      <c r="A2874" s="1">
        <v>44502</v>
      </c>
      <c r="B2874" t="s">
        <v>4</v>
      </c>
      <c r="D2874" t="s">
        <v>2</v>
      </c>
      <c r="E2874">
        <v>80682.945090438414</v>
      </c>
    </row>
    <row r="2875" spans="1:5" x14ac:dyDescent="0.45">
      <c r="A2875" s="1">
        <v>44503</v>
      </c>
      <c r="B2875" t="s">
        <v>5</v>
      </c>
      <c r="D2875" t="s">
        <v>3</v>
      </c>
      <c r="E2875">
        <v>61685.928610482522</v>
      </c>
    </row>
    <row r="2876" spans="1:5" x14ac:dyDescent="0.45">
      <c r="A2876" s="1">
        <v>44503</v>
      </c>
      <c r="B2876" t="s">
        <v>4</v>
      </c>
      <c r="D2876" t="s">
        <v>2</v>
      </c>
      <c r="E2876">
        <v>33132.692311100276</v>
      </c>
    </row>
    <row r="2877" spans="1:5" x14ac:dyDescent="0.45">
      <c r="A2877" s="1">
        <v>44503</v>
      </c>
      <c r="B2877" t="s">
        <v>5</v>
      </c>
      <c r="D2877" t="s">
        <v>1</v>
      </c>
      <c r="E2877">
        <v>91159.900477196396</v>
      </c>
    </row>
    <row r="2878" spans="1:5" x14ac:dyDescent="0.45">
      <c r="A2878" s="1">
        <v>44504</v>
      </c>
      <c r="B2878" t="s">
        <v>4</v>
      </c>
      <c r="D2878" t="s">
        <v>0</v>
      </c>
      <c r="E2878">
        <v>9015884.5714342557</v>
      </c>
    </row>
    <row r="2879" spans="1:5" x14ac:dyDescent="0.45">
      <c r="A2879" s="1">
        <v>44504</v>
      </c>
      <c r="B2879" t="s">
        <v>4</v>
      </c>
      <c r="D2879" t="s">
        <v>3</v>
      </c>
      <c r="E2879">
        <v>61653.591182897158</v>
      </c>
    </row>
    <row r="2880" spans="1:5" x14ac:dyDescent="0.45">
      <c r="A2880" s="1">
        <v>44504</v>
      </c>
      <c r="B2880" t="s">
        <v>4</v>
      </c>
      <c r="D2880" t="s">
        <v>2</v>
      </c>
      <c r="E2880">
        <v>36359.45321531182</v>
      </c>
    </row>
    <row r="2881" spans="1:5" x14ac:dyDescent="0.45">
      <c r="A2881" s="1">
        <v>44505</v>
      </c>
      <c r="B2881" t="s">
        <v>4</v>
      </c>
      <c r="D2881" t="s">
        <v>1</v>
      </c>
      <c r="E2881">
        <v>4831795.7625854025</v>
      </c>
    </row>
    <row r="2882" spans="1:5" x14ac:dyDescent="0.45">
      <c r="A2882" s="1">
        <v>44505</v>
      </c>
      <c r="B2882" t="s">
        <v>5</v>
      </c>
      <c r="D2882" t="s">
        <v>1</v>
      </c>
      <c r="E2882">
        <v>55265.898024813599</v>
      </c>
    </row>
    <row r="2883" spans="1:5" x14ac:dyDescent="0.45">
      <c r="A2883" s="1">
        <v>44505</v>
      </c>
      <c r="B2883" t="s">
        <v>4</v>
      </c>
      <c r="D2883" t="s">
        <v>2</v>
      </c>
      <c r="E2883">
        <v>19068.107762987296</v>
      </c>
    </row>
    <row r="2884" spans="1:5" x14ac:dyDescent="0.45">
      <c r="A2884" s="1">
        <v>44506</v>
      </c>
      <c r="B2884" t="s">
        <v>5</v>
      </c>
      <c r="D2884" t="s">
        <v>0</v>
      </c>
      <c r="E2884">
        <v>9828401.0653648861</v>
      </c>
    </row>
    <row r="2885" spans="1:5" x14ac:dyDescent="0.45">
      <c r="A2885" s="1">
        <v>44506</v>
      </c>
      <c r="B2885" t="s">
        <v>5</v>
      </c>
      <c r="D2885" t="s">
        <v>2</v>
      </c>
      <c r="E2885">
        <v>20822.602652504986</v>
      </c>
    </row>
    <row r="2886" spans="1:5" x14ac:dyDescent="0.45">
      <c r="A2886" s="1">
        <v>44506</v>
      </c>
      <c r="B2886" t="s">
        <v>5</v>
      </c>
      <c r="D2886" t="s">
        <v>1</v>
      </c>
      <c r="E2886">
        <v>13149.665587316451</v>
      </c>
    </row>
    <row r="2887" spans="1:5" x14ac:dyDescent="0.45">
      <c r="A2887" s="1">
        <v>44507</v>
      </c>
      <c r="B2887" t="s">
        <v>5</v>
      </c>
      <c r="D2887" t="s">
        <v>0</v>
      </c>
      <c r="E2887">
        <v>7445939.9770315913</v>
      </c>
    </row>
    <row r="2888" spans="1:5" x14ac:dyDescent="0.45">
      <c r="A2888" s="1">
        <v>44507</v>
      </c>
      <c r="B2888" t="s">
        <v>4</v>
      </c>
      <c r="D2888" t="s">
        <v>0</v>
      </c>
      <c r="E2888">
        <v>66924.405717211979</v>
      </c>
    </row>
    <row r="2889" spans="1:5" x14ac:dyDescent="0.45">
      <c r="A2889" s="1">
        <v>44507</v>
      </c>
      <c r="B2889" t="s">
        <v>5</v>
      </c>
      <c r="D2889" t="s">
        <v>1</v>
      </c>
      <c r="E2889">
        <v>77011.343859258675</v>
      </c>
    </row>
    <row r="2890" spans="1:5" x14ac:dyDescent="0.45">
      <c r="A2890" s="1">
        <v>44508</v>
      </c>
      <c r="B2890" t="s">
        <v>5</v>
      </c>
      <c r="D2890" t="s">
        <v>0</v>
      </c>
      <c r="E2890">
        <v>1217604.8859673382</v>
      </c>
    </row>
    <row r="2891" spans="1:5" x14ac:dyDescent="0.45">
      <c r="A2891" s="1">
        <v>44508</v>
      </c>
      <c r="B2891" t="s">
        <v>5</v>
      </c>
      <c r="D2891" t="s">
        <v>0</v>
      </c>
      <c r="E2891">
        <v>4501679.1146559706</v>
      </c>
    </row>
    <row r="2892" spans="1:5" x14ac:dyDescent="0.45">
      <c r="A2892" s="1">
        <v>44508</v>
      </c>
      <c r="B2892" t="s">
        <v>4</v>
      </c>
      <c r="D2892" t="s">
        <v>1</v>
      </c>
      <c r="E2892">
        <v>76469.909310463801</v>
      </c>
    </row>
    <row r="2893" spans="1:5" x14ac:dyDescent="0.45">
      <c r="A2893" s="1">
        <v>44509</v>
      </c>
      <c r="B2893" t="s">
        <v>4</v>
      </c>
      <c r="D2893" t="s">
        <v>2</v>
      </c>
      <c r="E2893">
        <v>3775852.7449145294</v>
      </c>
    </row>
    <row r="2894" spans="1:5" x14ac:dyDescent="0.45">
      <c r="A2894" s="1">
        <v>44509</v>
      </c>
      <c r="B2894" t="s">
        <v>5</v>
      </c>
      <c r="D2894" t="s">
        <v>1</v>
      </c>
      <c r="E2894">
        <v>66169.163455040616</v>
      </c>
    </row>
    <row r="2895" spans="1:5" x14ac:dyDescent="0.45">
      <c r="A2895" s="1">
        <v>44509</v>
      </c>
      <c r="B2895" t="s">
        <v>5</v>
      </c>
      <c r="D2895" t="s">
        <v>3</v>
      </c>
      <c r="E2895">
        <v>85329.946446930539</v>
      </c>
    </row>
    <row r="2896" spans="1:5" x14ac:dyDescent="0.45">
      <c r="A2896" s="1">
        <v>44510</v>
      </c>
      <c r="B2896" t="s">
        <v>4</v>
      </c>
      <c r="D2896" t="s">
        <v>0</v>
      </c>
      <c r="E2896">
        <v>89237.394886934868</v>
      </c>
    </row>
    <row r="2897" spans="1:5" x14ac:dyDescent="0.45">
      <c r="A2897" s="1">
        <v>44510</v>
      </c>
      <c r="B2897" t="s">
        <v>5</v>
      </c>
      <c r="D2897" t="s">
        <v>3</v>
      </c>
      <c r="E2897">
        <v>52596.457120890671</v>
      </c>
    </row>
    <row r="2898" spans="1:5" x14ac:dyDescent="0.45">
      <c r="A2898" s="1">
        <v>44510</v>
      </c>
      <c r="B2898" t="s">
        <v>5</v>
      </c>
      <c r="D2898" t="s">
        <v>0</v>
      </c>
      <c r="E2898">
        <v>63156.224102887034</v>
      </c>
    </row>
    <row r="2899" spans="1:5" x14ac:dyDescent="0.45">
      <c r="A2899" s="1">
        <v>44511</v>
      </c>
      <c r="B2899" t="s">
        <v>4</v>
      </c>
      <c r="D2899" t="s">
        <v>3</v>
      </c>
      <c r="E2899">
        <v>9071721.3646373246</v>
      </c>
    </row>
    <row r="2900" spans="1:5" x14ac:dyDescent="0.45">
      <c r="A2900" s="1">
        <v>44511</v>
      </c>
      <c r="B2900" t="s">
        <v>4</v>
      </c>
      <c r="D2900" t="s">
        <v>2</v>
      </c>
      <c r="E2900">
        <v>60134.500157711554</v>
      </c>
    </row>
    <row r="2901" spans="1:5" x14ac:dyDescent="0.45">
      <c r="A2901" s="1">
        <v>44511</v>
      </c>
      <c r="B2901" t="s">
        <v>4</v>
      </c>
      <c r="D2901" t="s">
        <v>0</v>
      </c>
      <c r="E2901">
        <v>80171.934154854665</v>
      </c>
    </row>
    <row r="2902" spans="1:5" x14ac:dyDescent="0.45">
      <c r="A2902" s="1">
        <v>44512</v>
      </c>
      <c r="B2902" t="s">
        <v>5</v>
      </c>
      <c r="D2902" t="s">
        <v>1</v>
      </c>
      <c r="E2902">
        <v>51936.721332643298</v>
      </c>
    </row>
    <row r="2903" spans="1:5" x14ac:dyDescent="0.45">
      <c r="A2903" s="1">
        <v>44512</v>
      </c>
      <c r="B2903" t="s">
        <v>4</v>
      </c>
      <c r="D2903" t="s">
        <v>2</v>
      </c>
      <c r="E2903">
        <v>59228.815729981943</v>
      </c>
    </row>
    <row r="2904" spans="1:5" x14ac:dyDescent="0.45">
      <c r="A2904" s="1">
        <v>44512</v>
      </c>
      <c r="B2904" t="s">
        <v>5</v>
      </c>
      <c r="D2904" t="s">
        <v>2</v>
      </c>
      <c r="E2904">
        <v>42582.519907252434</v>
      </c>
    </row>
    <row r="2905" spans="1:5" x14ac:dyDescent="0.45">
      <c r="A2905" s="1">
        <v>44513</v>
      </c>
      <c r="B2905" t="s">
        <v>4</v>
      </c>
      <c r="D2905" t="s">
        <v>2</v>
      </c>
      <c r="E2905">
        <v>19827.099925466297</v>
      </c>
    </row>
    <row r="2906" spans="1:5" x14ac:dyDescent="0.45">
      <c r="A2906" s="1">
        <v>44513</v>
      </c>
      <c r="B2906" t="s">
        <v>5</v>
      </c>
      <c r="D2906" t="s">
        <v>3</v>
      </c>
      <c r="E2906">
        <v>62702.964283968729</v>
      </c>
    </row>
    <row r="2907" spans="1:5" x14ac:dyDescent="0.45">
      <c r="A2907" s="1">
        <v>44513</v>
      </c>
      <c r="B2907" t="s">
        <v>4</v>
      </c>
      <c r="D2907" t="s">
        <v>0</v>
      </c>
      <c r="E2907">
        <v>14409.32856704693</v>
      </c>
    </row>
    <row r="2908" spans="1:5" x14ac:dyDescent="0.45">
      <c r="A2908" s="1">
        <v>44514</v>
      </c>
      <c r="B2908" t="s">
        <v>4</v>
      </c>
      <c r="D2908" t="s">
        <v>2</v>
      </c>
      <c r="E2908">
        <v>2282754.6287713819</v>
      </c>
    </row>
    <row r="2909" spans="1:5" x14ac:dyDescent="0.45">
      <c r="A2909" s="1">
        <v>44514</v>
      </c>
      <c r="B2909" t="s">
        <v>5</v>
      </c>
      <c r="D2909" t="s">
        <v>2</v>
      </c>
      <c r="E2909">
        <v>9529356.6256612055</v>
      </c>
    </row>
    <row r="2910" spans="1:5" x14ac:dyDescent="0.45">
      <c r="A2910" s="1">
        <v>44514</v>
      </c>
      <c r="B2910" t="s">
        <v>5</v>
      </c>
      <c r="D2910" t="s">
        <v>2</v>
      </c>
      <c r="E2910">
        <v>5741443.6525539663</v>
      </c>
    </row>
    <row r="2911" spans="1:5" x14ac:dyDescent="0.45">
      <c r="A2911" s="1">
        <v>44515</v>
      </c>
      <c r="B2911" t="s">
        <v>5</v>
      </c>
      <c r="D2911" t="s">
        <v>1</v>
      </c>
      <c r="E2911">
        <v>2736810.2497385228</v>
      </c>
    </row>
    <row r="2912" spans="1:5" x14ac:dyDescent="0.45">
      <c r="A2912" s="1">
        <v>44515</v>
      </c>
      <c r="B2912" t="s">
        <v>4</v>
      </c>
      <c r="D2912" t="s">
        <v>3</v>
      </c>
      <c r="E2912">
        <v>34749.401448262463</v>
      </c>
    </row>
    <row r="2913" spans="1:5" x14ac:dyDescent="0.45">
      <c r="A2913" s="1">
        <v>44515</v>
      </c>
      <c r="B2913" t="s">
        <v>4</v>
      </c>
      <c r="D2913" t="s">
        <v>3</v>
      </c>
      <c r="E2913">
        <v>96630.104169159385</v>
      </c>
    </row>
    <row r="2914" spans="1:5" x14ac:dyDescent="0.45">
      <c r="A2914" s="1">
        <v>44516</v>
      </c>
      <c r="B2914" t="s">
        <v>4</v>
      </c>
      <c r="D2914" t="s">
        <v>0</v>
      </c>
      <c r="E2914">
        <v>6839730.3707133438</v>
      </c>
    </row>
    <row r="2915" spans="1:5" x14ac:dyDescent="0.45">
      <c r="A2915" s="1">
        <v>44516</v>
      </c>
      <c r="B2915" t="s">
        <v>4</v>
      </c>
      <c r="D2915" t="s">
        <v>2</v>
      </c>
      <c r="E2915">
        <v>79511.535661755101</v>
      </c>
    </row>
    <row r="2916" spans="1:5" x14ac:dyDescent="0.45">
      <c r="A2916" s="1">
        <v>44516</v>
      </c>
      <c r="B2916" t="s">
        <v>4</v>
      </c>
      <c r="D2916" t="s">
        <v>3</v>
      </c>
      <c r="E2916">
        <v>27822.569807395692</v>
      </c>
    </row>
    <row r="2917" spans="1:5" x14ac:dyDescent="0.45">
      <c r="A2917" s="1">
        <v>44517</v>
      </c>
      <c r="B2917" t="s">
        <v>5</v>
      </c>
      <c r="D2917" t="s">
        <v>2</v>
      </c>
      <c r="E2917">
        <v>91342.04145809343</v>
      </c>
    </row>
    <row r="2918" spans="1:5" x14ac:dyDescent="0.45">
      <c r="A2918" s="1">
        <v>44517</v>
      </c>
      <c r="B2918" t="s">
        <v>5</v>
      </c>
      <c r="D2918" t="s">
        <v>2</v>
      </c>
      <c r="E2918">
        <v>12474.331732796729</v>
      </c>
    </row>
    <row r="2919" spans="1:5" x14ac:dyDescent="0.45">
      <c r="A2919" s="1">
        <v>44517</v>
      </c>
      <c r="B2919" t="s">
        <v>4</v>
      </c>
      <c r="D2919" t="s">
        <v>0</v>
      </c>
      <c r="E2919">
        <v>15201.386421840734</v>
      </c>
    </row>
    <row r="2920" spans="1:5" x14ac:dyDescent="0.45">
      <c r="A2920" s="1">
        <v>44518</v>
      </c>
      <c r="B2920" t="s">
        <v>4</v>
      </c>
      <c r="D2920" t="s">
        <v>0</v>
      </c>
      <c r="E2920">
        <v>5671173.6400381643</v>
      </c>
    </row>
    <row r="2921" spans="1:5" x14ac:dyDescent="0.45">
      <c r="A2921" s="1">
        <v>44518</v>
      </c>
      <c r="B2921" t="s">
        <v>5</v>
      </c>
      <c r="D2921" t="s">
        <v>1</v>
      </c>
      <c r="E2921">
        <v>10385.978113647987</v>
      </c>
    </row>
    <row r="2922" spans="1:5" x14ac:dyDescent="0.45">
      <c r="A2922" s="1">
        <v>44518</v>
      </c>
      <c r="B2922" t="s">
        <v>5</v>
      </c>
      <c r="D2922" t="s">
        <v>0</v>
      </c>
      <c r="E2922">
        <v>26475.441180076832</v>
      </c>
    </row>
    <row r="2923" spans="1:5" x14ac:dyDescent="0.45">
      <c r="A2923" s="1">
        <v>44519</v>
      </c>
      <c r="B2923" t="s">
        <v>4</v>
      </c>
      <c r="D2923" t="s">
        <v>3</v>
      </c>
      <c r="E2923">
        <v>3322792.0346094598</v>
      </c>
    </row>
    <row r="2924" spans="1:5" x14ac:dyDescent="0.45">
      <c r="A2924" s="1">
        <v>44519</v>
      </c>
      <c r="B2924" t="s">
        <v>4</v>
      </c>
      <c r="D2924" t="s">
        <v>3</v>
      </c>
      <c r="E2924">
        <v>68043.707933345751</v>
      </c>
    </row>
    <row r="2925" spans="1:5" x14ac:dyDescent="0.45">
      <c r="A2925" s="1">
        <v>44519</v>
      </c>
      <c r="B2925" t="s">
        <v>4</v>
      </c>
      <c r="D2925" t="s">
        <v>1</v>
      </c>
      <c r="E2925">
        <v>7108.0390167583382</v>
      </c>
    </row>
    <row r="2926" spans="1:5" x14ac:dyDescent="0.45">
      <c r="A2926" s="1">
        <v>44520</v>
      </c>
      <c r="B2926" t="s">
        <v>5</v>
      </c>
      <c r="D2926" t="s">
        <v>2</v>
      </c>
      <c r="E2926">
        <v>536284.24440861354</v>
      </c>
    </row>
    <row r="2927" spans="1:5" x14ac:dyDescent="0.45">
      <c r="A2927" s="1">
        <v>44520</v>
      </c>
      <c r="B2927" t="s">
        <v>5</v>
      </c>
      <c r="D2927" t="s">
        <v>3</v>
      </c>
      <c r="E2927">
        <v>14279.092099233314</v>
      </c>
    </row>
    <row r="2928" spans="1:5" x14ac:dyDescent="0.45">
      <c r="A2928" s="1">
        <v>44520</v>
      </c>
      <c r="B2928" t="s">
        <v>4</v>
      </c>
      <c r="D2928" t="s">
        <v>2</v>
      </c>
      <c r="E2928">
        <v>89840.481292092081</v>
      </c>
    </row>
    <row r="2929" spans="1:5" x14ac:dyDescent="0.45">
      <c r="A2929" s="1">
        <v>44521</v>
      </c>
      <c r="B2929" t="s">
        <v>4</v>
      </c>
      <c r="D2929" t="s">
        <v>2</v>
      </c>
      <c r="E2929">
        <v>4690377.9534935476</v>
      </c>
    </row>
    <row r="2930" spans="1:5" x14ac:dyDescent="0.45">
      <c r="A2930" s="1">
        <v>44521</v>
      </c>
      <c r="B2930" t="s">
        <v>4</v>
      </c>
      <c r="D2930" t="s">
        <v>2</v>
      </c>
      <c r="E2930">
        <v>86465.393536872682</v>
      </c>
    </row>
    <row r="2931" spans="1:5" x14ac:dyDescent="0.45">
      <c r="A2931" s="1">
        <v>44521</v>
      </c>
      <c r="B2931" t="s">
        <v>4</v>
      </c>
      <c r="D2931" t="s">
        <v>3</v>
      </c>
      <c r="E2931">
        <v>1648.4191858192721</v>
      </c>
    </row>
    <row r="2932" spans="1:5" x14ac:dyDescent="0.45">
      <c r="A2932" s="1">
        <v>44522</v>
      </c>
      <c r="B2932" t="s">
        <v>5</v>
      </c>
      <c r="D2932" t="s">
        <v>0</v>
      </c>
      <c r="E2932">
        <v>7303928.4828129439</v>
      </c>
    </row>
    <row r="2933" spans="1:5" x14ac:dyDescent="0.45">
      <c r="A2933" s="1">
        <v>44522</v>
      </c>
      <c r="B2933" t="s">
        <v>4</v>
      </c>
      <c r="D2933" t="s">
        <v>0</v>
      </c>
      <c r="E2933">
        <v>7513429.2672157167</v>
      </c>
    </row>
    <row r="2934" spans="1:5" x14ac:dyDescent="0.45">
      <c r="A2934" s="1">
        <v>44522</v>
      </c>
      <c r="B2934" t="s">
        <v>5</v>
      </c>
      <c r="D2934" t="s">
        <v>1</v>
      </c>
      <c r="E2934">
        <v>5475753.9765577679</v>
      </c>
    </row>
    <row r="2935" spans="1:5" x14ac:dyDescent="0.45">
      <c r="A2935" s="1">
        <v>44523</v>
      </c>
      <c r="B2935" t="s">
        <v>4</v>
      </c>
      <c r="D2935" t="s">
        <v>1</v>
      </c>
      <c r="E2935">
        <v>1516329.4238371539</v>
      </c>
    </row>
    <row r="2936" spans="1:5" x14ac:dyDescent="0.45">
      <c r="A2936" s="1">
        <v>44523</v>
      </c>
      <c r="B2936" t="s">
        <v>4</v>
      </c>
      <c r="D2936" t="s">
        <v>3</v>
      </c>
      <c r="E2936">
        <v>8685110.8853958361</v>
      </c>
    </row>
    <row r="2937" spans="1:5" x14ac:dyDescent="0.45">
      <c r="A2937" s="1">
        <v>44523</v>
      </c>
      <c r="B2937" t="s">
        <v>5</v>
      </c>
      <c r="D2937" t="s">
        <v>3</v>
      </c>
      <c r="E2937">
        <v>57362.004017060295</v>
      </c>
    </row>
    <row r="2938" spans="1:5" x14ac:dyDescent="0.45">
      <c r="A2938" s="1">
        <v>44524</v>
      </c>
      <c r="B2938" t="s">
        <v>4</v>
      </c>
      <c r="D2938" t="s">
        <v>1</v>
      </c>
      <c r="E2938">
        <v>1246968.0096288128</v>
      </c>
    </row>
    <row r="2939" spans="1:5" x14ac:dyDescent="0.45">
      <c r="A2939" s="1">
        <v>44524</v>
      </c>
      <c r="B2939" t="s">
        <v>4</v>
      </c>
      <c r="D2939" t="s">
        <v>0</v>
      </c>
      <c r="E2939">
        <v>40694.723584848689</v>
      </c>
    </row>
    <row r="2940" spans="1:5" x14ac:dyDescent="0.45">
      <c r="A2940" s="1">
        <v>44524</v>
      </c>
      <c r="B2940" t="s">
        <v>5</v>
      </c>
      <c r="D2940" t="s">
        <v>2</v>
      </c>
      <c r="E2940">
        <v>12862.844396749751</v>
      </c>
    </row>
    <row r="2941" spans="1:5" x14ac:dyDescent="0.45">
      <c r="A2941" s="1">
        <v>44525</v>
      </c>
      <c r="B2941" t="s">
        <v>4</v>
      </c>
      <c r="D2941" t="s">
        <v>1</v>
      </c>
      <c r="E2941">
        <v>9756646.8229911588</v>
      </c>
    </row>
    <row r="2942" spans="1:5" x14ac:dyDescent="0.45">
      <c r="A2942" s="1">
        <v>44525</v>
      </c>
      <c r="B2942" t="s">
        <v>5</v>
      </c>
      <c r="D2942" t="s">
        <v>3</v>
      </c>
      <c r="E2942">
        <v>44518.068096395378</v>
      </c>
    </row>
    <row r="2943" spans="1:5" x14ac:dyDescent="0.45">
      <c r="A2943" s="1">
        <v>44525</v>
      </c>
      <c r="B2943" t="s">
        <v>5</v>
      </c>
      <c r="D2943" t="s">
        <v>0</v>
      </c>
      <c r="E2943">
        <v>30764.137420290892</v>
      </c>
    </row>
    <row r="2944" spans="1:5" x14ac:dyDescent="0.45">
      <c r="A2944" s="1">
        <v>44526</v>
      </c>
      <c r="B2944" t="s">
        <v>4</v>
      </c>
      <c r="D2944" t="s">
        <v>3</v>
      </c>
      <c r="E2944">
        <v>9114302.2937461045</v>
      </c>
    </row>
    <row r="2945" spans="1:5" x14ac:dyDescent="0.45">
      <c r="A2945" s="1">
        <v>44526</v>
      </c>
      <c r="B2945" t="s">
        <v>4</v>
      </c>
      <c r="D2945" t="s">
        <v>1</v>
      </c>
      <c r="E2945">
        <v>76982.611855122057</v>
      </c>
    </row>
    <row r="2946" spans="1:5" x14ac:dyDescent="0.45">
      <c r="A2946" s="1">
        <v>44526</v>
      </c>
      <c r="B2946" t="s">
        <v>5</v>
      </c>
      <c r="D2946" t="s">
        <v>2</v>
      </c>
      <c r="E2946">
        <v>57645.233313370212</v>
      </c>
    </row>
    <row r="2947" spans="1:5" x14ac:dyDescent="0.45">
      <c r="A2947" s="1">
        <v>44527</v>
      </c>
      <c r="B2947" t="s">
        <v>5</v>
      </c>
      <c r="D2947" t="s">
        <v>3</v>
      </c>
      <c r="E2947">
        <v>8440541.1166696008</v>
      </c>
    </row>
    <row r="2948" spans="1:5" x14ac:dyDescent="0.45">
      <c r="A2948" s="1">
        <v>44527</v>
      </c>
      <c r="B2948" t="s">
        <v>4</v>
      </c>
      <c r="D2948" t="s">
        <v>2</v>
      </c>
      <c r="E2948">
        <v>74435.022733897684</v>
      </c>
    </row>
    <row r="2949" spans="1:5" x14ac:dyDescent="0.45">
      <c r="A2949" s="1">
        <v>44527</v>
      </c>
      <c r="B2949" t="s">
        <v>4</v>
      </c>
      <c r="D2949" t="s">
        <v>3</v>
      </c>
      <c r="E2949">
        <v>69050.374210983136</v>
      </c>
    </row>
    <row r="2950" spans="1:5" x14ac:dyDescent="0.45">
      <c r="A2950" s="1">
        <v>44528</v>
      </c>
      <c r="B2950" t="s">
        <v>5</v>
      </c>
      <c r="D2950" t="s">
        <v>3</v>
      </c>
      <c r="E2950">
        <v>4703982.1387913069</v>
      </c>
    </row>
    <row r="2951" spans="1:5" x14ac:dyDescent="0.45">
      <c r="A2951" s="1">
        <v>44528</v>
      </c>
      <c r="B2951" t="s">
        <v>4</v>
      </c>
      <c r="D2951" t="s">
        <v>2</v>
      </c>
      <c r="E2951">
        <v>43786.307978637466</v>
      </c>
    </row>
    <row r="2952" spans="1:5" x14ac:dyDescent="0.45">
      <c r="A2952" s="1">
        <v>44528</v>
      </c>
      <c r="B2952" t="s">
        <v>4</v>
      </c>
      <c r="D2952" t="s">
        <v>3</v>
      </c>
      <c r="E2952">
        <v>26338.299747320882</v>
      </c>
    </row>
    <row r="2953" spans="1:5" x14ac:dyDescent="0.45">
      <c r="A2953" s="1">
        <v>44529</v>
      </c>
      <c r="B2953" t="s">
        <v>4</v>
      </c>
      <c r="D2953" t="s">
        <v>3</v>
      </c>
      <c r="E2953">
        <v>1647750.5674802961</v>
      </c>
    </row>
    <row r="2954" spans="1:5" x14ac:dyDescent="0.45">
      <c r="A2954" s="1">
        <v>44529</v>
      </c>
      <c r="B2954" t="s">
        <v>5</v>
      </c>
      <c r="D2954" t="s">
        <v>1</v>
      </c>
      <c r="E2954">
        <v>3758710.2908654325</v>
      </c>
    </row>
    <row r="2955" spans="1:5" x14ac:dyDescent="0.45">
      <c r="A2955" s="1">
        <v>44529</v>
      </c>
      <c r="B2955" t="s">
        <v>4</v>
      </c>
      <c r="D2955" t="s">
        <v>3</v>
      </c>
      <c r="E2955">
        <v>2619886.4831062118</v>
      </c>
    </row>
    <row r="2956" spans="1:5" x14ac:dyDescent="0.45">
      <c r="A2956" s="1">
        <v>44530</v>
      </c>
      <c r="B2956" t="s">
        <v>4</v>
      </c>
      <c r="D2956" t="s">
        <v>1</v>
      </c>
      <c r="E2956">
        <v>9123209.4656238779</v>
      </c>
    </row>
    <row r="2957" spans="1:5" x14ac:dyDescent="0.45">
      <c r="A2957" s="1">
        <v>44530</v>
      </c>
      <c r="B2957" t="s">
        <v>5</v>
      </c>
      <c r="D2957" t="s">
        <v>1</v>
      </c>
      <c r="E2957">
        <v>66484.4634455669</v>
      </c>
    </row>
    <row r="2958" spans="1:5" x14ac:dyDescent="0.45">
      <c r="A2958" s="1">
        <v>44530</v>
      </c>
      <c r="B2958" t="s">
        <v>4</v>
      </c>
      <c r="D2958" t="s">
        <v>3</v>
      </c>
      <c r="E2958">
        <v>54704.370143531989</v>
      </c>
    </row>
    <row r="2959" spans="1:5" x14ac:dyDescent="0.45">
      <c r="A2959" s="1">
        <v>44531</v>
      </c>
      <c r="B2959" t="s">
        <v>5</v>
      </c>
      <c r="D2959" t="s">
        <v>0</v>
      </c>
      <c r="E2959">
        <v>75465.187252662174</v>
      </c>
    </row>
    <row r="2960" spans="1:5" x14ac:dyDescent="0.45">
      <c r="A2960" s="1">
        <v>44531</v>
      </c>
      <c r="B2960" t="s">
        <v>4</v>
      </c>
      <c r="D2960" t="s">
        <v>3</v>
      </c>
      <c r="E2960">
        <v>29656.70716220843</v>
      </c>
    </row>
    <row r="2961" spans="1:5" x14ac:dyDescent="0.45">
      <c r="A2961" s="1">
        <v>44531</v>
      </c>
      <c r="B2961" t="s">
        <v>4</v>
      </c>
      <c r="D2961" t="s">
        <v>1</v>
      </c>
      <c r="E2961">
        <v>72517.946258232463</v>
      </c>
    </row>
    <row r="2962" spans="1:5" x14ac:dyDescent="0.45">
      <c r="A2962" s="1">
        <v>44532</v>
      </c>
      <c r="B2962" t="s">
        <v>4</v>
      </c>
      <c r="D2962" t="s">
        <v>1</v>
      </c>
      <c r="E2962">
        <v>42532.691372857946</v>
      </c>
    </row>
    <row r="2963" spans="1:5" x14ac:dyDescent="0.45">
      <c r="A2963" s="1">
        <v>44532</v>
      </c>
      <c r="B2963" t="s">
        <v>4</v>
      </c>
      <c r="D2963" t="s">
        <v>0</v>
      </c>
      <c r="E2963">
        <v>57070.2440860508</v>
      </c>
    </row>
    <row r="2964" spans="1:5" x14ac:dyDescent="0.45">
      <c r="A2964" s="1">
        <v>44532</v>
      </c>
      <c r="B2964" t="s">
        <v>4</v>
      </c>
      <c r="D2964" t="s">
        <v>2</v>
      </c>
      <c r="E2964">
        <v>91305.508439829937</v>
      </c>
    </row>
    <row r="2965" spans="1:5" x14ac:dyDescent="0.45">
      <c r="A2965" s="1">
        <v>44533</v>
      </c>
      <c r="B2965" t="s">
        <v>5</v>
      </c>
      <c r="D2965" t="s">
        <v>1</v>
      </c>
      <c r="E2965">
        <v>4930862.9471615553</v>
      </c>
    </row>
    <row r="2966" spans="1:5" x14ac:dyDescent="0.45">
      <c r="A2966" s="1">
        <v>44533</v>
      </c>
      <c r="B2966" t="s">
        <v>5</v>
      </c>
      <c r="D2966" t="s">
        <v>0</v>
      </c>
      <c r="E2966">
        <v>2006501.3779416007</v>
      </c>
    </row>
    <row r="2967" spans="1:5" x14ac:dyDescent="0.45">
      <c r="A2967" s="1">
        <v>44533</v>
      </c>
      <c r="B2967" t="s">
        <v>5</v>
      </c>
      <c r="D2967" t="s">
        <v>1</v>
      </c>
      <c r="E2967">
        <v>60721.081883874758</v>
      </c>
    </row>
    <row r="2968" spans="1:5" x14ac:dyDescent="0.45">
      <c r="A2968" s="1">
        <v>44534</v>
      </c>
      <c r="B2968" t="s">
        <v>4</v>
      </c>
      <c r="D2968" t="s">
        <v>1</v>
      </c>
      <c r="E2968">
        <v>30804.294671413179</v>
      </c>
    </row>
    <row r="2969" spans="1:5" x14ac:dyDescent="0.45">
      <c r="A2969" s="1">
        <v>44534</v>
      </c>
      <c r="B2969" t="s">
        <v>5</v>
      </c>
      <c r="D2969" t="s">
        <v>2</v>
      </c>
      <c r="E2969">
        <v>39958.901402567084</v>
      </c>
    </row>
    <row r="2970" spans="1:5" x14ac:dyDescent="0.45">
      <c r="A2970" s="1">
        <v>44534</v>
      </c>
      <c r="B2970" t="s">
        <v>4</v>
      </c>
      <c r="D2970" t="s">
        <v>3</v>
      </c>
      <c r="E2970">
        <v>36191.863547312212</v>
      </c>
    </row>
    <row r="2971" spans="1:5" x14ac:dyDescent="0.45">
      <c r="A2971" s="1">
        <v>44535</v>
      </c>
      <c r="B2971" t="s">
        <v>5</v>
      </c>
      <c r="D2971" t="s">
        <v>2</v>
      </c>
      <c r="E2971">
        <v>36541.344960986222</v>
      </c>
    </row>
    <row r="2972" spans="1:5" x14ac:dyDescent="0.45">
      <c r="A2972" s="1">
        <v>44535</v>
      </c>
      <c r="B2972" t="s">
        <v>4</v>
      </c>
      <c r="D2972" t="s">
        <v>1</v>
      </c>
      <c r="E2972">
        <v>46836.123927544519</v>
      </c>
    </row>
    <row r="2973" spans="1:5" x14ac:dyDescent="0.45">
      <c r="A2973" s="1">
        <v>44535</v>
      </c>
      <c r="B2973" t="s">
        <v>5</v>
      </c>
      <c r="D2973" t="s">
        <v>1</v>
      </c>
      <c r="E2973">
        <v>28431.711333596642</v>
      </c>
    </row>
    <row r="2974" spans="1:5" x14ac:dyDescent="0.45">
      <c r="A2974" s="1">
        <v>44536</v>
      </c>
      <c r="B2974" t="s">
        <v>4</v>
      </c>
      <c r="D2974" t="s">
        <v>2</v>
      </c>
      <c r="E2974">
        <v>43468.397313208261</v>
      </c>
    </row>
    <row r="2975" spans="1:5" x14ac:dyDescent="0.45">
      <c r="A2975" s="1">
        <v>44536</v>
      </c>
      <c r="B2975" t="s">
        <v>4</v>
      </c>
      <c r="D2975" t="s">
        <v>2</v>
      </c>
      <c r="E2975">
        <v>71799.748055651973</v>
      </c>
    </row>
    <row r="2976" spans="1:5" x14ac:dyDescent="0.45">
      <c r="A2976" s="1">
        <v>44537</v>
      </c>
      <c r="B2976" t="s">
        <v>4</v>
      </c>
      <c r="D2976" t="s">
        <v>0</v>
      </c>
      <c r="E2976">
        <v>1416758.3927916673</v>
      </c>
    </row>
    <row r="2977" spans="1:5" x14ac:dyDescent="0.45">
      <c r="A2977" s="1">
        <v>44537</v>
      </c>
      <c r="B2977" t="s">
        <v>4</v>
      </c>
      <c r="D2977" t="s">
        <v>3</v>
      </c>
      <c r="E2977">
        <v>84332.131154166927</v>
      </c>
    </row>
    <row r="2978" spans="1:5" x14ac:dyDescent="0.45">
      <c r="A2978" s="1">
        <v>44538</v>
      </c>
      <c r="B2978" t="s">
        <v>4</v>
      </c>
      <c r="D2978" t="s">
        <v>0</v>
      </c>
      <c r="E2978">
        <v>4160185.1348040551</v>
      </c>
    </row>
    <row r="2979" spans="1:5" x14ac:dyDescent="0.45">
      <c r="A2979" s="1">
        <v>44538</v>
      </c>
      <c r="B2979" t="s">
        <v>5</v>
      </c>
      <c r="D2979" t="s">
        <v>0</v>
      </c>
      <c r="E2979">
        <v>86633.913439509284</v>
      </c>
    </row>
    <row r="2980" spans="1:5" x14ac:dyDescent="0.45">
      <c r="A2980" s="1">
        <v>44539</v>
      </c>
      <c r="B2980" t="s">
        <v>4</v>
      </c>
      <c r="D2980" t="s">
        <v>3</v>
      </c>
      <c r="E2980">
        <v>94832.616267939724</v>
      </c>
    </row>
    <row r="2981" spans="1:5" x14ac:dyDescent="0.45">
      <c r="A2981" s="1">
        <v>44540</v>
      </c>
      <c r="B2981" t="s">
        <v>4</v>
      </c>
      <c r="D2981" t="s">
        <v>1</v>
      </c>
      <c r="E2981">
        <v>51442.068772157079</v>
      </c>
    </row>
    <row r="2982" spans="1:5" x14ac:dyDescent="0.45">
      <c r="A2982" s="1">
        <v>44541</v>
      </c>
      <c r="B2982" t="s">
        <v>5</v>
      </c>
      <c r="D2982" t="s">
        <v>2</v>
      </c>
      <c r="E2982">
        <v>301332.43027176795</v>
      </c>
    </row>
    <row r="2983" spans="1:5" x14ac:dyDescent="0.45">
      <c r="A2983" s="1">
        <v>44542</v>
      </c>
      <c r="B2983" t="s">
        <v>5</v>
      </c>
      <c r="D2983" t="s">
        <v>3</v>
      </c>
      <c r="E2983">
        <v>452289.69356022944</v>
      </c>
    </row>
    <row r="2984" spans="1:5" x14ac:dyDescent="0.45">
      <c r="A2984" s="1">
        <v>44543</v>
      </c>
      <c r="B2984" t="s">
        <v>5</v>
      </c>
      <c r="D2984" t="s">
        <v>2</v>
      </c>
      <c r="E2984">
        <v>8386461.7206052262</v>
      </c>
    </row>
    <row r="2985" spans="1:5" x14ac:dyDescent="0.45">
      <c r="A2985" s="1">
        <v>44544</v>
      </c>
      <c r="B2985" t="s">
        <v>4</v>
      </c>
      <c r="D2985" t="s">
        <v>3</v>
      </c>
      <c r="E2985">
        <v>75179.54321104163</v>
      </c>
    </row>
    <row r="2986" spans="1:5" x14ac:dyDescent="0.45">
      <c r="A2986" s="1">
        <v>44545</v>
      </c>
      <c r="B2986" t="s">
        <v>5</v>
      </c>
      <c r="D2986" t="s">
        <v>2</v>
      </c>
      <c r="E2986">
        <v>63035.662439502048</v>
      </c>
    </row>
    <row r="2987" spans="1:5" x14ac:dyDescent="0.45">
      <c r="A2987" s="1">
        <v>44546</v>
      </c>
      <c r="B2987" t="s">
        <v>5</v>
      </c>
      <c r="D2987" t="s">
        <v>0</v>
      </c>
      <c r="E2987">
        <v>36081.576345656271</v>
      </c>
    </row>
    <row r="2988" spans="1:5" x14ac:dyDescent="0.45">
      <c r="A2988" s="1">
        <v>44547</v>
      </c>
      <c r="B2988" t="s">
        <v>5</v>
      </c>
      <c r="D2988" t="s">
        <v>2</v>
      </c>
      <c r="E2988">
        <v>83158.304708175914</v>
      </c>
    </row>
    <row r="2989" spans="1:5" x14ac:dyDescent="0.45">
      <c r="A2989" s="1">
        <v>44548</v>
      </c>
      <c r="B2989" t="s">
        <v>5</v>
      </c>
      <c r="D2989" t="s">
        <v>2</v>
      </c>
      <c r="E2989">
        <v>89424.078688286536</v>
      </c>
    </row>
    <row r="2990" spans="1:5" x14ac:dyDescent="0.45">
      <c r="A2990" s="1">
        <v>44549</v>
      </c>
      <c r="B2990" t="s">
        <v>4</v>
      </c>
      <c r="D2990" t="s">
        <v>1</v>
      </c>
      <c r="E2990">
        <v>50093.970658190148</v>
      </c>
    </row>
    <row r="2991" spans="1:5" x14ac:dyDescent="0.45">
      <c r="A2991" s="1">
        <v>44550</v>
      </c>
      <c r="B2991" t="s">
        <v>4</v>
      </c>
      <c r="D2991" t="s">
        <v>2</v>
      </c>
      <c r="E2991">
        <v>25997.645872783982</v>
      </c>
    </row>
    <row r="2992" spans="1:5" x14ac:dyDescent="0.45">
      <c r="A2992" s="1">
        <v>44551</v>
      </c>
      <c r="B2992" t="s">
        <v>4</v>
      </c>
      <c r="D2992" t="s">
        <v>3</v>
      </c>
      <c r="E2992">
        <v>4263514.6885976363</v>
      </c>
    </row>
    <row r="2993" spans="1:5" x14ac:dyDescent="0.45">
      <c r="A2993" s="1">
        <v>44552</v>
      </c>
      <c r="B2993" t="s">
        <v>5</v>
      </c>
      <c r="D2993" t="s">
        <v>0</v>
      </c>
      <c r="E2993">
        <v>343.09788836394131</v>
      </c>
    </row>
    <row r="2994" spans="1:5" x14ac:dyDescent="0.45">
      <c r="A2994" s="1">
        <v>44553</v>
      </c>
      <c r="B2994" t="s">
        <v>4</v>
      </c>
      <c r="D2994" t="s">
        <v>3</v>
      </c>
      <c r="E2994">
        <v>61373.04752872885</v>
      </c>
    </row>
    <row r="2995" spans="1:5" x14ac:dyDescent="0.45">
      <c r="A2995" s="1">
        <v>44554</v>
      </c>
      <c r="B2995" t="s">
        <v>4</v>
      </c>
      <c r="D2995" t="s">
        <v>2</v>
      </c>
      <c r="E2995">
        <v>9889879.5625667218</v>
      </c>
    </row>
    <row r="2996" spans="1:5" x14ac:dyDescent="0.45">
      <c r="A2996" s="1">
        <v>44555</v>
      </c>
      <c r="B2996" t="s">
        <v>5</v>
      </c>
      <c r="D2996" t="s">
        <v>0</v>
      </c>
      <c r="E2996">
        <v>27772.307553613173</v>
      </c>
    </row>
    <row r="2997" spans="1:5" x14ac:dyDescent="0.45">
      <c r="A2997" s="1">
        <v>44556</v>
      </c>
      <c r="B2997" t="s">
        <v>5</v>
      </c>
      <c r="D2997" t="s">
        <v>3</v>
      </c>
      <c r="E2997">
        <v>71772.277507695253</v>
      </c>
    </row>
    <row r="2998" spans="1:5" x14ac:dyDescent="0.45">
      <c r="A2998" s="1">
        <v>44557</v>
      </c>
      <c r="B2998" t="s">
        <v>5</v>
      </c>
      <c r="D2998" t="s">
        <v>0</v>
      </c>
      <c r="E2998">
        <v>35515.417186030594</v>
      </c>
    </row>
    <row r="2999" spans="1:5" x14ac:dyDescent="0.45">
      <c r="A2999" s="1">
        <v>44558</v>
      </c>
      <c r="B2999" t="s">
        <v>5</v>
      </c>
      <c r="D2999" t="s">
        <v>0</v>
      </c>
      <c r="E2999">
        <v>94610.693228006654</v>
      </c>
    </row>
    <row r="3000" spans="1:5" x14ac:dyDescent="0.45">
      <c r="A3000" s="1">
        <v>44559</v>
      </c>
      <c r="B3000" t="s">
        <v>4</v>
      </c>
      <c r="D3000" t="s">
        <v>3</v>
      </c>
      <c r="E3000">
        <v>30185.765869210525</v>
      </c>
    </row>
    <row r="3001" spans="1:5" x14ac:dyDescent="0.45">
      <c r="A3001" s="1">
        <v>44560</v>
      </c>
      <c r="B3001" t="s">
        <v>4</v>
      </c>
      <c r="D3001" t="s">
        <v>1</v>
      </c>
      <c r="E3001">
        <v>2361828.1624042927</v>
      </c>
    </row>
    <row r="3002" spans="1:5" x14ac:dyDescent="0.45">
      <c r="A3002" s="1">
        <v>44561</v>
      </c>
      <c r="B3002" t="s">
        <v>5</v>
      </c>
      <c r="D3002" t="s">
        <v>0</v>
      </c>
      <c r="E3002">
        <v>4352812.0778632695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2D07-52B7-4E44-BC65-A643F02F7D0D}">
  <sheetPr codeName="Sheet6"/>
  <dimension ref="A3:C19"/>
  <sheetViews>
    <sheetView workbookViewId="0">
      <selection activeCell="C5" sqref="C5"/>
    </sheetView>
  </sheetViews>
  <sheetFormatPr defaultRowHeight="14.25" x14ac:dyDescent="0.45"/>
  <cols>
    <col min="1" max="1" width="12.1328125" bestFit="1" customWidth="1"/>
    <col min="2" max="2" width="9.33203125" bestFit="1" customWidth="1"/>
    <col min="3" max="3" width="18.9296875" bestFit="1" customWidth="1"/>
    <col min="4" max="5" width="11.73046875" bestFit="1" customWidth="1"/>
    <col min="6" max="6" width="10.73046875" bestFit="1" customWidth="1"/>
    <col min="7" max="17" width="11.73046875" bestFit="1" customWidth="1"/>
    <col min="18" max="18" width="10.73046875" bestFit="1" customWidth="1"/>
    <col min="19" max="24" width="11.73046875" bestFit="1" customWidth="1"/>
    <col min="25" max="25" width="10.73046875" bestFit="1" customWidth="1"/>
    <col min="26" max="29" width="11.73046875" bestFit="1" customWidth="1"/>
    <col min="30" max="30" width="10.73046875" bestFit="1" customWidth="1"/>
    <col min="31" max="44" width="11.73046875" bestFit="1" customWidth="1"/>
    <col min="45" max="45" width="10.73046875" bestFit="1" customWidth="1"/>
    <col min="46" max="48" width="11.73046875" bestFit="1" customWidth="1"/>
    <col min="49" max="49" width="10.73046875" bestFit="1" customWidth="1"/>
    <col min="50" max="50" width="11.73046875" bestFit="1" customWidth="1"/>
    <col min="51" max="51" width="10.73046875" bestFit="1" customWidth="1"/>
    <col min="52" max="52" width="11.73046875" bestFit="1" customWidth="1"/>
    <col min="53" max="53" width="10.73046875" bestFit="1" customWidth="1"/>
    <col min="54" max="61" width="11.73046875" bestFit="1" customWidth="1"/>
    <col min="62" max="62" width="10.73046875" bestFit="1" customWidth="1"/>
    <col min="63" max="89" width="11.73046875" bestFit="1" customWidth="1"/>
    <col min="90" max="90" width="10.73046875" bestFit="1" customWidth="1"/>
    <col min="91" max="92" width="11.73046875" bestFit="1" customWidth="1"/>
    <col min="93" max="93" width="10.73046875" bestFit="1" customWidth="1"/>
    <col min="94" max="111" width="11.73046875" bestFit="1" customWidth="1"/>
    <col min="112" max="112" width="10.73046875" bestFit="1" customWidth="1"/>
    <col min="113" max="121" width="11.73046875" bestFit="1" customWidth="1"/>
    <col min="122" max="122" width="9.73046875" bestFit="1" customWidth="1"/>
    <col min="123" max="129" width="11.73046875" bestFit="1" customWidth="1"/>
    <col min="130" max="130" width="10.73046875" bestFit="1" customWidth="1"/>
    <col min="131" max="134" width="11.73046875" bestFit="1" customWidth="1"/>
    <col min="135" max="135" width="10.73046875" bestFit="1" customWidth="1"/>
    <col min="136" max="136" width="11.73046875" bestFit="1" customWidth="1"/>
    <col min="137" max="137" width="10.73046875" bestFit="1" customWidth="1"/>
    <col min="138" max="141" width="11.73046875" bestFit="1" customWidth="1"/>
    <col min="142" max="142" width="10.73046875" bestFit="1" customWidth="1"/>
    <col min="143" max="148" width="11.73046875" bestFit="1" customWidth="1"/>
    <col min="149" max="149" width="10.73046875" bestFit="1" customWidth="1"/>
    <col min="150" max="157" width="11.73046875" bestFit="1" customWidth="1"/>
    <col min="158" max="158" width="10.73046875" bestFit="1" customWidth="1"/>
    <col min="159" max="159" width="11.73046875" bestFit="1" customWidth="1"/>
    <col min="160" max="160" width="10.73046875" bestFit="1" customWidth="1"/>
    <col min="161" max="166" width="11.73046875" bestFit="1" customWidth="1"/>
    <col min="167" max="167" width="9.73046875" bestFit="1" customWidth="1"/>
    <col min="168" max="176" width="11.73046875" bestFit="1" customWidth="1"/>
    <col min="177" max="177" width="10.73046875" bestFit="1" customWidth="1"/>
    <col min="178" max="188" width="11.73046875" bestFit="1" customWidth="1"/>
    <col min="189" max="189" width="10.73046875" bestFit="1" customWidth="1"/>
    <col min="190" max="210" width="11.73046875" bestFit="1" customWidth="1"/>
    <col min="211" max="211" width="10.73046875" bestFit="1" customWidth="1"/>
    <col min="212" max="218" width="11.73046875" bestFit="1" customWidth="1"/>
    <col min="219" max="219" width="10.73046875" bestFit="1" customWidth="1"/>
    <col min="220" max="220" width="11.73046875" bestFit="1" customWidth="1"/>
    <col min="221" max="221" width="10.73046875" bestFit="1" customWidth="1"/>
    <col min="222" max="244" width="11.73046875" bestFit="1" customWidth="1"/>
    <col min="245" max="245" width="10.73046875" bestFit="1" customWidth="1"/>
    <col min="246" max="248" width="11.73046875" bestFit="1" customWidth="1"/>
    <col min="249" max="249" width="10.73046875" bestFit="1" customWidth="1"/>
    <col min="250" max="265" width="11.73046875" bestFit="1" customWidth="1"/>
    <col min="266" max="266" width="10.73046875" bestFit="1" customWidth="1"/>
    <col min="267" max="270" width="11.73046875" bestFit="1" customWidth="1"/>
    <col min="271" max="271" width="10.73046875" bestFit="1" customWidth="1"/>
    <col min="272" max="280" width="11.73046875" bestFit="1" customWidth="1"/>
    <col min="281" max="281" width="10.73046875" bestFit="1" customWidth="1"/>
    <col min="282" max="284" width="11.73046875" bestFit="1" customWidth="1"/>
    <col min="285" max="285" width="10.73046875" bestFit="1" customWidth="1"/>
    <col min="286" max="291" width="11.73046875" bestFit="1" customWidth="1"/>
    <col min="292" max="292" width="10.73046875" bestFit="1" customWidth="1"/>
    <col min="293" max="299" width="11.73046875" bestFit="1" customWidth="1"/>
    <col min="300" max="300" width="10.73046875" bestFit="1" customWidth="1"/>
    <col min="301" max="301" width="9.73046875" bestFit="1" customWidth="1"/>
    <col min="302" max="307" width="11.73046875" bestFit="1" customWidth="1"/>
    <col min="308" max="308" width="10.73046875" bestFit="1" customWidth="1"/>
    <col min="309" max="310" width="11.73046875" bestFit="1" customWidth="1"/>
    <col min="311" max="311" width="10.73046875" bestFit="1" customWidth="1"/>
    <col min="312" max="314" width="11.73046875" bestFit="1" customWidth="1"/>
    <col min="315" max="315" width="10.73046875" bestFit="1" customWidth="1"/>
    <col min="316" max="317" width="11.73046875" bestFit="1" customWidth="1"/>
    <col min="318" max="318" width="10.73046875" bestFit="1" customWidth="1"/>
    <col min="319" max="325" width="11.73046875" bestFit="1" customWidth="1"/>
    <col min="326" max="326" width="9.73046875" bestFit="1" customWidth="1"/>
    <col min="327" max="327" width="11.73046875" bestFit="1" customWidth="1"/>
    <col min="328" max="328" width="10.73046875" bestFit="1" customWidth="1"/>
    <col min="329" max="330" width="11.73046875" bestFit="1" customWidth="1"/>
    <col min="331" max="331" width="10.73046875" bestFit="1" customWidth="1"/>
    <col min="332" max="333" width="11.73046875" bestFit="1" customWidth="1"/>
    <col min="334" max="334" width="10.73046875" bestFit="1" customWidth="1"/>
    <col min="335" max="340" width="11.73046875" bestFit="1" customWidth="1"/>
    <col min="341" max="341" width="10.73046875" bestFit="1" customWidth="1"/>
    <col min="342" max="342" width="11.73046875" bestFit="1" customWidth="1"/>
    <col min="343" max="343" width="10.73046875" bestFit="1" customWidth="1"/>
    <col min="344" max="345" width="11.73046875" bestFit="1" customWidth="1"/>
    <col min="346" max="346" width="10.73046875" bestFit="1" customWidth="1"/>
    <col min="347" max="358" width="11.73046875" bestFit="1" customWidth="1"/>
    <col min="359" max="359" width="10.73046875" bestFit="1" customWidth="1"/>
    <col min="360" max="361" width="11.73046875" bestFit="1" customWidth="1"/>
    <col min="362" max="362" width="8.73046875" bestFit="1" customWidth="1"/>
    <col min="363" max="363" width="10.73046875" bestFit="1" customWidth="1"/>
    <col min="364" max="367" width="11.73046875" bestFit="1" customWidth="1"/>
    <col min="368" max="368" width="10.73046875" bestFit="1" customWidth="1"/>
    <col min="369" max="376" width="11.73046875" bestFit="1" customWidth="1"/>
    <col min="377" max="377" width="9.73046875" bestFit="1" customWidth="1"/>
    <col min="378" max="389" width="11.73046875" bestFit="1" customWidth="1"/>
    <col min="390" max="390" width="10.73046875" bestFit="1" customWidth="1"/>
    <col min="391" max="417" width="11.73046875" bestFit="1" customWidth="1"/>
    <col min="418" max="418" width="10.73046875" bestFit="1" customWidth="1"/>
    <col min="419" max="419" width="11.73046875" bestFit="1" customWidth="1"/>
    <col min="420" max="420" width="10.73046875" bestFit="1" customWidth="1"/>
    <col min="421" max="425" width="11.73046875" bestFit="1" customWidth="1"/>
    <col min="426" max="426" width="10.73046875" bestFit="1" customWidth="1"/>
    <col min="427" max="428" width="11.73046875" bestFit="1" customWidth="1"/>
    <col min="429" max="429" width="10.73046875" bestFit="1" customWidth="1"/>
    <col min="430" max="430" width="11.73046875" bestFit="1" customWidth="1"/>
    <col min="431" max="431" width="10.73046875" bestFit="1" customWidth="1"/>
    <col min="432" max="441" width="11.73046875" bestFit="1" customWidth="1"/>
    <col min="442" max="442" width="10.73046875" bestFit="1" customWidth="1"/>
    <col min="443" max="443" width="11.73046875" bestFit="1" customWidth="1"/>
    <col min="444" max="444" width="10.73046875" bestFit="1" customWidth="1"/>
    <col min="445" max="454" width="11.73046875" bestFit="1" customWidth="1"/>
    <col min="455" max="455" width="10.73046875" bestFit="1" customWidth="1"/>
    <col min="456" max="460" width="11.73046875" bestFit="1" customWidth="1"/>
    <col min="461" max="461" width="10.73046875" bestFit="1" customWidth="1"/>
    <col min="462" max="479" width="11.73046875" bestFit="1" customWidth="1"/>
    <col min="480" max="480" width="10.73046875" bestFit="1" customWidth="1"/>
    <col min="481" max="500" width="11.73046875" bestFit="1" customWidth="1"/>
    <col min="501" max="501" width="10.73046875" bestFit="1" customWidth="1"/>
    <col min="502" max="504" width="11.73046875" bestFit="1" customWidth="1"/>
    <col min="505" max="505" width="10.73046875" bestFit="1" customWidth="1"/>
    <col min="506" max="517" width="11.73046875" bestFit="1" customWidth="1"/>
    <col min="518" max="518" width="10.73046875" bestFit="1" customWidth="1"/>
    <col min="519" max="528" width="11.73046875" bestFit="1" customWidth="1"/>
    <col min="529" max="529" width="10.73046875" bestFit="1" customWidth="1"/>
    <col min="530" max="532" width="11.73046875" bestFit="1" customWidth="1"/>
    <col min="533" max="533" width="10.73046875" bestFit="1" customWidth="1"/>
    <col min="534" max="537" width="11.73046875" bestFit="1" customWidth="1"/>
    <col min="538" max="538" width="10.73046875" bestFit="1" customWidth="1"/>
    <col min="539" max="540" width="11.73046875" bestFit="1" customWidth="1"/>
    <col min="541" max="541" width="10.73046875" bestFit="1" customWidth="1"/>
    <col min="542" max="551" width="11.73046875" bestFit="1" customWidth="1"/>
    <col min="552" max="552" width="10.73046875" bestFit="1" customWidth="1"/>
    <col min="553" max="555" width="11.73046875" bestFit="1" customWidth="1"/>
    <col min="556" max="556" width="10.73046875" bestFit="1" customWidth="1"/>
    <col min="557" max="565" width="11.73046875" bestFit="1" customWidth="1"/>
    <col min="566" max="566" width="10.73046875" bestFit="1" customWidth="1"/>
    <col min="567" max="578" width="11.73046875" bestFit="1" customWidth="1"/>
    <col min="579" max="579" width="10.73046875" bestFit="1" customWidth="1"/>
    <col min="580" max="588" width="11.73046875" bestFit="1" customWidth="1"/>
    <col min="589" max="589" width="10.73046875" bestFit="1" customWidth="1"/>
    <col min="590" max="596" width="11.73046875" bestFit="1" customWidth="1"/>
    <col min="597" max="597" width="10.73046875" bestFit="1" customWidth="1"/>
    <col min="598" max="598" width="11.73046875" bestFit="1" customWidth="1"/>
    <col min="599" max="599" width="10.73046875" bestFit="1" customWidth="1"/>
    <col min="600" max="612" width="11.73046875" bestFit="1" customWidth="1"/>
    <col min="613" max="614" width="10.73046875" bestFit="1" customWidth="1"/>
    <col min="615" max="627" width="11.73046875" bestFit="1" customWidth="1"/>
    <col min="628" max="628" width="10.73046875" bestFit="1" customWidth="1"/>
    <col min="629" max="645" width="11.73046875" bestFit="1" customWidth="1"/>
    <col min="646" max="646" width="10.73046875" bestFit="1" customWidth="1"/>
    <col min="647" max="648" width="11.73046875" bestFit="1" customWidth="1"/>
    <col min="649" max="649" width="10.73046875" bestFit="1" customWidth="1"/>
    <col min="650" max="662" width="11.73046875" bestFit="1" customWidth="1"/>
    <col min="663" max="663" width="10.73046875" bestFit="1" customWidth="1"/>
    <col min="664" max="664" width="11.73046875" bestFit="1" customWidth="1"/>
    <col min="665" max="665" width="10.73046875" bestFit="1" customWidth="1"/>
    <col min="666" max="667" width="11.73046875" bestFit="1" customWidth="1"/>
    <col min="668" max="668" width="10.73046875" bestFit="1" customWidth="1"/>
    <col min="669" max="685" width="11.73046875" bestFit="1" customWidth="1"/>
    <col min="686" max="687" width="10.73046875" bestFit="1" customWidth="1"/>
    <col min="688" max="688" width="11.73046875" bestFit="1" customWidth="1"/>
    <col min="689" max="689" width="10.73046875" bestFit="1" customWidth="1"/>
    <col min="690" max="715" width="11.73046875" bestFit="1" customWidth="1"/>
    <col min="716" max="716" width="8.9296875" bestFit="1" customWidth="1"/>
    <col min="717" max="720" width="11.73046875" bestFit="1" customWidth="1"/>
    <col min="721" max="721" width="10.73046875" bestFit="1" customWidth="1"/>
    <col min="722" max="739" width="11.73046875" bestFit="1" customWidth="1"/>
    <col min="740" max="740" width="10.73046875" bestFit="1" customWidth="1"/>
    <col min="741" max="742" width="11.73046875" bestFit="1" customWidth="1"/>
    <col min="743" max="743" width="9.73046875" bestFit="1" customWidth="1"/>
    <col min="744" max="746" width="11.73046875" bestFit="1" customWidth="1"/>
    <col min="747" max="747" width="10.73046875" bestFit="1" customWidth="1"/>
    <col min="748" max="750" width="11.73046875" bestFit="1" customWidth="1"/>
    <col min="751" max="751" width="10.73046875" bestFit="1" customWidth="1"/>
    <col min="752" max="785" width="11.73046875" bestFit="1" customWidth="1"/>
    <col min="786" max="786" width="10.73046875" bestFit="1" customWidth="1"/>
    <col min="787" max="811" width="11.73046875" bestFit="1" customWidth="1"/>
    <col min="812" max="812" width="10.73046875" bestFit="1" customWidth="1"/>
    <col min="813" max="836" width="11.73046875" bestFit="1" customWidth="1"/>
    <col min="837" max="837" width="9.73046875" bestFit="1" customWidth="1"/>
    <col min="838" max="855" width="11.73046875" bestFit="1" customWidth="1"/>
    <col min="856" max="856" width="10.73046875" bestFit="1" customWidth="1"/>
    <col min="857" max="864" width="11.73046875" bestFit="1" customWidth="1"/>
    <col min="865" max="865" width="10.73046875" bestFit="1" customWidth="1"/>
    <col min="866" max="866" width="11.73046875" bestFit="1" customWidth="1"/>
    <col min="867" max="867" width="10.73046875" bestFit="1" customWidth="1"/>
    <col min="868" max="883" width="11.73046875" bestFit="1" customWidth="1"/>
    <col min="884" max="884" width="9.73046875" bestFit="1" customWidth="1"/>
    <col min="885" max="885" width="11.73046875" bestFit="1" customWidth="1"/>
    <col min="886" max="886" width="10.73046875" bestFit="1" customWidth="1"/>
    <col min="887" max="903" width="11.73046875" bestFit="1" customWidth="1"/>
    <col min="904" max="904" width="10.73046875" bestFit="1" customWidth="1"/>
    <col min="905" max="917" width="11.73046875" bestFit="1" customWidth="1"/>
    <col min="918" max="918" width="10.73046875" bestFit="1" customWidth="1"/>
    <col min="919" max="941" width="11.73046875" bestFit="1" customWidth="1"/>
    <col min="942" max="942" width="10.73046875" bestFit="1" customWidth="1"/>
    <col min="943" max="947" width="11.73046875" bestFit="1" customWidth="1"/>
    <col min="948" max="948" width="10.73046875" bestFit="1" customWidth="1"/>
    <col min="949" max="951" width="11.73046875" bestFit="1" customWidth="1"/>
    <col min="952" max="952" width="10.73046875" bestFit="1" customWidth="1"/>
    <col min="953" max="958" width="11.73046875" bestFit="1" customWidth="1"/>
    <col min="959" max="960" width="10.73046875" bestFit="1" customWidth="1"/>
    <col min="961" max="962" width="11.73046875" bestFit="1" customWidth="1"/>
    <col min="963" max="963" width="9.73046875" bestFit="1" customWidth="1"/>
    <col min="964" max="999" width="11.73046875" bestFit="1" customWidth="1"/>
    <col min="1000" max="1000" width="9.73046875" bestFit="1" customWidth="1"/>
    <col min="1001" max="1003" width="11.73046875" bestFit="1" customWidth="1"/>
    <col min="1004" max="1004" width="10.73046875" bestFit="1" customWidth="1"/>
    <col min="1005" max="1013" width="11.73046875" bestFit="1" customWidth="1"/>
    <col min="1014" max="1014" width="10.73046875" bestFit="1" customWidth="1"/>
    <col min="1015" max="1052" width="11.73046875" bestFit="1" customWidth="1"/>
    <col min="1053" max="1053" width="10.73046875" bestFit="1" customWidth="1"/>
    <col min="1054" max="1074" width="11.73046875" bestFit="1" customWidth="1"/>
    <col min="1075" max="1076" width="10.73046875" bestFit="1" customWidth="1"/>
    <col min="1077" max="1078" width="11.73046875" bestFit="1" customWidth="1"/>
    <col min="1079" max="1079" width="10.73046875" bestFit="1" customWidth="1"/>
    <col min="1080" max="1084" width="11.73046875" bestFit="1" customWidth="1"/>
    <col min="1085" max="1085" width="10.73046875" bestFit="1" customWidth="1"/>
    <col min="1086" max="1104" width="11.73046875" bestFit="1" customWidth="1"/>
    <col min="1105" max="1105" width="10.73046875" bestFit="1" customWidth="1"/>
    <col min="1106" max="1106" width="11.73046875" bestFit="1" customWidth="1"/>
    <col min="1107" max="1107" width="10.73046875" bestFit="1" customWidth="1"/>
    <col min="1108" max="1119" width="11.73046875" bestFit="1" customWidth="1"/>
    <col min="1120" max="1120" width="10.73046875" bestFit="1" customWidth="1"/>
    <col min="1121" max="1151" width="11.73046875" bestFit="1" customWidth="1"/>
    <col min="1152" max="1152" width="10.73046875" bestFit="1" customWidth="1"/>
    <col min="1153" max="1162" width="11.73046875" bestFit="1" customWidth="1"/>
    <col min="1163" max="1163" width="9.73046875" bestFit="1" customWidth="1"/>
    <col min="1164" max="1167" width="11.73046875" bestFit="1" customWidth="1"/>
    <col min="1168" max="1168" width="10.73046875" bestFit="1" customWidth="1"/>
    <col min="1169" max="1173" width="11.73046875" bestFit="1" customWidth="1"/>
    <col min="1174" max="1174" width="10.73046875" bestFit="1" customWidth="1"/>
    <col min="1175" max="1175" width="11.73046875" bestFit="1" customWidth="1"/>
    <col min="1176" max="1177" width="10.73046875" bestFit="1" customWidth="1"/>
    <col min="1178" max="1201" width="11.73046875" bestFit="1" customWidth="1"/>
    <col min="1202" max="1202" width="10.73046875" bestFit="1" customWidth="1"/>
    <col min="1203" max="1210" width="11.73046875" bestFit="1" customWidth="1"/>
    <col min="1211" max="1211" width="10.73046875" bestFit="1" customWidth="1"/>
    <col min="1212" max="1214" width="11.73046875" bestFit="1" customWidth="1"/>
    <col min="1215" max="1215" width="10.73046875" bestFit="1" customWidth="1"/>
    <col min="1216" max="1217" width="11.73046875" bestFit="1" customWidth="1"/>
    <col min="1218" max="1218" width="10.73046875" bestFit="1" customWidth="1"/>
    <col min="1219" max="1222" width="11.73046875" bestFit="1" customWidth="1"/>
    <col min="1223" max="1223" width="10.73046875" bestFit="1" customWidth="1"/>
    <col min="1224" max="1239" width="11.73046875" bestFit="1" customWidth="1"/>
    <col min="1240" max="1240" width="10.73046875" bestFit="1" customWidth="1"/>
    <col min="1241" max="1258" width="11.73046875" bestFit="1" customWidth="1"/>
    <col min="1259" max="1259" width="9.73046875" bestFit="1" customWidth="1"/>
    <col min="1260" max="1263" width="11.73046875" bestFit="1" customWidth="1"/>
    <col min="1264" max="1264" width="10.73046875" bestFit="1" customWidth="1"/>
    <col min="1265" max="1269" width="11.73046875" bestFit="1" customWidth="1"/>
    <col min="1270" max="1270" width="10.73046875" bestFit="1" customWidth="1"/>
    <col min="1271" max="1274" width="11.73046875" bestFit="1" customWidth="1"/>
    <col min="1275" max="1275" width="10.73046875" bestFit="1" customWidth="1"/>
    <col min="1276" max="1278" width="11.73046875" bestFit="1" customWidth="1"/>
    <col min="1279" max="1279" width="10.73046875" bestFit="1" customWidth="1"/>
    <col min="1280" max="1303" width="11.73046875" bestFit="1" customWidth="1"/>
    <col min="1304" max="1304" width="10.73046875" bestFit="1" customWidth="1"/>
    <col min="1305" max="1305" width="11.73046875" bestFit="1" customWidth="1"/>
    <col min="1306" max="1306" width="10.73046875" bestFit="1" customWidth="1"/>
    <col min="1307" max="1310" width="11.73046875" bestFit="1" customWidth="1"/>
    <col min="1311" max="1311" width="9.73046875" bestFit="1" customWidth="1"/>
    <col min="1312" max="1313" width="11.73046875" bestFit="1" customWidth="1"/>
    <col min="1314" max="1314" width="10.73046875" bestFit="1" customWidth="1"/>
    <col min="1315" max="1322" width="11.73046875" bestFit="1" customWidth="1"/>
    <col min="1323" max="1323" width="10.73046875" bestFit="1" customWidth="1"/>
    <col min="1324" max="1331" width="11.73046875" bestFit="1" customWidth="1"/>
    <col min="1332" max="1332" width="10.73046875" bestFit="1" customWidth="1"/>
    <col min="1333" max="1335" width="11.73046875" bestFit="1" customWidth="1"/>
    <col min="1336" max="1336" width="10.73046875" bestFit="1" customWidth="1"/>
    <col min="1337" max="1339" width="11.73046875" bestFit="1" customWidth="1"/>
    <col min="1340" max="1340" width="10.73046875" bestFit="1" customWidth="1"/>
    <col min="1341" max="1343" width="11.73046875" bestFit="1" customWidth="1"/>
    <col min="1344" max="1344" width="10.73046875" bestFit="1" customWidth="1"/>
    <col min="1345" max="1375" width="11.73046875" bestFit="1" customWidth="1"/>
    <col min="1376" max="1376" width="10.73046875" bestFit="1" customWidth="1"/>
    <col min="1377" max="1378" width="11.73046875" bestFit="1" customWidth="1"/>
    <col min="1379" max="1380" width="10.73046875" bestFit="1" customWidth="1"/>
    <col min="1381" max="1390" width="11.73046875" bestFit="1" customWidth="1"/>
    <col min="1391" max="1391" width="10.73046875" bestFit="1" customWidth="1"/>
    <col min="1392" max="1403" width="11.73046875" bestFit="1" customWidth="1"/>
    <col min="1404" max="1404" width="10.73046875" bestFit="1" customWidth="1"/>
    <col min="1405" max="1408" width="11.73046875" bestFit="1" customWidth="1"/>
    <col min="1409" max="1409" width="10.73046875" bestFit="1" customWidth="1"/>
    <col min="1410" max="1418" width="11.73046875" bestFit="1" customWidth="1"/>
    <col min="1419" max="1419" width="9.73046875" bestFit="1" customWidth="1"/>
    <col min="1420" max="1425" width="11.73046875" bestFit="1" customWidth="1"/>
    <col min="1426" max="1426" width="8.9296875" bestFit="1" customWidth="1"/>
    <col min="1427" max="1431" width="11.73046875" bestFit="1" customWidth="1"/>
    <col min="1432" max="1432" width="10.73046875" bestFit="1" customWidth="1"/>
    <col min="1433" max="1445" width="11.73046875" bestFit="1" customWidth="1"/>
    <col min="1446" max="1446" width="10.73046875" bestFit="1" customWidth="1"/>
    <col min="1447" max="1453" width="11.73046875" bestFit="1" customWidth="1"/>
    <col min="1454" max="1454" width="10.73046875" bestFit="1" customWidth="1"/>
    <col min="1455" max="1463" width="11.73046875" bestFit="1" customWidth="1"/>
    <col min="1464" max="1464" width="10.73046875" bestFit="1" customWidth="1"/>
    <col min="1465" max="1468" width="11.73046875" bestFit="1" customWidth="1"/>
    <col min="1469" max="1469" width="10.73046875" bestFit="1" customWidth="1"/>
    <col min="1470" max="1485" width="11.73046875" bestFit="1" customWidth="1"/>
    <col min="1486" max="1486" width="10.73046875" bestFit="1" customWidth="1"/>
    <col min="1487" max="1487" width="11.73046875" bestFit="1" customWidth="1"/>
    <col min="1488" max="1488" width="10.73046875" bestFit="1" customWidth="1"/>
    <col min="1489" max="1493" width="11.73046875" bestFit="1" customWidth="1"/>
    <col min="1494" max="1494" width="10.73046875" bestFit="1" customWidth="1"/>
    <col min="1495" max="1496" width="11.73046875" bestFit="1" customWidth="1"/>
    <col min="1497" max="1498" width="10.73046875" bestFit="1" customWidth="1"/>
    <col min="1499" max="1500" width="11.73046875" bestFit="1" customWidth="1"/>
    <col min="1501" max="1501" width="10.73046875" bestFit="1" customWidth="1"/>
    <col min="1502" max="1503" width="11.73046875" bestFit="1" customWidth="1"/>
    <col min="1504" max="1504" width="10.73046875" bestFit="1" customWidth="1"/>
    <col min="1505" max="1521" width="11.73046875" bestFit="1" customWidth="1"/>
    <col min="1522" max="1522" width="10.73046875" bestFit="1" customWidth="1"/>
    <col min="1523" max="1529" width="11.73046875" bestFit="1" customWidth="1"/>
    <col min="1530" max="1531" width="10.73046875" bestFit="1" customWidth="1"/>
    <col min="1532" max="1545" width="11.73046875" bestFit="1" customWidth="1"/>
    <col min="1546" max="1546" width="10.73046875" bestFit="1" customWidth="1"/>
    <col min="1547" max="1551" width="11.73046875" bestFit="1" customWidth="1"/>
    <col min="1552" max="1552" width="10.73046875" bestFit="1" customWidth="1"/>
    <col min="1553" max="1558" width="11.73046875" bestFit="1" customWidth="1"/>
    <col min="1559" max="1559" width="10.73046875" bestFit="1" customWidth="1"/>
    <col min="1560" max="1590" width="11.73046875" bestFit="1" customWidth="1"/>
    <col min="1591" max="1591" width="10.73046875" bestFit="1" customWidth="1"/>
    <col min="1592" max="1618" width="11.73046875" bestFit="1" customWidth="1"/>
    <col min="1619" max="1619" width="10.73046875" bestFit="1" customWidth="1"/>
    <col min="1620" max="1624" width="11.73046875" bestFit="1" customWidth="1"/>
    <col min="1625" max="1625" width="10.73046875" bestFit="1" customWidth="1"/>
    <col min="1626" max="1626" width="11.73046875" bestFit="1" customWidth="1"/>
    <col min="1627" max="1627" width="10.73046875" bestFit="1" customWidth="1"/>
    <col min="1628" max="1641" width="11.73046875" bestFit="1" customWidth="1"/>
    <col min="1642" max="1642" width="10.73046875" bestFit="1" customWidth="1"/>
    <col min="1643" max="1643" width="9.73046875" bestFit="1" customWidth="1"/>
    <col min="1644" max="1662" width="11.73046875" bestFit="1" customWidth="1"/>
    <col min="1663" max="1663" width="10.73046875" bestFit="1" customWidth="1"/>
    <col min="1664" max="1669" width="11.73046875" bestFit="1" customWidth="1"/>
    <col min="1670" max="1670" width="10.73046875" bestFit="1" customWidth="1"/>
    <col min="1671" max="1686" width="11.73046875" bestFit="1" customWidth="1"/>
    <col min="1687" max="1687" width="10.73046875" bestFit="1" customWidth="1"/>
    <col min="1688" max="1690" width="11.73046875" bestFit="1" customWidth="1"/>
    <col min="1691" max="1691" width="10.73046875" bestFit="1" customWidth="1"/>
    <col min="1692" max="1694" width="11.73046875" bestFit="1" customWidth="1"/>
    <col min="1695" max="1695" width="10.73046875" bestFit="1" customWidth="1"/>
    <col min="1696" max="1702" width="11.73046875" bestFit="1" customWidth="1"/>
    <col min="1703" max="1703" width="10.73046875" bestFit="1" customWidth="1"/>
    <col min="1704" max="1711" width="11.73046875" bestFit="1" customWidth="1"/>
    <col min="1712" max="1712" width="10.73046875" bestFit="1" customWidth="1"/>
    <col min="1713" max="1745" width="11.73046875" bestFit="1" customWidth="1"/>
    <col min="1746" max="1747" width="10.73046875" bestFit="1" customWidth="1"/>
    <col min="1748" max="1766" width="11.73046875" bestFit="1" customWidth="1"/>
    <col min="1767" max="1767" width="10.73046875" bestFit="1" customWidth="1"/>
    <col min="1768" max="1768" width="9.73046875" bestFit="1" customWidth="1"/>
    <col min="1769" max="1772" width="11.73046875" bestFit="1" customWidth="1"/>
    <col min="1773" max="1774" width="10.73046875" bestFit="1" customWidth="1"/>
    <col min="1775" max="1794" width="11.73046875" bestFit="1" customWidth="1"/>
    <col min="1795" max="1795" width="9.73046875" bestFit="1" customWidth="1"/>
    <col min="1796" max="1803" width="11.73046875" bestFit="1" customWidth="1"/>
    <col min="1804" max="1804" width="9.73046875" bestFit="1" customWidth="1"/>
    <col min="1805" max="1823" width="11.73046875" bestFit="1" customWidth="1"/>
    <col min="1824" max="1824" width="10.73046875" bestFit="1" customWidth="1"/>
    <col min="1825" max="1835" width="11.73046875" bestFit="1" customWidth="1"/>
    <col min="1836" max="1836" width="10.73046875" bestFit="1" customWidth="1"/>
    <col min="1837" max="1842" width="11.73046875" bestFit="1" customWidth="1"/>
    <col min="1843" max="1843" width="10.73046875" bestFit="1" customWidth="1"/>
    <col min="1844" max="1853" width="11.73046875" bestFit="1" customWidth="1"/>
    <col min="1854" max="1854" width="10.73046875" bestFit="1" customWidth="1"/>
    <col min="1855" max="1868" width="11.73046875" bestFit="1" customWidth="1"/>
    <col min="1869" max="1869" width="10.73046875" bestFit="1" customWidth="1"/>
    <col min="1870" max="1871" width="11.73046875" bestFit="1" customWidth="1"/>
    <col min="1872" max="1872" width="10.73046875" bestFit="1" customWidth="1"/>
    <col min="1873" max="1888" width="11.73046875" bestFit="1" customWidth="1"/>
    <col min="1889" max="1889" width="10.73046875" bestFit="1" customWidth="1"/>
    <col min="1890" max="1890" width="11.73046875" bestFit="1" customWidth="1"/>
    <col min="1891" max="1891" width="10.73046875" bestFit="1" customWidth="1"/>
    <col min="1892" max="1899" width="11.73046875" bestFit="1" customWidth="1"/>
    <col min="1900" max="1900" width="10.73046875" bestFit="1" customWidth="1"/>
    <col min="1901" max="1909" width="11.73046875" bestFit="1" customWidth="1"/>
    <col min="1910" max="1910" width="10.73046875" bestFit="1" customWidth="1"/>
    <col min="1911" max="1919" width="11.73046875" bestFit="1" customWidth="1"/>
    <col min="1920" max="1920" width="10.73046875" bestFit="1" customWidth="1"/>
    <col min="1921" max="1921" width="9.73046875" bestFit="1" customWidth="1"/>
    <col min="1922" max="1922" width="11.73046875" bestFit="1" customWidth="1"/>
    <col min="1923" max="1923" width="10.73046875" bestFit="1" customWidth="1"/>
    <col min="1924" max="1960" width="11.73046875" bestFit="1" customWidth="1"/>
    <col min="1961" max="1961" width="10.73046875" bestFit="1" customWidth="1"/>
    <col min="1962" max="1965" width="11.73046875" bestFit="1" customWidth="1"/>
    <col min="1966" max="1966" width="10.73046875" bestFit="1" customWidth="1"/>
    <col min="1967" max="1982" width="11.73046875" bestFit="1" customWidth="1"/>
    <col min="1983" max="1983" width="10.73046875" bestFit="1" customWidth="1"/>
    <col min="1984" max="1991" width="11.73046875" bestFit="1" customWidth="1"/>
    <col min="1992" max="1992" width="10.73046875" bestFit="1" customWidth="1"/>
    <col min="1993" max="2006" width="11.73046875" bestFit="1" customWidth="1"/>
    <col min="2007" max="2007" width="10.73046875" bestFit="1" customWidth="1"/>
    <col min="2008" max="2008" width="11.73046875" bestFit="1" customWidth="1"/>
    <col min="2009" max="2009" width="10.73046875" bestFit="1" customWidth="1"/>
    <col min="2010" max="2026" width="11.73046875" bestFit="1" customWidth="1"/>
    <col min="2027" max="2027" width="10.73046875" bestFit="1" customWidth="1"/>
    <col min="2028" max="2036" width="11.73046875" bestFit="1" customWidth="1"/>
    <col min="2037" max="2037" width="10.73046875" bestFit="1" customWidth="1"/>
    <col min="2038" max="2040" width="11.73046875" bestFit="1" customWidth="1"/>
    <col min="2041" max="2041" width="10.73046875" bestFit="1" customWidth="1"/>
    <col min="2042" max="2044" width="11.73046875" bestFit="1" customWidth="1"/>
    <col min="2045" max="2045" width="10.73046875" bestFit="1" customWidth="1"/>
    <col min="2046" max="2046" width="11.73046875" bestFit="1" customWidth="1"/>
    <col min="2047" max="2047" width="10.73046875" bestFit="1" customWidth="1"/>
    <col min="2048" max="2053" width="11.73046875" bestFit="1" customWidth="1"/>
    <col min="2054" max="2054" width="10.73046875" bestFit="1" customWidth="1"/>
    <col min="2055" max="2057" width="11.73046875" bestFit="1" customWidth="1"/>
    <col min="2058" max="2058" width="10.73046875" bestFit="1" customWidth="1"/>
    <col min="2059" max="2063" width="11.73046875" bestFit="1" customWidth="1"/>
    <col min="2064" max="2064" width="10.73046875" bestFit="1" customWidth="1"/>
    <col min="2065" max="2068" width="11.73046875" bestFit="1" customWidth="1"/>
    <col min="2069" max="2069" width="10.73046875" bestFit="1" customWidth="1"/>
    <col min="2070" max="2102" width="11.73046875" bestFit="1" customWidth="1"/>
    <col min="2103" max="2103" width="10.73046875" bestFit="1" customWidth="1"/>
    <col min="2104" max="2120" width="11.73046875" bestFit="1" customWidth="1"/>
    <col min="2121" max="2121" width="10.73046875" bestFit="1" customWidth="1"/>
    <col min="2122" max="2122" width="11.73046875" bestFit="1" customWidth="1"/>
    <col min="2123" max="2123" width="10.73046875" bestFit="1" customWidth="1"/>
    <col min="2124" max="2126" width="11.73046875" bestFit="1" customWidth="1"/>
    <col min="2127" max="2127" width="10.73046875" bestFit="1" customWidth="1"/>
    <col min="2128" max="2134" width="11.73046875" bestFit="1" customWidth="1"/>
    <col min="2135" max="2136" width="10.73046875" bestFit="1" customWidth="1"/>
    <col min="2137" max="2152" width="11.73046875" bestFit="1" customWidth="1"/>
    <col min="2153" max="2153" width="9.73046875" bestFit="1" customWidth="1"/>
    <col min="2154" max="2159" width="11.73046875" bestFit="1" customWidth="1"/>
    <col min="2160" max="2161" width="10.73046875" bestFit="1" customWidth="1"/>
    <col min="2162" max="2179" width="11.73046875" bestFit="1" customWidth="1"/>
    <col min="2180" max="2180" width="10.73046875" bestFit="1" customWidth="1"/>
    <col min="2181" max="2183" width="11.73046875" bestFit="1" customWidth="1"/>
    <col min="2184" max="2184" width="10.73046875" bestFit="1" customWidth="1"/>
    <col min="2185" max="2195" width="11.73046875" bestFit="1" customWidth="1"/>
    <col min="2196" max="2196" width="10.73046875" bestFit="1" customWidth="1"/>
    <col min="2197" max="2215" width="11.73046875" bestFit="1" customWidth="1"/>
    <col min="2216" max="2216" width="10.73046875" bestFit="1" customWidth="1"/>
    <col min="2217" max="2223" width="11.73046875" bestFit="1" customWidth="1"/>
    <col min="2224" max="2224" width="8.9296875" bestFit="1" customWidth="1"/>
    <col min="2225" max="2225" width="11.73046875" bestFit="1" customWidth="1"/>
    <col min="2226" max="2226" width="10.73046875" bestFit="1" customWidth="1"/>
    <col min="2227" max="2232" width="11.73046875" bestFit="1" customWidth="1"/>
    <col min="2233" max="2233" width="10.73046875" bestFit="1" customWidth="1"/>
    <col min="2234" max="2265" width="11.73046875" bestFit="1" customWidth="1"/>
    <col min="2266" max="2266" width="10.73046875" bestFit="1" customWidth="1"/>
    <col min="2267" max="2267" width="11.73046875" bestFit="1" customWidth="1"/>
    <col min="2268" max="2269" width="10.73046875" bestFit="1" customWidth="1"/>
    <col min="2270" max="2290" width="11.73046875" bestFit="1" customWidth="1"/>
    <col min="2291" max="2291" width="10.73046875" bestFit="1" customWidth="1"/>
    <col min="2292" max="2296" width="11.73046875" bestFit="1" customWidth="1"/>
    <col min="2297" max="2297" width="10.73046875" bestFit="1" customWidth="1"/>
    <col min="2298" max="2321" width="11.73046875" bestFit="1" customWidth="1"/>
    <col min="2322" max="2322" width="10.73046875" bestFit="1" customWidth="1"/>
    <col min="2323" max="2335" width="11.73046875" bestFit="1" customWidth="1"/>
    <col min="2336" max="2337" width="10.73046875" bestFit="1" customWidth="1"/>
    <col min="2338" max="2354" width="11.73046875" bestFit="1" customWidth="1"/>
    <col min="2355" max="2355" width="10.73046875" bestFit="1" customWidth="1"/>
    <col min="2356" max="2356" width="11.73046875" bestFit="1" customWidth="1"/>
    <col min="2357" max="2357" width="10.73046875" bestFit="1" customWidth="1"/>
    <col min="2358" max="2362" width="11.73046875" bestFit="1" customWidth="1"/>
    <col min="2363" max="2363" width="10.73046875" bestFit="1" customWidth="1"/>
    <col min="2364" max="2374" width="11.73046875" bestFit="1" customWidth="1"/>
    <col min="2375" max="2375" width="10.73046875" bestFit="1" customWidth="1"/>
    <col min="2376" max="2378" width="11.73046875" bestFit="1" customWidth="1"/>
    <col min="2379" max="2379" width="10.73046875" bestFit="1" customWidth="1"/>
    <col min="2380" max="2389" width="11.73046875" bestFit="1" customWidth="1"/>
    <col min="2390" max="2391" width="10.73046875" bestFit="1" customWidth="1"/>
    <col min="2392" max="2395" width="11.73046875" bestFit="1" customWidth="1"/>
    <col min="2396" max="2396" width="10.73046875" bestFit="1" customWidth="1"/>
    <col min="2397" max="2432" width="11.73046875" bestFit="1" customWidth="1"/>
    <col min="2433" max="2433" width="10.73046875" bestFit="1" customWidth="1"/>
    <col min="2434" max="2435" width="11.73046875" bestFit="1" customWidth="1"/>
    <col min="2436" max="2436" width="10.73046875" bestFit="1" customWidth="1"/>
    <col min="2437" max="2447" width="11.73046875" bestFit="1" customWidth="1"/>
    <col min="2448" max="2448" width="10.73046875" bestFit="1" customWidth="1"/>
    <col min="2449" max="2454" width="11.73046875" bestFit="1" customWidth="1"/>
    <col min="2455" max="2455" width="10.73046875" bestFit="1" customWidth="1"/>
    <col min="2456" max="2470" width="11.73046875" bestFit="1" customWidth="1"/>
    <col min="2471" max="2471" width="10.73046875" bestFit="1" customWidth="1"/>
    <col min="2472" max="2472" width="11.73046875" bestFit="1" customWidth="1"/>
    <col min="2473" max="2473" width="10.73046875" bestFit="1" customWidth="1"/>
    <col min="2474" max="2476" width="11.73046875" bestFit="1" customWidth="1"/>
    <col min="2477" max="2477" width="9.73046875" bestFit="1" customWidth="1"/>
    <col min="2478" max="2487" width="11.73046875" bestFit="1" customWidth="1"/>
    <col min="2488" max="2488" width="10.73046875" bestFit="1" customWidth="1"/>
    <col min="2489" max="2496" width="11.73046875" bestFit="1" customWidth="1"/>
    <col min="2497" max="2497" width="10.73046875" bestFit="1" customWidth="1"/>
    <col min="2498" max="2505" width="11.73046875" bestFit="1" customWidth="1"/>
    <col min="2506" max="2507" width="10.73046875" bestFit="1" customWidth="1"/>
    <col min="2508" max="2515" width="11.73046875" bestFit="1" customWidth="1"/>
    <col min="2516" max="2516" width="10.73046875" bestFit="1" customWidth="1"/>
    <col min="2517" max="2532" width="11.73046875" bestFit="1" customWidth="1"/>
    <col min="2533" max="2534" width="10.73046875" bestFit="1" customWidth="1"/>
    <col min="2535" max="2535" width="11.73046875" bestFit="1" customWidth="1"/>
    <col min="2536" max="2536" width="10.73046875" bestFit="1" customWidth="1"/>
    <col min="2537" max="2561" width="11.73046875" bestFit="1" customWidth="1"/>
    <col min="2562" max="2562" width="10.73046875" bestFit="1" customWidth="1"/>
    <col min="2563" max="2563" width="11.73046875" bestFit="1" customWidth="1"/>
    <col min="2564" max="2564" width="10.73046875" bestFit="1" customWidth="1"/>
    <col min="2565" max="2581" width="11.73046875" bestFit="1" customWidth="1"/>
    <col min="2582" max="2582" width="10.73046875" bestFit="1" customWidth="1"/>
    <col min="2583" max="2587" width="11.73046875" bestFit="1" customWidth="1"/>
    <col min="2588" max="2588" width="10.73046875" bestFit="1" customWidth="1"/>
    <col min="2589" max="2593" width="11.73046875" bestFit="1" customWidth="1"/>
    <col min="2594" max="2594" width="10.73046875" bestFit="1" customWidth="1"/>
    <col min="2595" max="2615" width="11.73046875" bestFit="1" customWidth="1"/>
    <col min="2616" max="2616" width="10.73046875" bestFit="1" customWidth="1"/>
    <col min="2617" max="2664" width="11.73046875" bestFit="1" customWidth="1"/>
    <col min="2665" max="2665" width="10.73046875" bestFit="1" customWidth="1"/>
    <col min="2666" max="2685" width="11.73046875" bestFit="1" customWidth="1"/>
    <col min="2686" max="2686" width="10.73046875" bestFit="1" customWidth="1"/>
    <col min="2687" max="2734" width="11.73046875" bestFit="1" customWidth="1"/>
    <col min="2735" max="2735" width="10.73046875" bestFit="1" customWidth="1"/>
    <col min="2736" max="2738" width="11.73046875" bestFit="1" customWidth="1"/>
    <col min="2739" max="2739" width="9.73046875" bestFit="1" customWidth="1"/>
    <col min="2740" max="2744" width="11.73046875" bestFit="1" customWidth="1"/>
    <col min="2745" max="2745" width="10.73046875" bestFit="1" customWidth="1"/>
    <col min="2746" max="2746" width="9.73046875" bestFit="1" customWidth="1"/>
    <col min="2747" max="2752" width="11.73046875" bestFit="1" customWidth="1"/>
    <col min="2753" max="2753" width="9.73046875" bestFit="1" customWidth="1"/>
    <col min="2754" max="2758" width="11.73046875" bestFit="1" customWidth="1"/>
    <col min="2759" max="2760" width="10.73046875" bestFit="1" customWidth="1"/>
    <col min="2761" max="2764" width="11.73046875" bestFit="1" customWidth="1"/>
    <col min="2765" max="2765" width="10.73046875" bestFit="1" customWidth="1"/>
    <col min="2766" max="2767" width="11.73046875" bestFit="1" customWidth="1"/>
    <col min="2768" max="2768" width="10.73046875" bestFit="1" customWidth="1"/>
    <col min="2769" max="2797" width="11.73046875" bestFit="1" customWidth="1"/>
    <col min="2798" max="2798" width="10.73046875" bestFit="1" customWidth="1"/>
    <col min="2799" max="2800" width="11.73046875" bestFit="1" customWidth="1"/>
    <col min="2801" max="2802" width="10.73046875" bestFit="1" customWidth="1"/>
    <col min="2803" max="2809" width="11.73046875" bestFit="1" customWidth="1"/>
    <col min="2810" max="2811" width="10.73046875" bestFit="1" customWidth="1"/>
    <col min="2812" max="2816" width="11.73046875" bestFit="1" customWidth="1"/>
    <col min="2817" max="2817" width="10.73046875" bestFit="1" customWidth="1"/>
    <col min="2818" max="2818" width="11.73046875" bestFit="1" customWidth="1"/>
    <col min="2819" max="2819" width="10.73046875" bestFit="1" customWidth="1"/>
    <col min="2820" max="2823" width="11.73046875" bestFit="1" customWidth="1"/>
    <col min="2824" max="2824" width="10.73046875" bestFit="1" customWidth="1"/>
    <col min="2825" max="2846" width="11.73046875" bestFit="1" customWidth="1"/>
    <col min="2847" max="2847" width="10.73046875" bestFit="1" customWidth="1"/>
    <col min="2848" max="2849" width="11.73046875" bestFit="1" customWidth="1"/>
    <col min="2850" max="2850" width="10.73046875" bestFit="1" customWidth="1"/>
    <col min="2851" max="2853" width="11.73046875" bestFit="1" customWidth="1"/>
    <col min="2854" max="2854" width="10.73046875" bestFit="1" customWidth="1"/>
    <col min="2855" max="2860" width="11.73046875" bestFit="1" customWidth="1"/>
    <col min="2861" max="2861" width="10.73046875" bestFit="1" customWidth="1"/>
    <col min="2862" max="2866" width="11.73046875" bestFit="1" customWidth="1"/>
    <col min="2867" max="2867" width="10.73046875" bestFit="1" customWidth="1"/>
    <col min="2868" max="2877" width="11.73046875" bestFit="1" customWidth="1"/>
    <col min="2878" max="2878" width="10.73046875" bestFit="1" customWidth="1"/>
    <col min="2879" max="2923" width="11.73046875" bestFit="1" customWidth="1"/>
    <col min="2924" max="2924" width="10.73046875" bestFit="1" customWidth="1"/>
    <col min="2925" max="2932" width="11.73046875" bestFit="1" customWidth="1"/>
    <col min="2933" max="2933" width="10.73046875" bestFit="1" customWidth="1"/>
    <col min="2934" max="2934" width="11.73046875" bestFit="1" customWidth="1"/>
    <col min="2935" max="2935" width="10.73046875" bestFit="1" customWidth="1"/>
    <col min="2936" max="2939" width="11.73046875" bestFit="1" customWidth="1"/>
    <col min="2940" max="2940" width="10.73046875" bestFit="1" customWidth="1"/>
    <col min="2941" max="2952" width="11.73046875" bestFit="1" customWidth="1"/>
    <col min="2953" max="2953" width="10.73046875" bestFit="1" customWidth="1"/>
    <col min="2954" max="2958" width="11.73046875" bestFit="1" customWidth="1"/>
    <col min="2959" max="2959" width="10.73046875" bestFit="1" customWidth="1"/>
    <col min="2960" max="2969" width="11.73046875" bestFit="1" customWidth="1"/>
    <col min="2970" max="2970" width="10.73046875" bestFit="1" customWidth="1"/>
    <col min="2971" max="2979" width="11.73046875" bestFit="1" customWidth="1"/>
    <col min="2980" max="2980" width="10.73046875" bestFit="1" customWidth="1"/>
    <col min="2981" max="2987" width="11.73046875" bestFit="1" customWidth="1"/>
    <col min="2988" max="2988" width="10.73046875" bestFit="1" customWidth="1"/>
    <col min="2989" max="3003" width="11.73046875" bestFit="1" customWidth="1"/>
    <col min="3004" max="3004" width="8.9296875" bestFit="1" customWidth="1"/>
    <col min="3005" max="3005" width="10.33203125" bestFit="1" customWidth="1"/>
  </cols>
  <sheetData>
    <row r="3" spans="1:3" x14ac:dyDescent="0.45">
      <c r="A3" s="7" t="s">
        <v>19</v>
      </c>
      <c r="B3" s="5" t="s">
        <v>18</v>
      </c>
      <c r="C3" t="s">
        <v>16</v>
      </c>
    </row>
    <row r="4" spans="1:3" x14ac:dyDescent="0.45">
      <c r="A4">
        <v>2019</v>
      </c>
      <c r="B4" t="s">
        <v>12</v>
      </c>
      <c r="C4" s="10">
        <v>331985173.08807939</v>
      </c>
    </row>
    <row r="5" spans="1:3" x14ac:dyDescent="0.45">
      <c r="B5" t="s">
        <v>13</v>
      </c>
      <c r="C5" s="10">
        <v>399741990.38074499</v>
      </c>
    </row>
    <row r="6" spans="1:3" x14ac:dyDescent="0.45">
      <c r="B6" t="s">
        <v>14</v>
      </c>
      <c r="C6" s="10">
        <v>400456445.81689876</v>
      </c>
    </row>
    <row r="7" spans="1:3" x14ac:dyDescent="0.45">
      <c r="B7" t="s">
        <v>15</v>
      </c>
      <c r="C7" s="10">
        <v>506881743.16595453</v>
      </c>
    </row>
    <row r="8" spans="1:3" x14ac:dyDescent="0.45">
      <c r="A8" t="s">
        <v>20</v>
      </c>
      <c r="C8" s="8">
        <v>1639065352.4516778</v>
      </c>
    </row>
    <row r="9" spans="1:3" x14ac:dyDescent="0.45">
      <c r="A9">
        <v>2020</v>
      </c>
      <c r="B9" t="s">
        <v>12</v>
      </c>
      <c r="C9" s="10">
        <v>449832036.46474975</v>
      </c>
    </row>
    <row r="10" spans="1:3" x14ac:dyDescent="0.45">
      <c r="B10" t="s">
        <v>13</v>
      </c>
      <c r="C10" s="10">
        <v>258717497.61126682</v>
      </c>
    </row>
    <row r="11" spans="1:3" x14ac:dyDescent="0.45">
      <c r="B11" t="s">
        <v>14</v>
      </c>
      <c r="C11" s="10">
        <v>452182705.1588912</v>
      </c>
    </row>
    <row r="12" spans="1:3" x14ac:dyDescent="0.45">
      <c r="B12" t="s">
        <v>15</v>
      </c>
      <c r="C12" s="10">
        <v>493378025.04043949</v>
      </c>
    </row>
    <row r="13" spans="1:3" x14ac:dyDescent="0.45">
      <c r="A13" t="s">
        <v>21</v>
      </c>
      <c r="C13" s="8">
        <v>1654110264.2753472</v>
      </c>
    </row>
    <row r="14" spans="1:3" x14ac:dyDescent="0.45">
      <c r="A14">
        <v>2021</v>
      </c>
      <c r="B14" t="s">
        <v>12</v>
      </c>
      <c r="C14" s="8">
        <v>333269789.34225935</v>
      </c>
    </row>
    <row r="15" spans="1:3" x14ac:dyDescent="0.45">
      <c r="B15" t="s">
        <v>13</v>
      </c>
      <c r="C15" s="8">
        <v>416857923.48656094</v>
      </c>
    </row>
    <row r="16" spans="1:3" x14ac:dyDescent="0.45">
      <c r="B16" t="s">
        <v>14</v>
      </c>
      <c r="C16" s="8">
        <v>476325675.61284137</v>
      </c>
    </row>
    <row r="17" spans="1:3" x14ac:dyDescent="0.45">
      <c r="B17" t="s">
        <v>15</v>
      </c>
      <c r="C17" s="8">
        <v>407919036.15723217</v>
      </c>
    </row>
    <row r="18" spans="1:3" x14ac:dyDescent="0.45">
      <c r="A18" t="s">
        <v>22</v>
      </c>
      <c r="C18" s="10">
        <v>1634372424.5988936</v>
      </c>
    </row>
    <row r="19" spans="1:3" x14ac:dyDescent="0.45">
      <c r="A19" t="s">
        <v>11</v>
      </c>
      <c r="C19" s="10">
        <v>4927548041.3259192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2020-9640-47AC-97E3-CD5F0134E666}">
  <sheetPr codeName="Sheet7"/>
  <dimension ref="A1:D8"/>
  <sheetViews>
    <sheetView workbookViewId="0">
      <selection activeCell="C5" sqref="C5"/>
    </sheetView>
  </sheetViews>
  <sheetFormatPr defaultRowHeight="14.25" x14ac:dyDescent="0.45"/>
  <cols>
    <col min="1" max="1" width="20.19921875" bestFit="1" customWidth="1"/>
    <col min="2" max="2" width="15.6640625" bestFit="1" customWidth="1"/>
    <col min="3" max="3" width="12.19921875" bestFit="1" customWidth="1"/>
    <col min="4" max="4" width="10.33203125" bestFit="1" customWidth="1"/>
  </cols>
  <sheetData>
    <row r="1" spans="1:4" x14ac:dyDescent="0.45">
      <c r="A1" s="5" t="s">
        <v>7</v>
      </c>
      <c r="B1" t="s">
        <v>23</v>
      </c>
    </row>
    <row r="3" spans="1:4" x14ac:dyDescent="0.45">
      <c r="A3" s="5" t="s">
        <v>24</v>
      </c>
      <c r="B3" s="5" t="s">
        <v>17</v>
      </c>
    </row>
    <row r="4" spans="1:4" x14ac:dyDescent="0.45">
      <c r="A4" s="5" t="s">
        <v>10</v>
      </c>
      <c r="B4" t="s">
        <v>4</v>
      </c>
      <c r="C4" t="s">
        <v>5</v>
      </c>
      <c r="D4" t="s">
        <v>11</v>
      </c>
    </row>
    <row r="5" spans="1:4" x14ac:dyDescent="0.45">
      <c r="A5" s="6">
        <v>2019</v>
      </c>
      <c r="B5" s="10">
        <v>260</v>
      </c>
      <c r="C5" s="10">
        <v>274</v>
      </c>
      <c r="D5" s="10">
        <v>534</v>
      </c>
    </row>
    <row r="6" spans="1:4" x14ac:dyDescent="0.45">
      <c r="A6" s="6">
        <v>2020</v>
      </c>
      <c r="B6" s="10">
        <v>243</v>
      </c>
      <c r="C6" s="10">
        <v>246</v>
      </c>
      <c r="D6" s="10">
        <v>489</v>
      </c>
    </row>
    <row r="7" spans="1:4" x14ac:dyDescent="0.45">
      <c r="A7" s="6">
        <v>2021</v>
      </c>
      <c r="B7" s="10">
        <v>244</v>
      </c>
      <c r="C7" s="10">
        <v>228</v>
      </c>
      <c r="D7" s="10">
        <v>472</v>
      </c>
    </row>
    <row r="8" spans="1:4" x14ac:dyDescent="0.45">
      <c r="A8" s="6" t="s">
        <v>11</v>
      </c>
      <c r="B8" s="10">
        <v>747</v>
      </c>
      <c r="C8" s="10">
        <v>748</v>
      </c>
      <c r="D8" s="10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4916-DE9C-4908-B7CA-80AD3252622B}">
  <sheetPr codeName="Sheet8"/>
  <dimension ref="A1:C28"/>
  <sheetViews>
    <sheetView workbookViewId="0">
      <selection activeCell="B11" sqref="B11"/>
    </sheetView>
  </sheetViews>
  <sheetFormatPr defaultRowHeight="14.25" x14ac:dyDescent="0.45"/>
  <cols>
    <col min="1" max="1" width="12.1328125" bestFit="1" customWidth="1"/>
    <col min="2" max="2" width="8.9296875" bestFit="1" customWidth="1"/>
    <col min="3" max="3" width="20.19921875" bestFit="1" customWidth="1"/>
  </cols>
  <sheetData>
    <row r="1" spans="1:3" x14ac:dyDescent="0.45">
      <c r="A1" s="5" t="s">
        <v>19</v>
      </c>
      <c r="B1" s="6">
        <v>2021</v>
      </c>
    </row>
    <row r="3" spans="1:3" x14ac:dyDescent="0.45">
      <c r="A3" s="5" t="s">
        <v>26</v>
      </c>
      <c r="B3" s="5" t="s">
        <v>25</v>
      </c>
      <c r="C3" t="s">
        <v>24</v>
      </c>
    </row>
    <row r="4" spans="1:3" x14ac:dyDescent="0.45">
      <c r="A4" t="s">
        <v>35</v>
      </c>
      <c r="C4" s="10">
        <v>93</v>
      </c>
    </row>
    <row r="5" spans="1:3" x14ac:dyDescent="0.45">
      <c r="B5" t="s">
        <v>35</v>
      </c>
      <c r="C5" s="10">
        <v>93</v>
      </c>
    </row>
    <row r="6" spans="1:3" x14ac:dyDescent="0.45">
      <c r="A6" t="s">
        <v>36</v>
      </c>
      <c r="C6" s="10">
        <v>84</v>
      </c>
    </row>
    <row r="7" spans="1:3" x14ac:dyDescent="0.45">
      <c r="B7" t="s">
        <v>36</v>
      </c>
      <c r="C7" s="10">
        <v>84</v>
      </c>
    </row>
    <row r="8" spans="1:3" x14ac:dyDescent="0.45">
      <c r="A8" t="s">
        <v>37</v>
      </c>
      <c r="C8" s="10">
        <v>70</v>
      </c>
    </row>
    <row r="9" spans="1:3" x14ac:dyDescent="0.45">
      <c r="B9" t="s">
        <v>37</v>
      </c>
      <c r="C9" s="10">
        <v>70</v>
      </c>
    </row>
    <row r="10" spans="1:3" x14ac:dyDescent="0.45">
      <c r="A10" t="s">
        <v>38</v>
      </c>
      <c r="C10" s="10">
        <v>60</v>
      </c>
    </row>
    <row r="11" spans="1:3" x14ac:dyDescent="0.45">
      <c r="B11" t="s">
        <v>38</v>
      </c>
      <c r="C11" s="10">
        <v>60</v>
      </c>
    </row>
    <row r="12" spans="1:3" x14ac:dyDescent="0.45">
      <c r="A12" t="s">
        <v>39</v>
      </c>
      <c r="C12" s="10">
        <v>89</v>
      </c>
    </row>
    <row r="13" spans="1:3" x14ac:dyDescent="0.45">
      <c r="B13" t="s">
        <v>39</v>
      </c>
      <c r="C13" s="10">
        <v>89</v>
      </c>
    </row>
    <row r="14" spans="1:3" x14ac:dyDescent="0.45">
      <c r="A14" t="s">
        <v>40</v>
      </c>
      <c r="C14" s="10">
        <v>90</v>
      </c>
    </row>
    <row r="15" spans="1:3" x14ac:dyDescent="0.45">
      <c r="B15" t="s">
        <v>40</v>
      </c>
      <c r="C15" s="10">
        <v>90</v>
      </c>
    </row>
    <row r="16" spans="1:3" x14ac:dyDescent="0.45">
      <c r="A16" t="s">
        <v>41</v>
      </c>
      <c r="C16" s="10">
        <v>93</v>
      </c>
    </row>
    <row r="17" spans="1:3" x14ac:dyDescent="0.45">
      <c r="B17" t="s">
        <v>41</v>
      </c>
      <c r="C17" s="10">
        <v>93</v>
      </c>
    </row>
    <row r="18" spans="1:3" x14ac:dyDescent="0.45">
      <c r="A18" t="s">
        <v>42</v>
      </c>
      <c r="C18" s="10">
        <v>93</v>
      </c>
    </row>
    <row r="19" spans="1:3" x14ac:dyDescent="0.45">
      <c r="B19" t="s">
        <v>42</v>
      </c>
      <c r="C19" s="10">
        <v>93</v>
      </c>
    </row>
    <row r="20" spans="1:3" x14ac:dyDescent="0.45">
      <c r="A20" t="s">
        <v>43</v>
      </c>
      <c r="C20" s="10">
        <v>90</v>
      </c>
    </row>
    <row r="21" spans="1:3" x14ac:dyDescent="0.45">
      <c r="B21" t="s">
        <v>43</v>
      </c>
      <c r="C21" s="10">
        <v>90</v>
      </c>
    </row>
    <row r="22" spans="1:3" x14ac:dyDescent="0.45">
      <c r="A22" t="s">
        <v>44</v>
      </c>
      <c r="C22" s="10">
        <v>93</v>
      </c>
    </row>
    <row r="23" spans="1:3" x14ac:dyDescent="0.45">
      <c r="B23" t="s">
        <v>44</v>
      </c>
      <c r="C23" s="10">
        <v>93</v>
      </c>
    </row>
    <row r="24" spans="1:3" x14ac:dyDescent="0.45">
      <c r="A24" t="s">
        <v>45</v>
      </c>
      <c r="C24" s="10">
        <v>90</v>
      </c>
    </row>
    <row r="25" spans="1:3" x14ac:dyDescent="0.45">
      <c r="B25" t="s">
        <v>45</v>
      </c>
      <c r="C25" s="10">
        <v>90</v>
      </c>
    </row>
    <row r="26" spans="1:3" x14ac:dyDescent="0.45">
      <c r="A26" t="s">
        <v>46</v>
      </c>
      <c r="C26" s="10">
        <v>44</v>
      </c>
    </row>
    <row r="27" spans="1:3" x14ac:dyDescent="0.45">
      <c r="B27" t="s">
        <v>46</v>
      </c>
      <c r="C27" s="10">
        <v>44</v>
      </c>
    </row>
    <row r="28" spans="1:3" x14ac:dyDescent="0.45">
      <c r="A28" t="s">
        <v>11</v>
      </c>
      <c r="C28" s="1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Reference Table</vt:lpstr>
      <vt:lpstr>Data (Backup)</vt:lpstr>
      <vt:lpstr>PivotTable_1</vt:lpstr>
      <vt:lpstr>PivotTable_2</vt:lpstr>
      <vt:lpstr>PivotTable_3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FELIPE TSIBANA HIGA</cp:lastModifiedBy>
  <dcterms:created xsi:type="dcterms:W3CDTF">2020-06-02T08:12:43Z</dcterms:created>
  <dcterms:modified xsi:type="dcterms:W3CDTF">2024-08-20T19:24:31Z</dcterms:modified>
</cp:coreProperties>
</file>