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ea\OneDrive\Escritorio\Temporal\ADSO\Tecnica\Instructores\Instructor 02\Evaluacion TIC\"/>
    </mc:Choice>
  </mc:AlternateContent>
  <xr:revisionPtr revIDLastSave="0" documentId="13_ncr:1_{A1F41748-C5B6-4C5B-8363-606AD47B75BC}" xr6:coauthVersionLast="47" xr6:coauthVersionMax="47" xr10:uidLastSave="{00000000-0000-0000-0000-000000000000}"/>
  <bookViews>
    <workbookView xWindow="-120" yWindow="-120" windowWidth="20730" windowHeight="11040" activeTab="2" xr2:uid="{B99A6D4A-8458-4DC6-A524-FCEF54DDBDE5}"/>
  </bookViews>
  <sheets>
    <sheet name="Estudiante" sheetId="1" r:id="rId1"/>
    <sheet name="Curso" sheetId="2" r:id="rId2"/>
    <sheet name="Nota" sheetId="3" r:id="rId3"/>
  </sheets>
  <definedNames>
    <definedName name="_xlnm.Print_Area" localSheetId="0">Estudiante!$B$2:$D$13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I4" i="3"/>
  <c r="I5" i="3"/>
  <c r="I6" i="3"/>
  <c r="I7" i="3"/>
  <c r="I8" i="3"/>
  <c r="I9" i="3"/>
  <c r="I10" i="3"/>
  <c r="I11" i="3"/>
  <c r="I12" i="3"/>
  <c r="I13" i="3"/>
  <c r="H4" i="3"/>
  <c r="H5" i="3"/>
  <c r="H6" i="3"/>
  <c r="H7" i="3"/>
  <c r="H8" i="3"/>
  <c r="H9" i="3"/>
  <c r="H10" i="3"/>
  <c r="H11" i="3"/>
  <c r="H12" i="3"/>
  <c r="H13" i="3"/>
  <c r="G4" i="3"/>
  <c r="G5" i="3"/>
  <c r="G6" i="3"/>
  <c r="G7" i="3"/>
  <c r="G8" i="3"/>
  <c r="G9" i="3"/>
  <c r="G10" i="3"/>
  <c r="G11" i="3"/>
  <c r="G12" i="3"/>
  <c r="G13" i="3"/>
  <c r="F4" i="3"/>
  <c r="F5" i="3"/>
  <c r="F6" i="3"/>
  <c r="F7" i="3"/>
  <c r="F8" i="3"/>
  <c r="F9" i="3"/>
  <c r="F10" i="3"/>
  <c r="F11" i="3"/>
  <c r="F12" i="3"/>
  <c r="F13" i="3"/>
  <c r="E4" i="3"/>
  <c r="E5" i="3"/>
  <c r="E6" i="3"/>
  <c r="E7" i="3"/>
  <c r="E8" i="3"/>
  <c r="E9" i="3"/>
  <c r="E10" i="3"/>
  <c r="E11" i="3"/>
  <c r="E12" i="3"/>
  <c r="E13" i="3"/>
  <c r="C4" i="3"/>
  <c r="C5" i="3"/>
  <c r="C6" i="3"/>
  <c r="C7" i="3"/>
  <c r="C8" i="3"/>
  <c r="C9" i="3"/>
  <c r="C10" i="3"/>
  <c r="C11" i="3"/>
  <c r="C12" i="3"/>
  <c r="C13" i="3"/>
  <c r="B5" i="3"/>
  <c r="B6" i="3"/>
  <c r="B7" i="3"/>
  <c r="B8" i="3"/>
  <c r="B9" i="3"/>
  <c r="B10" i="3"/>
  <c r="B11" i="3"/>
  <c r="B12" i="3"/>
  <c r="B13" i="3"/>
  <c r="B4" i="3"/>
  <c r="D11" i="1"/>
  <c r="D13" i="1"/>
  <c r="D5" i="1"/>
  <c r="D9" i="1"/>
  <c r="D12" i="1"/>
  <c r="D8" i="1"/>
  <c r="D8" i="3" s="1"/>
  <c r="D10" i="1"/>
  <c r="D6" i="1"/>
  <c r="D6" i="3" s="1"/>
  <c r="D7" i="1"/>
  <c r="D4" i="1"/>
  <c r="D4" i="3" s="1"/>
  <c r="J7" i="3" l="1"/>
  <c r="J11" i="3"/>
  <c r="J13" i="3"/>
  <c r="J5" i="3"/>
  <c r="J9" i="3"/>
  <c r="J8" i="3"/>
  <c r="J6" i="3"/>
  <c r="J12" i="3"/>
  <c r="J10" i="3"/>
  <c r="I14" i="3"/>
  <c r="G14" i="3"/>
  <c r="H14" i="3"/>
  <c r="D5" i="3"/>
  <c r="D13" i="3"/>
  <c r="D12" i="3"/>
  <c r="D7" i="3"/>
  <c r="D9" i="3"/>
  <c r="D10" i="3"/>
  <c r="D11" i="3"/>
  <c r="J4" i="3"/>
  <c r="J14" i="3" l="1"/>
</calcChain>
</file>

<file path=xl/sharedStrings.xml><?xml version="1.0" encoding="utf-8"?>
<sst xmlns="http://schemas.openxmlformats.org/spreadsheetml/2006/main" count="42" uniqueCount="35">
  <si>
    <t>Codigo Estudiante</t>
  </si>
  <si>
    <t>Nombre Estudiante</t>
  </si>
  <si>
    <t>Telefono</t>
  </si>
  <si>
    <t>Daniel Bata</t>
  </si>
  <si>
    <t>Juan David Artunduaga</t>
  </si>
  <si>
    <t>Jesus Daniel Correa</t>
  </si>
  <si>
    <t xml:space="preserve">Esteban Palomar </t>
  </si>
  <si>
    <t>Ruben Felipe Tovar</t>
  </si>
  <si>
    <t>Samuel David Aviles</t>
  </si>
  <si>
    <t>Leidy Lorena Posada</t>
  </si>
  <si>
    <t>Luna Valentina Bastos</t>
  </si>
  <si>
    <t>Julian Esteban Correa</t>
  </si>
  <si>
    <t>Saray Ordoñezs</t>
  </si>
  <si>
    <t>Estudiantes</t>
  </si>
  <si>
    <t>Codigo Curso</t>
  </si>
  <si>
    <t>Nombre Curso</t>
  </si>
  <si>
    <t>Curso</t>
  </si>
  <si>
    <t>ADSO</t>
  </si>
  <si>
    <t>MediaLab</t>
  </si>
  <si>
    <t>Mecaniza Automotriz</t>
  </si>
  <si>
    <t>Circuitos Electricos</t>
  </si>
  <si>
    <t>Mantenimiento Refrigeracion</t>
  </si>
  <si>
    <t>Diseño Grafico</t>
  </si>
  <si>
    <t>Videojuegos</t>
  </si>
  <si>
    <t>Soldadura</t>
  </si>
  <si>
    <t>Ebanisteria</t>
  </si>
  <si>
    <t>Dibujo Tecnico</t>
  </si>
  <si>
    <t>Nota 1</t>
  </si>
  <si>
    <t>Nota 2</t>
  </si>
  <si>
    <t>Nota 3</t>
  </si>
  <si>
    <t>Promedio</t>
  </si>
  <si>
    <t>Nota</t>
  </si>
  <si>
    <t>Maximo</t>
  </si>
  <si>
    <t>Minimo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</si>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</sst>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32"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3BA430-312C-4879-9D61-CBB432A6437C}" name="Tabla13" displayName="Tabla13" ref="B3:D13" totalsRowShown="0" headerRowDxfId="31" dataDxfId="30">
  <autoFilter ref="B3:D13" xr:uid="{EC3BA430-312C-4879-9D61-CBB432A6437C}"/>
  <sortState xmlns:xlrd2="http://schemas.microsoft.com/office/spreadsheetml/2017/richdata2" ref="B4:D13">
    <sortCondition ref="C4:C13"/>
  </sortState>
  <tableColumns count="3">
    <tableColumn id="1" xr3:uid="{A4A56F29-A974-4689-ADA7-5CDE6CA1D46E}" name="Codigo Estudiante" dataDxfId="29"/>
    <tableColumn id="2" xr3:uid="{76595B3F-FD2D-4036-8CF6-73D5B7680A8E}" name="Nombre Estudiante" dataDxfId="28"/>
    <tableColumn id="3" xr3:uid="{8A198D6D-FF05-4F16-B93D-DF136E67B2F8}" name="Telefono" dataDxfId="27">
      <calculatedColumnFormula>CONCATENATE("3", RANDBETWEEN(10000000, 99999999))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FB67D7-8FC7-4CD0-B926-375518181512}" name="Tabla3" displayName="Tabla3" ref="B3:C13" totalsRowShown="0" headerRowDxfId="26" dataDxfId="25">
  <autoFilter ref="B3:C13" xr:uid="{0FFB67D7-8FC7-4CD0-B926-375518181512}"/>
  <tableColumns count="2">
    <tableColumn id="1" xr3:uid="{D5109F54-E20C-4A99-B5B8-92A85FD79E7F}" name="Codigo Curso" dataDxfId="24"/>
    <tableColumn id="2" xr3:uid="{EEB79CA5-7EB9-488D-B60C-223F2F7F7873}" name="Nombre Curso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27AD4C-535B-4349-B6A1-C7C054599D37}" name="Tabla4" displayName="Tabla4" ref="B3:J14" totalsRowCount="1" dataDxfId="22">
  <autoFilter ref="B3:J13" xr:uid="{D627AD4C-535B-4349-B6A1-C7C054599D37}"/>
  <sortState xmlns:xlrd2="http://schemas.microsoft.com/office/spreadsheetml/2017/richdata2" ref="B4:J13">
    <sortCondition ref="C4:C13"/>
    <sortCondition descending="1" ref="J4:J13"/>
  </sortState>
  <tableColumns count="9">
    <tableColumn id="1" xr3:uid="{F1D41337-9BBA-45B7-AEA8-683AE3717711}" name="Codigo Estudiante" dataDxfId="21" totalsRowDxfId="8">
      <calculatedColumnFormula>Estudiante!B4</calculatedColumnFormula>
    </tableColumn>
    <tableColumn id="2" xr3:uid="{3D559E77-7CB6-447D-9A4F-48A2902881C6}" name="Nombre Estudiante" totalsRowFunction="count" dataDxfId="20" totalsRowDxfId="7">
      <calculatedColumnFormula>Estudiante!C4</calculatedColumnFormula>
    </tableColumn>
    <tableColumn id="3" xr3:uid="{4D6AE48D-94AE-4D0A-8926-1E36A611ED8A}" name="Telefono" dataDxfId="19" totalsRowDxfId="6">
      <calculatedColumnFormula>Estudiante!D4</calculatedColumnFormula>
    </tableColumn>
    <tableColumn id="4" xr3:uid="{97925DDA-A686-42D1-9227-CDDB76177BD3}" name="Codigo Curso" dataDxfId="18" totalsRowDxfId="5">
      <calculatedColumnFormula>Curso!B4</calculatedColumnFormula>
    </tableColumn>
    <tableColumn id="5" xr3:uid="{FDD3598B-DAF5-489D-AF1D-9F345EFB98E4}" name="Curso" dataDxfId="17" totalsRowDxfId="4">
      <calculatedColumnFormula>Curso!C4</calculatedColumnFormula>
    </tableColumn>
    <tableColumn id="6" xr3:uid="{DBD1AF6D-07B0-4E64-86BC-766B00A95C83}" name="Nota 1" totalsRowFunction="max" dataDxfId="16" totalsRowDxfId="3">
      <calculatedColumnFormula>ROUND(RAND()*4+1, 1)</calculatedColumnFormula>
    </tableColumn>
    <tableColumn id="7" xr3:uid="{D6125CC9-44D5-4007-AF58-131E68499975}" name="Nota 2" totalsRowFunction="max" dataDxfId="15" totalsRowDxfId="2">
      <calculatedColumnFormula>ROUND(RAND()*4+1, 1)</calculatedColumnFormula>
    </tableColumn>
    <tableColumn id="8" xr3:uid="{C04B2624-9D93-4984-A1F5-F81CBC377D12}" name="Nota 3" totalsRowFunction="max" dataDxfId="14" totalsRowDxfId="1">
      <calculatedColumnFormula>ROUND(RAND()*4+1, 1)</calculatedColumnFormula>
    </tableColumn>
    <tableColumn id="9" xr3:uid="{4756BECD-7CBC-43B9-9488-5FFD36595B4E}" name="Promedio" totalsRowFunction="min" dataDxfId="13" totalsRowDxfId="0">
      <calculatedColumnFormula>AVERAGE(Tabla4[[#This Row],[Nota 1]:[Nota 3]])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C9F1-130D-46FF-8ED1-AB43BB506A60}">
  <dimension ref="B2:D13"/>
  <sheetViews>
    <sheetView workbookViewId="0">
      <selection activeCell="C15" sqref="C15"/>
    </sheetView>
  </sheetViews>
  <sheetFormatPr baseColWidth="10" defaultRowHeight="15" x14ac:dyDescent="0.25"/>
  <cols>
    <col min="2" max="2" width="22.28515625" bestFit="1" customWidth="1"/>
    <col min="3" max="3" width="23.140625" bestFit="1" customWidth="1"/>
    <col min="4" max="4" width="13.5703125" bestFit="1" customWidth="1"/>
  </cols>
  <sheetData>
    <row r="2" spans="2:4" ht="22.5" customHeight="1" x14ac:dyDescent="0.25">
      <c r="B2" s="4" t="s">
        <v>13</v>
      </c>
      <c r="C2" s="4"/>
      <c r="D2" s="4"/>
    </row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101</v>
      </c>
      <c r="C4" s="1" t="s">
        <v>3</v>
      </c>
      <c r="D4" s="1" t="str">
        <f ca="1">CONCATENATE("3", RANDBETWEEN(10000000, 99999999))</f>
        <v>310082018</v>
      </c>
    </row>
    <row r="5" spans="2:4" x14ac:dyDescent="0.25">
      <c r="B5" s="1">
        <v>102</v>
      </c>
      <c r="C5" s="1" t="s">
        <v>6</v>
      </c>
      <c r="D5" s="1" t="str">
        <f ca="1">CONCATENATE("3", RANDBETWEEN(10000000, 99999999))</f>
        <v>311311175</v>
      </c>
    </row>
    <row r="6" spans="2:4" x14ac:dyDescent="0.25">
      <c r="B6" s="1">
        <v>103</v>
      </c>
      <c r="C6" s="1" t="s">
        <v>5</v>
      </c>
      <c r="D6" s="1" t="str">
        <f ca="1">CONCATENATE("3", RANDBETWEEN(10000000, 99999999))</f>
        <v>313239744</v>
      </c>
    </row>
    <row r="7" spans="2:4" x14ac:dyDescent="0.25">
      <c r="B7" s="1">
        <v>104</v>
      </c>
      <c r="C7" s="1" t="s">
        <v>4</v>
      </c>
      <c r="D7" s="1" t="str">
        <f ca="1">CONCATENATE("3", RANDBETWEEN(10000000, 99999999))</f>
        <v>339243921</v>
      </c>
    </row>
    <row r="8" spans="2:4" x14ac:dyDescent="0.25">
      <c r="B8" s="1">
        <v>105</v>
      </c>
      <c r="C8" s="1" t="s">
        <v>11</v>
      </c>
      <c r="D8" s="1" t="str">
        <f ca="1">CONCATENATE("3", RANDBETWEEN(10000000, 99999999))</f>
        <v>365191572</v>
      </c>
    </row>
    <row r="9" spans="2:4" x14ac:dyDescent="0.25">
      <c r="B9" s="1">
        <v>106</v>
      </c>
      <c r="C9" s="1" t="s">
        <v>9</v>
      </c>
      <c r="D9" s="1" t="str">
        <f ca="1">CONCATENATE("3", RANDBETWEEN(10000000, 99999999))</f>
        <v>364888099</v>
      </c>
    </row>
    <row r="10" spans="2:4" x14ac:dyDescent="0.25">
      <c r="B10" s="1">
        <v>107</v>
      </c>
      <c r="C10" s="1" t="s">
        <v>10</v>
      </c>
      <c r="D10" s="1" t="str">
        <f ca="1">CONCATENATE("3", RANDBETWEEN(10000000, 99999999))</f>
        <v>337843832</v>
      </c>
    </row>
    <row r="11" spans="2:4" x14ac:dyDescent="0.25">
      <c r="B11" s="1">
        <v>108</v>
      </c>
      <c r="C11" s="1" t="s">
        <v>7</v>
      </c>
      <c r="D11" s="1" t="str">
        <f ca="1">CONCATENATE("3", RANDBETWEEN(10000000, 99999999))</f>
        <v>325902260</v>
      </c>
    </row>
    <row r="12" spans="2:4" x14ac:dyDescent="0.25">
      <c r="B12" s="1">
        <v>109</v>
      </c>
      <c r="C12" s="1" t="s">
        <v>8</v>
      </c>
      <c r="D12" s="1" t="str">
        <f ca="1">CONCATENATE("3", RANDBETWEEN(10000000, 99999999))</f>
        <v>391578206</v>
      </c>
    </row>
    <row r="13" spans="2:4" x14ac:dyDescent="0.25">
      <c r="B13" s="1">
        <v>110</v>
      </c>
      <c r="C13" s="1" t="s">
        <v>12</v>
      </c>
      <c r="D13" s="1" t="str">
        <f ca="1">CONCATENATE("3", RANDBETWEEN(10000000, 99999999))</f>
        <v>395788832</v>
      </c>
    </row>
  </sheetData>
  <mergeCells count="1">
    <mergeCell ref="B2:D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F9F1-22BB-4D2B-BD7D-1E56569D7230}">
  <dimension ref="B2:C13"/>
  <sheetViews>
    <sheetView workbookViewId="0">
      <selection activeCell="D16" sqref="D16"/>
    </sheetView>
  </sheetViews>
  <sheetFormatPr baseColWidth="10" defaultRowHeight="15" x14ac:dyDescent="0.25"/>
  <cols>
    <col min="2" max="2" width="15.5703125" bestFit="1" customWidth="1"/>
    <col min="3" max="3" width="26.85546875" bestFit="1" customWidth="1"/>
  </cols>
  <sheetData>
    <row r="2" spans="2:3" ht="22.5" customHeight="1" x14ac:dyDescent="0.25">
      <c r="B2" s="4" t="s">
        <v>16</v>
      </c>
      <c r="C2" s="4"/>
    </row>
    <row r="3" spans="2:3" x14ac:dyDescent="0.25">
      <c r="B3" s="2" t="s">
        <v>14</v>
      </c>
      <c r="C3" s="2" t="s">
        <v>15</v>
      </c>
    </row>
    <row r="4" spans="2:3" x14ac:dyDescent="0.25">
      <c r="B4" s="2">
        <v>201</v>
      </c>
      <c r="C4" s="2" t="s">
        <v>17</v>
      </c>
    </row>
    <row r="5" spans="2:3" x14ac:dyDescent="0.25">
      <c r="B5" s="2">
        <v>202</v>
      </c>
      <c r="C5" s="2" t="s">
        <v>18</v>
      </c>
    </row>
    <row r="6" spans="2:3" x14ac:dyDescent="0.25">
      <c r="B6" s="2">
        <v>203</v>
      </c>
      <c r="C6" s="2" t="s">
        <v>19</v>
      </c>
    </row>
    <row r="7" spans="2:3" x14ac:dyDescent="0.25">
      <c r="B7" s="2">
        <v>204</v>
      </c>
      <c r="C7" s="2" t="s">
        <v>20</v>
      </c>
    </row>
    <row r="8" spans="2:3" x14ac:dyDescent="0.25">
      <c r="B8" s="2">
        <v>205</v>
      </c>
      <c r="C8" s="2" t="s">
        <v>21</v>
      </c>
    </row>
    <row r="9" spans="2:3" x14ac:dyDescent="0.25">
      <c r="B9" s="2">
        <v>206</v>
      </c>
      <c r="C9" s="2" t="s">
        <v>22</v>
      </c>
    </row>
    <row r="10" spans="2:3" x14ac:dyDescent="0.25">
      <c r="B10" s="2">
        <v>207</v>
      </c>
      <c r="C10" s="2" t="s">
        <v>23</v>
      </c>
    </row>
    <row r="11" spans="2:3" x14ac:dyDescent="0.25">
      <c r="B11" s="2">
        <v>208</v>
      </c>
      <c r="C11" s="2" t="s">
        <v>24</v>
      </c>
    </row>
    <row r="12" spans="2:3" x14ac:dyDescent="0.25">
      <c r="B12" s="2">
        <v>209</v>
      </c>
      <c r="C12" s="2" t="s">
        <v>25</v>
      </c>
    </row>
    <row r="13" spans="2:3" x14ac:dyDescent="0.25">
      <c r="B13" s="2">
        <v>210</v>
      </c>
      <c r="C13" s="2" t="s">
        <v>26</v>
      </c>
    </row>
  </sheetData>
  <mergeCells count="1">
    <mergeCell ref="B2:C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086-9E80-4B8E-A36E-351EAF88BC1C}">
  <dimension ref="B2:J18"/>
  <sheetViews>
    <sheetView tabSelected="1" workbookViewId="0">
      <selection activeCell="G15" sqref="G15:J15"/>
    </sheetView>
  </sheetViews>
  <sheetFormatPr baseColWidth="10" defaultRowHeight="15" x14ac:dyDescent="0.25"/>
  <cols>
    <col min="2" max="2" width="22.28515625" bestFit="1" customWidth="1"/>
    <col min="3" max="3" width="23.140625" bestFit="1" customWidth="1"/>
    <col min="4" max="4" width="13.5703125" bestFit="1" customWidth="1"/>
    <col min="5" max="5" width="15.5703125" bestFit="1" customWidth="1"/>
    <col min="6" max="6" width="26.85546875" bestFit="1" customWidth="1"/>
    <col min="7" max="9" width="9" bestFit="1" customWidth="1"/>
    <col min="10" max="10" width="12" bestFit="1" customWidth="1"/>
  </cols>
  <sheetData>
    <row r="2" spans="2:10" ht="22.5" customHeight="1" x14ac:dyDescent="0.25">
      <c r="B2" s="4" t="s">
        <v>31</v>
      </c>
      <c r="C2" s="4"/>
      <c r="D2" s="4"/>
      <c r="E2" s="4"/>
      <c r="F2" s="4"/>
      <c r="G2" s="4"/>
      <c r="H2" s="4"/>
      <c r="I2" s="4"/>
      <c r="J2" s="4"/>
    </row>
    <row r="3" spans="2:10" x14ac:dyDescent="0.25">
      <c r="B3" s="1" t="s">
        <v>0</v>
      </c>
      <c r="C3" s="1" t="s">
        <v>1</v>
      </c>
      <c r="D3" s="1" t="s">
        <v>2</v>
      </c>
      <c r="E3" t="s">
        <v>14</v>
      </c>
      <c r="F3" t="s">
        <v>16</v>
      </c>
      <c r="G3" t="s">
        <v>27</v>
      </c>
      <c r="H3" t="s">
        <v>28</v>
      </c>
      <c r="I3" t="s">
        <v>29</v>
      </c>
      <c r="J3" t="s">
        <v>30</v>
      </c>
    </row>
    <row r="4" spans="2:10" x14ac:dyDescent="0.25">
      <c r="B4" s="2">
        <f>Estudiante!B4</f>
        <v>101</v>
      </c>
      <c r="C4" s="2" t="str">
        <f>Estudiante!C4</f>
        <v>Daniel Bata</v>
      </c>
      <c r="D4" s="2" t="str">
        <f ca="1">Estudiante!D4</f>
        <v>310082018</v>
      </c>
      <c r="E4" s="2">
        <f>Curso!B4</f>
        <v>201</v>
      </c>
      <c r="F4" s="2" t="str">
        <f>Curso!C4</f>
        <v>ADSO</v>
      </c>
      <c r="G4" s="3">
        <f ca="1">ROUND(RAND()*4+1, 1)</f>
        <v>1.2</v>
      </c>
      <c r="H4" s="2">
        <f ca="1">ROUND(RAND()*4+1, 1)</f>
        <v>3.6</v>
      </c>
      <c r="I4" s="2">
        <f ca="1">ROUND(RAND()*4+1, 1)</f>
        <v>2.2000000000000002</v>
      </c>
      <c r="J4" s="3">
        <f ca="1">AVERAGE(Tabla4[[#This Row],[Nota 1]:[Nota 3]])</f>
        <v>2.3333333333333335</v>
      </c>
    </row>
    <row r="5" spans="2:10" x14ac:dyDescent="0.25">
      <c r="B5" s="2">
        <f>Estudiante!B5</f>
        <v>102</v>
      </c>
      <c r="C5" s="2" t="str">
        <f>Estudiante!C5</f>
        <v xml:space="preserve">Esteban Palomar </v>
      </c>
      <c r="D5" s="2" t="str">
        <f ca="1">Estudiante!D5</f>
        <v>311311175</v>
      </c>
      <c r="E5" s="2">
        <f>Curso!B5</f>
        <v>202</v>
      </c>
      <c r="F5" s="2" t="str">
        <f>Curso!C5</f>
        <v>MediaLab</v>
      </c>
      <c r="G5" s="3">
        <f ca="1">ROUND(RAND()*4+1, 1)</f>
        <v>3.8</v>
      </c>
      <c r="H5" s="2">
        <f ca="1">ROUND(RAND()*4+1, 1)</f>
        <v>1.4</v>
      </c>
      <c r="I5" s="2">
        <f ca="1">ROUND(RAND()*4+1, 1)</f>
        <v>2.4</v>
      </c>
      <c r="J5" s="3">
        <f ca="1">AVERAGE(Tabla4[[#This Row],[Nota 1]:[Nota 3]])</f>
        <v>2.5333333333333332</v>
      </c>
    </row>
    <row r="6" spans="2:10" x14ac:dyDescent="0.25">
      <c r="B6" s="2">
        <f>Estudiante!B6</f>
        <v>103</v>
      </c>
      <c r="C6" s="2" t="str">
        <f>Estudiante!C6</f>
        <v>Jesus Daniel Correa</v>
      </c>
      <c r="D6" s="2" t="str">
        <f ca="1">Estudiante!D6</f>
        <v>313239744</v>
      </c>
      <c r="E6" s="2">
        <f>Curso!B6</f>
        <v>203</v>
      </c>
      <c r="F6" s="2" t="str">
        <f>Curso!C6</f>
        <v>Mecaniza Automotriz</v>
      </c>
      <c r="G6" s="3">
        <f ca="1">ROUND(RAND()*4+1, 1)</f>
        <v>3.1</v>
      </c>
      <c r="H6" s="2">
        <f ca="1">ROUND(RAND()*4+1, 1)</f>
        <v>2.1</v>
      </c>
      <c r="I6" s="2">
        <f ca="1">ROUND(RAND()*4+1, 1)</f>
        <v>1.3</v>
      </c>
      <c r="J6" s="3">
        <f ca="1">AVERAGE(Tabla4[[#This Row],[Nota 1]:[Nota 3]])</f>
        <v>2.1666666666666665</v>
      </c>
    </row>
    <row r="7" spans="2:10" x14ac:dyDescent="0.25">
      <c r="B7" s="2">
        <f>Estudiante!B7</f>
        <v>104</v>
      </c>
      <c r="C7" s="2" t="str">
        <f>Estudiante!C7</f>
        <v>Juan David Artunduaga</v>
      </c>
      <c r="D7" s="2" t="str">
        <f ca="1">Estudiante!D7</f>
        <v>339243921</v>
      </c>
      <c r="E7" s="2">
        <f>Curso!B7</f>
        <v>204</v>
      </c>
      <c r="F7" s="2" t="str">
        <f>Curso!C7</f>
        <v>Circuitos Electricos</v>
      </c>
      <c r="G7" s="3">
        <f ca="1">ROUND(RAND()*4+1, 1)</f>
        <v>2.4</v>
      </c>
      <c r="H7" s="2">
        <f ca="1">ROUND(RAND()*4+1, 1)</f>
        <v>2.5</v>
      </c>
      <c r="I7" s="2">
        <f ca="1">ROUND(RAND()*4+1, 1)</f>
        <v>2.2000000000000002</v>
      </c>
      <c r="J7" s="3">
        <f ca="1">AVERAGE(Tabla4[[#This Row],[Nota 1]:[Nota 3]])</f>
        <v>2.3666666666666667</v>
      </c>
    </row>
    <row r="8" spans="2:10" x14ac:dyDescent="0.25">
      <c r="B8" s="2">
        <f>Estudiante!B8</f>
        <v>105</v>
      </c>
      <c r="C8" s="2" t="str">
        <f>Estudiante!C8</f>
        <v>Julian Esteban Correa</v>
      </c>
      <c r="D8" s="2" t="str">
        <f ca="1">Estudiante!D8</f>
        <v>365191572</v>
      </c>
      <c r="E8" s="2">
        <f>Curso!B8</f>
        <v>205</v>
      </c>
      <c r="F8" s="2" t="str">
        <f>Curso!C8</f>
        <v>Mantenimiento Refrigeracion</v>
      </c>
      <c r="G8" s="3">
        <f ca="1">ROUND(RAND()*4+1, 1)</f>
        <v>2.8</v>
      </c>
      <c r="H8" s="2">
        <f ca="1">ROUND(RAND()*4+1, 1)</f>
        <v>4.5</v>
      </c>
      <c r="I8" s="2">
        <f ca="1">ROUND(RAND()*4+1, 1)</f>
        <v>1.3</v>
      </c>
      <c r="J8" s="3">
        <f ca="1">AVERAGE(Tabla4[[#This Row],[Nota 1]:[Nota 3]])</f>
        <v>2.8666666666666667</v>
      </c>
    </row>
    <row r="9" spans="2:10" x14ac:dyDescent="0.25">
      <c r="B9" s="2">
        <f>Estudiante!B9</f>
        <v>106</v>
      </c>
      <c r="C9" s="2" t="str">
        <f>Estudiante!C9</f>
        <v>Leidy Lorena Posada</v>
      </c>
      <c r="D9" s="2" t="str">
        <f ca="1">Estudiante!D9</f>
        <v>364888099</v>
      </c>
      <c r="E9" s="2">
        <f>Curso!B9</f>
        <v>206</v>
      </c>
      <c r="F9" s="2" t="str">
        <f>Curso!C9</f>
        <v>Diseño Grafico</v>
      </c>
      <c r="G9" s="3">
        <f ca="1">ROUND(RAND()*4+1, 1)</f>
        <v>3.3</v>
      </c>
      <c r="H9" s="2">
        <f ca="1">ROUND(RAND()*4+1, 1)</f>
        <v>1.1000000000000001</v>
      </c>
      <c r="I9" s="2">
        <f ca="1">ROUND(RAND()*4+1, 1)</f>
        <v>3.3</v>
      </c>
      <c r="J9" s="3">
        <f ca="1">AVERAGE(Tabla4[[#This Row],[Nota 1]:[Nota 3]])</f>
        <v>2.5666666666666669</v>
      </c>
    </row>
    <row r="10" spans="2:10" x14ac:dyDescent="0.25">
      <c r="B10" s="2">
        <f>Estudiante!B10</f>
        <v>107</v>
      </c>
      <c r="C10" s="2" t="str">
        <f>Estudiante!C10</f>
        <v>Luna Valentina Bastos</v>
      </c>
      <c r="D10" s="2" t="str">
        <f ca="1">Estudiante!D10</f>
        <v>337843832</v>
      </c>
      <c r="E10" s="2">
        <f>Curso!B10</f>
        <v>207</v>
      </c>
      <c r="F10" s="2" t="str">
        <f>Curso!C10</f>
        <v>Videojuegos</v>
      </c>
      <c r="G10" s="3">
        <f ca="1">ROUND(RAND()*4+1, 1)</f>
        <v>2.4</v>
      </c>
      <c r="H10" s="2">
        <f ca="1">ROUND(RAND()*4+1, 1)</f>
        <v>3</v>
      </c>
      <c r="I10" s="2">
        <f ca="1">ROUND(RAND()*4+1, 1)</f>
        <v>1.8</v>
      </c>
      <c r="J10" s="3">
        <f ca="1">AVERAGE(Tabla4[[#This Row],[Nota 1]:[Nota 3]])</f>
        <v>2.4</v>
      </c>
    </row>
    <row r="11" spans="2:10" x14ac:dyDescent="0.25">
      <c r="B11" s="2">
        <f>Estudiante!B11</f>
        <v>108</v>
      </c>
      <c r="C11" s="2" t="str">
        <f>Estudiante!C11</f>
        <v>Ruben Felipe Tovar</v>
      </c>
      <c r="D11" s="2" t="str">
        <f ca="1">Estudiante!D11</f>
        <v>325902260</v>
      </c>
      <c r="E11" s="2">
        <f>Curso!B11</f>
        <v>208</v>
      </c>
      <c r="F11" s="2" t="str">
        <f>Curso!C11</f>
        <v>Soldadura</v>
      </c>
      <c r="G11" s="3">
        <f ca="1">ROUND(RAND()*4+1, 1)</f>
        <v>2.4</v>
      </c>
      <c r="H11" s="2">
        <f ca="1">ROUND(RAND()*4+1, 1)</f>
        <v>3.5</v>
      </c>
      <c r="I11" s="2">
        <f ca="1">ROUND(RAND()*4+1, 1)</f>
        <v>2.9</v>
      </c>
      <c r="J11" s="3">
        <f ca="1">AVERAGE(Tabla4[[#This Row],[Nota 1]:[Nota 3]])</f>
        <v>2.9333333333333336</v>
      </c>
    </row>
    <row r="12" spans="2:10" x14ac:dyDescent="0.25">
      <c r="B12" s="2">
        <f>Estudiante!B12</f>
        <v>109</v>
      </c>
      <c r="C12" s="2" t="str">
        <f>Estudiante!C12</f>
        <v>Samuel David Aviles</v>
      </c>
      <c r="D12" s="2" t="str">
        <f ca="1">Estudiante!D12</f>
        <v>391578206</v>
      </c>
      <c r="E12" s="2">
        <f>Curso!B12</f>
        <v>209</v>
      </c>
      <c r="F12" s="2" t="str">
        <f>Curso!C12</f>
        <v>Ebanisteria</v>
      </c>
      <c r="G12" s="3">
        <f ca="1">ROUND(RAND()*4+1, 1)</f>
        <v>3.8</v>
      </c>
      <c r="H12" s="2">
        <f ca="1">ROUND(RAND()*4+1, 1)</f>
        <v>4.8</v>
      </c>
      <c r="I12" s="2">
        <f ca="1">ROUND(RAND()*4+1, 1)</f>
        <v>2.6</v>
      </c>
      <c r="J12" s="3">
        <f ca="1">AVERAGE(Tabla4[[#This Row],[Nota 1]:[Nota 3]])</f>
        <v>3.7333333333333329</v>
      </c>
    </row>
    <row r="13" spans="2:10" x14ac:dyDescent="0.25">
      <c r="B13" s="2">
        <f>Estudiante!B13</f>
        <v>110</v>
      </c>
      <c r="C13" s="2" t="str">
        <f>Estudiante!C13</f>
        <v>Saray Ordoñezs</v>
      </c>
      <c r="D13" s="2" t="str">
        <f ca="1">Estudiante!D13</f>
        <v>395788832</v>
      </c>
      <c r="E13" s="2">
        <f>Curso!B13</f>
        <v>210</v>
      </c>
      <c r="F13" s="2" t="str">
        <f>Curso!C13</f>
        <v>Dibujo Tecnico</v>
      </c>
      <c r="G13" s="3">
        <f ca="1">ROUND(RAND()*4+1, 1)</f>
        <v>4.9000000000000004</v>
      </c>
      <c r="H13" s="2">
        <f ca="1">ROUND(RAND()*4+1, 1)</f>
        <v>2.7</v>
      </c>
      <c r="I13" s="2">
        <f ca="1">ROUND(RAND()*4+1, 1)</f>
        <v>4.5</v>
      </c>
      <c r="J13" s="3">
        <f ca="1">AVERAGE(Tabla4[[#This Row],[Nota 1]:[Nota 3]])</f>
        <v>4.0333333333333341</v>
      </c>
    </row>
    <row r="14" spans="2:10" x14ac:dyDescent="0.25">
      <c r="B14" s="2"/>
      <c r="C14" s="5">
        <f>SUBTOTAL(103,Tabla4[Nombre Estudiante])</f>
        <v>10</v>
      </c>
      <c r="D14" s="5"/>
      <c r="E14" s="5"/>
      <c r="F14" s="5"/>
      <c r="G14" s="3">
        <f ca="1">SUBTOTAL(104,Tabla4[Nota 1])</f>
        <v>4.9000000000000004</v>
      </c>
      <c r="H14" s="5">
        <f ca="1">SUBTOTAL(104,Tabla4[Nota 2])</f>
        <v>4.8</v>
      </c>
      <c r="I14" s="5">
        <f ca="1">SUBTOTAL(104,Tabla4[Nota 3])</f>
        <v>4.5</v>
      </c>
      <c r="J14" s="3">
        <f ca="1">SUBTOTAL(105,Tabla4[Promedio])</f>
        <v>2.1666666666666665</v>
      </c>
    </row>
    <row r="15" spans="2:10" x14ac:dyDescent="0.25">
      <c r="C15" s="6" t="s">
        <v>34</v>
      </c>
      <c r="G15" s="6" t="s">
        <v>32</v>
      </c>
      <c r="H15" s="6" t="s">
        <v>32</v>
      </c>
      <c r="I15" s="6" t="s">
        <v>32</v>
      </c>
      <c r="J15" s="6" t="s">
        <v>33</v>
      </c>
    </row>
    <row r="18" spans="9:9" x14ac:dyDescent="0.25">
      <c r="I18" s="7"/>
    </row>
  </sheetData>
  <mergeCells count="1">
    <mergeCell ref="B2:J2"/>
  </mergeCells>
  <conditionalFormatting sqref="J4:J13">
    <cfRule type="cellIs" dxfId="12" priority="3" operator="lessThan">
      <formula>3</formula>
    </cfRule>
    <cfRule type="cellIs" dxfId="11" priority="2" operator="lessThan">
      <formula>3</formula>
    </cfRule>
  </conditionalFormatting>
  <conditionalFormatting sqref="J4:J13">
    <cfRule type="cellIs" dxfId="9" priority="1" operator="greaterThanOrEqual">
      <formula>3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Estudiante</vt:lpstr>
      <vt:lpstr>Curso</vt:lpstr>
      <vt:lpstr>Nota</vt:lpstr>
      <vt:lpstr>Estudiante!Área_de_impresión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Felipe Tovar Aviles</dc:creator>
  <cp:lastModifiedBy>Ruben Felipe Tovar Aviles</cp:lastModifiedBy>
  <cp:lastPrinted>2025-06-11T18:20:20Z</cp:lastPrinted>
  <dcterms:created xsi:type="dcterms:W3CDTF">2025-06-11T17:38:11Z</dcterms:created>
  <dcterms:modified xsi:type="dcterms:W3CDTF">2025-06-11T18:54:16Z</dcterms:modified>
</cp:coreProperties>
</file>