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835" yWindow="-30" windowWidth="17670" windowHeight="14190"/>
  </bookViews>
  <sheets>
    <sheet name="Bitcoin" sheetId="2" r:id="rId1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FALSE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2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"RMC6BSJJGWJTNQZCUEHTGWXG"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 l="1"/>
  <c r="F5" i="2" s="1"/>
  <c r="E6" i="2"/>
  <c r="F6" i="2" s="1"/>
  <c r="E7" i="2"/>
  <c r="F7" i="2" s="1"/>
  <c r="E8" i="2"/>
  <c r="F8" i="2" s="1"/>
  <c r="E9" i="2"/>
  <c r="F9" i="2" s="1"/>
  <c r="G9" i="2" s="1"/>
  <c r="E10" i="2"/>
  <c r="F10" i="2" s="1"/>
  <c r="E11" i="2"/>
  <c r="F11" i="2" s="1"/>
  <c r="E12" i="2"/>
  <c r="F12" i="2" s="1"/>
  <c r="E13" i="2"/>
  <c r="F13" i="2" s="1"/>
  <c r="G13" i="2" s="1"/>
  <c r="E14" i="2"/>
  <c r="F14" i="2" s="1"/>
  <c r="E15" i="2"/>
  <c r="F15" i="2" s="1"/>
  <c r="E16" i="2"/>
  <c r="F16" i="2" s="1"/>
  <c r="E17" i="2"/>
  <c r="F17" i="2" s="1"/>
  <c r="E18" i="2"/>
  <c r="F18" i="2" s="1"/>
  <c r="G19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G25" i="2" s="1"/>
  <c r="E26" i="2"/>
  <c r="F26" i="2" s="1"/>
  <c r="E27" i="2"/>
  <c r="F27" i="2" s="1"/>
  <c r="E28" i="2"/>
  <c r="F28" i="2" s="1"/>
  <c r="E29" i="2"/>
  <c r="F29" i="2" s="1"/>
  <c r="E30" i="2"/>
  <c r="F30" i="2" s="1"/>
  <c r="G30" i="2" s="1"/>
  <c r="E31" i="2"/>
  <c r="F31" i="2" s="1"/>
  <c r="E32" i="2"/>
  <c r="F32" i="2" s="1"/>
  <c r="E33" i="2"/>
  <c r="F33" i="2" s="1"/>
  <c r="E34" i="2"/>
  <c r="F34" i="2" s="1"/>
  <c r="G35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G43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G51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G61" i="2" s="1"/>
  <c r="E62" i="2"/>
  <c r="F62" i="2" s="1"/>
  <c r="E63" i="2"/>
  <c r="F63" i="2" s="1"/>
  <c r="E64" i="2"/>
  <c r="F64" i="2" s="1"/>
  <c r="E65" i="2"/>
  <c r="F65" i="2" s="1"/>
  <c r="E66" i="2"/>
  <c r="F66" i="2" s="1"/>
  <c r="G67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G75" i="2" s="1"/>
  <c r="E75" i="2"/>
  <c r="F75" i="2" s="1"/>
  <c r="E76" i="2"/>
  <c r="F76" i="2" s="1"/>
  <c r="E77" i="2"/>
  <c r="F77" i="2" s="1"/>
  <c r="G77" i="2" s="1"/>
  <c r="E78" i="2"/>
  <c r="F78" i="2" s="1"/>
  <c r="E79" i="2"/>
  <c r="F79" i="2" s="1"/>
  <c r="E80" i="2"/>
  <c r="F80" i="2" s="1"/>
  <c r="E81" i="2"/>
  <c r="F81" i="2" s="1"/>
  <c r="E82" i="2"/>
  <c r="F82" i="2" s="1"/>
  <c r="G83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G92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G109" i="2" s="1"/>
  <c r="E110" i="2"/>
  <c r="F110" i="2" s="1"/>
  <c r="E111" i="2"/>
  <c r="F111" i="2" s="1"/>
  <c r="E112" i="2"/>
  <c r="F112" i="2" s="1"/>
  <c r="E113" i="2"/>
  <c r="F113" i="2" s="1"/>
  <c r="E114" i="2"/>
  <c r="F114" i="2" s="1"/>
  <c r="G115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G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G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G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G163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G169" i="2" s="1"/>
  <c r="E170" i="2"/>
  <c r="F170" i="2" s="1"/>
  <c r="G171" i="2" s="1"/>
  <c r="E171" i="2"/>
  <c r="F171" i="2" s="1"/>
  <c r="E172" i="2"/>
  <c r="F172" i="2" s="1"/>
  <c r="E173" i="2"/>
  <c r="F173" i="2" s="1"/>
  <c r="G173" i="2" s="1"/>
  <c r="E174" i="2"/>
  <c r="F174" i="2" s="1"/>
  <c r="E175" i="2"/>
  <c r="F175" i="2" s="1"/>
  <c r="E176" i="2"/>
  <c r="F176" i="2" s="1"/>
  <c r="E177" i="2"/>
  <c r="F177" i="2" s="1"/>
  <c r="G177" i="2" s="1"/>
  <c r="E178" i="2"/>
  <c r="F178" i="2" s="1"/>
  <c r="G179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G185" i="2" s="1"/>
  <c r="E186" i="2"/>
  <c r="F186" i="2" s="1"/>
  <c r="G186" i="2" s="1"/>
  <c r="E187" i="2"/>
  <c r="F187" i="2" s="1"/>
  <c r="E188" i="2"/>
  <c r="F188" i="2" s="1"/>
  <c r="E189" i="2"/>
  <c r="F189" i="2" s="1"/>
  <c r="G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G210" i="2" s="1"/>
  <c r="E211" i="2"/>
  <c r="F211" i="2" s="1"/>
  <c r="E212" i="2"/>
  <c r="F212" i="2" s="1"/>
  <c r="E213" i="2"/>
  <c r="F213" i="2" s="1"/>
  <c r="G213" i="2" s="1"/>
  <c r="E214" i="2"/>
  <c r="F214" i="2" s="1"/>
  <c r="E215" i="2"/>
  <c r="F215" i="2" s="1"/>
  <c r="E216" i="2"/>
  <c r="F216" i="2" s="1"/>
  <c r="E217" i="2"/>
  <c r="F217" i="2" s="1"/>
  <c r="G217" i="2" s="1"/>
  <c r="E218" i="2"/>
  <c r="F218" i="2" s="1"/>
  <c r="G218" i="2" s="1"/>
  <c r="E219" i="2"/>
  <c r="F219" i="2" s="1"/>
  <c r="E220" i="2"/>
  <c r="F220" i="2" s="1"/>
  <c r="E221" i="2"/>
  <c r="F221" i="2" s="1"/>
  <c r="G221" i="2" s="1"/>
  <c r="E222" i="2"/>
  <c r="F222" i="2" s="1"/>
  <c r="E223" i="2"/>
  <c r="F223" i="2" s="1"/>
  <c r="E224" i="2"/>
  <c r="F224" i="2" s="1"/>
  <c r="E225" i="2"/>
  <c r="F225" i="2" s="1"/>
  <c r="G225" i="2" s="1"/>
  <c r="E226" i="2"/>
  <c r="F226" i="2" s="1"/>
  <c r="G227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G242" i="2" s="1"/>
  <c r="E243" i="2"/>
  <c r="F243" i="2" s="1"/>
  <c r="E244" i="2"/>
  <c r="F244" i="2" s="1"/>
  <c r="E245" i="2"/>
  <c r="F245" i="2" s="1"/>
  <c r="G245" i="2" s="1"/>
  <c r="E246" i="2"/>
  <c r="F246" i="2" s="1"/>
  <c r="E247" i="2"/>
  <c r="F247" i="2" s="1"/>
  <c r="E248" i="2"/>
  <c r="F248" i="2" s="1"/>
  <c r="E249" i="2"/>
  <c r="F249" i="2" s="1"/>
  <c r="E250" i="2"/>
  <c r="F250" i="2" s="1"/>
  <c r="G251" i="2" s="1"/>
  <c r="E251" i="2"/>
  <c r="F251" i="2" s="1"/>
  <c r="E252" i="2"/>
  <c r="F252" i="2" s="1"/>
  <c r="E253" i="2"/>
  <c r="F253" i="2" s="1"/>
  <c r="G253" i="2" s="1"/>
  <c r="E254" i="2"/>
  <c r="F254" i="2" s="1"/>
  <c r="E255" i="2"/>
  <c r="F255" i="2" s="1"/>
  <c r="E256" i="2"/>
  <c r="F256" i="2" s="1"/>
  <c r="E257" i="2"/>
  <c r="F257" i="2" s="1"/>
  <c r="G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G265" i="2" s="1"/>
  <c r="E266" i="2"/>
  <c r="F266" i="2" s="1"/>
  <c r="G267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G283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G302" i="2" s="1"/>
  <c r="E303" i="2"/>
  <c r="F303" i="2" s="1"/>
  <c r="E304" i="2"/>
  <c r="F304" i="2" s="1"/>
  <c r="E305" i="2"/>
  <c r="F305" i="2" s="1"/>
  <c r="G305" i="2" s="1"/>
  <c r="E306" i="2"/>
  <c r="F306" i="2" s="1"/>
  <c r="G306" i="2" s="1"/>
  <c r="E307" i="2"/>
  <c r="F307" i="2" s="1"/>
  <c r="E308" i="2"/>
  <c r="F308" i="2" s="1"/>
  <c r="E309" i="2"/>
  <c r="F309" i="2" s="1"/>
  <c r="G309" i="2" s="1"/>
  <c r="E310" i="2"/>
  <c r="F310" i="2" s="1"/>
  <c r="E311" i="2"/>
  <c r="F311" i="2" s="1"/>
  <c r="E312" i="2"/>
  <c r="F312" i="2" s="1"/>
  <c r="E313" i="2"/>
  <c r="F313" i="2" s="1"/>
  <c r="G313" i="2" s="1"/>
  <c r="E314" i="2"/>
  <c r="F314" i="2" s="1"/>
  <c r="G315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G325" i="2" s="1"/>
  <c r="E326" i="2"/>
  <c r="F326" i="2" s="1"/>
  <c r="E327" i="2"/>
  <c r="F327" i="2" s="1"/>
  <c r="E328" i="2"/>
  <c r="F328" i="2" s="1"/>
  <c r="E329" i="2"/>
  <c r="F329" i="2" s="1"/>
  <c r="E330" i="2"/>
  <c r="F330" i="2" s="1"/>
  <c r="G331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G337" i="2" s="1"/>
  <c r="E338" i="2"/>
  <c r="F338" i="2" s="1"/>
  <c r="G339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G345" i="2" s="1"/>
  <c r="E346" i="2"/>
  <c r="F346" i="2" s="1"/>
  <c r="G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G358" i="2" s="1"/>
  <c r="E359" i="2"/>
  <c r="F359" i="2" s="1"/>
  <c r="E360" i="2"/>
  <c r="F360" i="2" s="1"/>
  <c r="E361" i="2"/>
  <c r="F361" i="2" s="1"/>
  <c r="E362" i="2"/>
  <c r="F362" i="2" s="1"/>
  <c r="G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G371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G378" i="2" s="1"/>
  <c r="E379" i="2"/>
  <c r="F379" i="2" s="1"/>
  <c r="E380" i="2"/>
  <c r="F380" i="2" s="1"/>
  <c r="E381" i="2"/>
  <c r="F381" i="2" s="1"/>
  <c r="G381" i="2" s="1"/>
  <c r="E382" i="2"/>
  <c r="F382" i="2" s="1"/>
  <c r="G382" i="2" s="1"/>
  <c r="E383" i="2"/>
  <c r="F383" i="2" s="1"/>
  <c r="E384" i="2"/>
  <c r="F384" i="2" s="1"/>
  <c r="E385" i="2"/>
  <c r="F385" i="2" s="1"/>
  <c r="E386" i="2"/>
  <c r="F386" i="2" s="1"/>
  <c r="G386" i="2" s="1"/>
  <c r="E387" i="2"/>
  <c r="F387" i="2" s="1"/>
  <c r="E388" i="2"/>
  <c r="F388" i="2" s="1"/>
  <c r="E389" i="2"/>
  <c r="F389" i="2" s="1"/>
  <c r="G389" i="2" s="1"/>
  <c r="E390" i="2"/>
  <c r="F390" i="2" s="1"/>
  <c r="G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G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G411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G419" i="2" s="1"/>
  <c r="E419" i="2"/>
  <c r="F419" i="2" s="1"/>
  <c r="E420" i="2"/>
  <c r="F420" i="2" s="1"/>
  <c r="E421" i="2"/>
  <c r="F421" i="2" s="1"/>
  <c r="G421" i="2" s="1"/>
  <c r="E422" i="2"/>
  <c r="F422" i="2" s="1"/>
  <c r="E423" i="2"/>
  <c r="F423" i="2" s="1"/>
  <c r="E424" i="2"/>
  <c r="F424" i="2" s="1"/>
  <c r="E425" i="2"/>
  <c r="F425" i="2" s="1"/>
  <c r="E426" i="2"/>
  <c r="F426" i="2" s="1"/>
  <c r="G427" i="2" s="1"/>
  <c r="E427" i="2"/>
  <c r="F427" i="2" s="1"/>
  <c r="E428" i="2"/>
  <c r="F428" i="2" s="1"/>
  <c r="E429" i="2"/>
  <c r="F429" i="2" s="1"/>
  <c r="G429" i="2" s="1"/>
  <c r="E430" i="2"/>
  <c r="F430" i="2" s="1"/>
  <c r="E431" i="2"/>
  <c r="F431" i="2" s="1"/>
  <c r="E432" i="2"/>
  <c r="F432" i="2" s="1"/>
  <c r="E433" i="2"/>
  <c r="F433" i="2" s="1"/>
  <c r="E434" i="2"/>
  <c r="F434" i="2" s="1"/>
  <c r="G434" i="2" s="1"/>
  <c r="E435" i="2"/>
  <c r="F435" i="2" s="1"/>
  <c r="E436" i="2"/>
  <c r="F436" i="2" s="1"/>
  <c r="E437" i="2"/>
  <c r="F437" i="2" s="1"/>
  <c r="E438" i="2"/>
  <c r="F438" i="2" s="1"/>
  <c r="G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G446" i="2" s="1"/>
  <c r="E447" i="2"/>
  <c r="F447" i="2" s="1"/>
  <c r="E448" i="2"/>
  <c r="F448" i="2" s="1"/>
  <c r="G448" i="2" s="1"/>
  <c r="E449" i="2"/>
  <c r="F449" i="2" s="1"/>
  <c r="E450" i="2"/>
  <c r="F450" i="2" s="1"/>
  <c r="E451" i="2"/>
  <c r="F451" i="2" s="1"/>
  <c r="E452" i="2"/>
  <c r="F452" i="2" s="1"/>
  <c r="E453" i="2"/>
  <c r="F453" i="2" s="1"/>
  <c r="G453" i="2" s="1"/>
  <c r="E454" i="2"/>
  <c r="F454" i="2" s="1"/>
  <c r="G454" i="2" s="1"/>
  <c r="E455" i="2"/>
  <c r="F455" i="2" s="1"/>
  <c r="E456" i="2"/>
  <c r="F456" i="2" s="1"/>
  <c r="E457" i="2"/>
  <c r="F457" i="2" s="1"/>
  <c r="E458" i="2"/>
  <c r="F458" i="2" s="1"/>
  <c r="G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G466" i="2" s="1"/>
  <c r="E467" i="2"/>
  <c r="F467" i="2" s="1"/>
  <c r="E468" i="2"/>
  <c r="F468" i="2" s="1"/>
  <c r="E469" i="2"/>
  <c r="F469" i="2" s="1"/>
  <c r="G469" i="2" s="1"/>
  <c r="E470" i="2"/>
  <c r="F470" i="2" s="1"/>
  <c r="G470" i="2" s="1"/>
  <c r="E471" i="2"/>
  <c r="F471" i="2" s="1"/>
  <c r="E472" i="2"/>
  <c r="F472" i="2" s="1"/>
  <c r="E473" i="2"/>
  <c r="F473" i="2" s="1"/>
  <c r="E474" i="2"/>
  <c r="F474" i="2" s="1"/>
  <c r="G474" i="2" s="1"/>
  <c r="E475" i="2"/>
  <c r="F475" i="2" s="1"/>
  <c r="E476" i="2"/>
  <c r="F476" i="2" s="1"/>
  <c r="E477" i="2"/>
  <c r="F477" i="2" s="1"/>
  <c r="E478" i="2"/>
  <c r="F478" i="2" s="1"/>
  <c r="G478" i="2" s="1"/>
  <c r="E479" i="2"/>
  <c r="F479" i="2" s="1"/>
  <c r="E480" i="2"/>
  <c r="F480" i="2" s="1"/>
  <c r="E481" i="2"/>
  <c r="F481" i="2" s="1"/>
  <c r="E482" i="2"/>
  <c r="F482" i="2" s="1"/>
  <c r="G483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G491" i="2" s="1"/>
  <c r="E491" i="2"/>
  <c r="F491" i="2" s="1"/>
  <c r="E492" i="2"/>
  <c r="F492" i="2" s="1"/>
  <c r="E493" i="2"/>
  <c r="F493" i="2" s="1"/>
  <c r="G493" i="2" s="1"/>
  <c r="E494" i="2"/>
  <c r="F494" i="2" s="1"/>
  <c r="E495" i="2"/>
  <c r="F495" i="2" s="1"/>
  <c r="E496" i="2"/>
  <c r="F496" i="2" s="1"/>
  <c r="G496" i="2" s="1"/>
  <c r="E497" i="2"/>
  <c r="F497" i="2" s="1"/>
  <c r="E498" i="2"/>
  <c r="F498" i="2" s="1"/>
  <c r="G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G506" i="2" s="1"/>
  <c r="E507" i="2"/>
  <c r="F507" i="2" s="1"/>
  <c r="E508" i="2"/>
  <c r="F508" i="2" s="1"/>
  <c r="E509" i="2"/>
  <c r="F509" i="2" s="1"/>
  <c r="E510" i="2"/>
  <c r="F510" i="2" s="1"/>
  <c r="G510" i="2" s="1"/>
  <c r="E511" i="2"/>
  <c r="F511" i="2" s="1"/>
  <c r="E512" i="2"/>
  <c r="F512" i="2" s="1"/>
  <c r="E513" i="2"/>
  <c r="F513" i="2" s="1"/>
  <c r="E514" i="2"/>
  <c r="F514" i="2" s="1"/>
  <c r="G514" i="2" s="1"/>
  <c r="E515" i="2"/>
  <c r="F515" i="2" s="1"/>
  <c r="E516" i="2"/>
  <c r="F516" i="2" s="1"/>
  <c r="E517" i="2"/>
  <c r="F517" i="2" s="1"/>
  <c r="G517" i="2" s="1"/>
  <c r="E518" i="2"/>
  <c r="F518" i="2" s="1"/>
  <c r="E519" i="2"/>
  <c r="F519" i="2" s="1"/>
  <c r="E520" i="2"/>
  <c r="F520" i="2" s="1"/>
  <c r="E521" i="2"/>
  <c r="F521" i="2" s="1"/>
  <c r="G521" i="2" s="1"/>
  <c r="E522" i="2"/>
  <c r="F522" i="2" s="1"/>
  <c r="G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G536" i="2" s="1"/>
  <c r="E537" i="2"/>
  <c r="F537" i="2" s="1"/>
  <c r="E538" i="2"/>
  <c r="F538" i="2" s="1"/>
  <c r="G538" i="2" s="1"/>
  <c r="E539" i="2"/>
  <c r="F539" i="2" s="1"/>
  <c r="E540" i="2"/>
  <c r="F540" i="2" s="1"/>
  <c r="E541" i="2"/>
  <c r="F541" i="2" s="1"/>
  <c r="E542" i="2"/>
  <c r="F542" i="2" s="1"/>
  <c r="G542" i="2" s="1"/>
  <c r="E543" i="2"/>
  <c r="F543" i="2" s="1"/>
  <c r="E544" i="2"/>
  <c r="F544" i="2" s="1"/>
  <c r="E545" i="2"/>
  <c r="F545" i="2" s="1"/>
  <c r="G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G565" i="2" s="1"/>
  <c r="E566" i="2"/>
  <c r="F566" i="2" s="1"/>
  <c r="E567" i="2"/>
  <c r="F567" i="2" s="1"/>
  <c r="E568" i="2"/>
  <c r="F568" i="2" s="1"/>
  <c r="G568" i="2" s="1"/>
  <c r="E569" i="2"/>
  <c r="F569" i="2" s="1"/>
  <c r="E570" i="2"/>
  <c r="F570" i="2" s="1"/>
  <c r="G570" i="2" s="1"/>
  <c r="E571" i="2"/>
  <c r="F571" i="2" s="1"/>
  <c r="E572" i="2"/>
  <c r="F572" i="2" s="1"/>
  <c r="E573" i="2"/>
  <c r="F573" i="2" s="1"/>
  <c r="E574" i="2"/>
  <c r="F574" i="2" s="1"/>
  <c r="G574" i="2" s="1"/>
  <c r="E575" i="2"/>
  <c r="F575" i="2" s="1"/>
  <c r="E576" i="2"/>
  <c r="F576" i="2" s="1"/>
  <c r="E577" i="2"/>
  <c r="F577" i="2" s="1"/>
  <c r="E578" i="2"/>
  <c r="F578" i="2" s="1"/>
  <c r="G578" i="2" s="1"/>
  <c r="E579" i="2"/>
  <c r="F579" i="2" s="1"/>
  <c r="E580" i="2"/>
  <c r="F580" i="2" s="1"/>
  <c r="E581" i="2"/>
  <c r="F581" i="2" s="1"/>
  <c r="G581" i="2" s="1"/>
  <c r="E582" i="2"/>
  <c r="F582" i="2" s="1"/>
  <c r="E583" i="2"/>
  <c r="F583" i="2" s="1"/>
  <c r="E584" i="2"/>
  <c r="F584" i="2" s="1"/>
  <c r="E585" i="2"/>
  <c r="F585" i="2" s="1"/>
  <c r="E586" i="2"/>
  <c r="F586" i="2" s="1"/>
  <c r="G586" i="2" s="1"/>
  <c r="E587" i="2"/>
  <c r="F587" i="2" s="1"/>
  <c r="E588" i="2"/>
  <c r="F588" i="2" s="1"/>
  <c r="E589" i="2"/>
  <c r="F589" i="2" s="1"/>
  <c r="E590" i="2"/>
  <c r="F590" i="2" s="1"/>
  <c r="G591" i="2" s="1"/>
  <c r="E591" i="2"/>
  <c r="F591" i="2" s="1"/>
  <c r="E592" i="2"/>
  <c r="F592" i="2" s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G418" i="2"/>
  <c r="G370" i="2"/>
  <c r="G282" i="2"/>
  <c r="G202" i="2"/>
  <c r="G576" i="2"/>
  <c r="G560" i="2"/>
  <c r="G512" i="2"/>
  <c r="G488" i="2"/>
  <c r="G480" i="2"/>
  <c r="G472" i="2"/>
  <c r="G456" i="2"/>
  <c r="G440" i="2"/>
  <c r="G408" i="2"/>
  <c r="G360" i="2"/>
  <c r="G328" i="2"/>
  <c r="G494" i="2"/>
  <c r="G414" i="2"/>
  <c r="G326" i="2"/>
  <c r="G428" i="2"/>
  <c r="G420" i="2"/>
  <c r="G404" i="2"/>
  <c r="G396" i="2"/>
  <c r="G372" i="2"/>
  <c r="G364" i="2"/>
  <c r="G356" i="2"/>
  <c r="G348" i="2"/>
  <c r="G340" i="2"/>
  <c r="G332" i="2"/>
  <c r="G308" i="2"/>
  <c r="G284" i="2"/>
  <c r="G268" i="2"/>
  <c r="G236" i="2"/>
  <c r="G220" i="2"/>
  <c r="G204" i="2"/>
  <c r="G172" i="2"/>
  <c r="G164" i="2"/>
  <c r="G156" i="2"/>
  <c r="G148" i="2"/>
  <c r="G108" i="2"/>
  <c r="G100" i="2"/>
  <c r="G499" i="2"/>
  <c r="G459" i="2"/>
  <c r="G403" i="2"/>
  <c r="G307" i="2"/>
  <c r="G235" i="2"/>
  <c r="G187" i="2"/>
  <c r="G99" i="2"/>
  <c r="G59" i="2"/>
  <c r="G27" i="2"/>
  <c r="G511" i="2"/>
  <c r="G549" i="2"/>
  <c r="G533" i="2"/>
  <c r="G485" i="2"/>
  <c r="G477" i="2"/>
  <c r="G445" i="2"/>
  <c r="G437" i="2"/>
  <c r="G413" i="2"/>
  <c r="G397" i="2"/>
  <c r="G357" i="2"/>
  <c r="G341" i="2"/>
  <c r="G293" i="2"/>
  <c r="G261" i="2"/>
  <c r="G229" i="2"/>
  <c r="G205" i="2"/>
  <c r="G165" i="2"/>
  <c r="G157" i="2"/>
  <c r="G125" i="2"/>
  <c r="G101" i="2"/>
  <c r="G45" i="2"/>
  <c r="G29" i="2"/>
  <c r="G252" i="2"/>
  <c r="G347" i="2"/>
  <c r="G546" i="2"/>
  <c r="G482" i="2"/>
  <c r="G450" i="2"/>
  <c r="G585" i="2"/>
  <c r="G569" i="2"/>
  <c r="G361" i="2"/>
  <c r="G353" i="2"/>
  <c r="G329" i="2"/>
  <c r="G321" i="2"/>
  <c r="G289" i="2"/>
  <c r="G281" i="2"/>
  <c r="G249" i="2"/>
  <c r="G241" i="2"/>
  <c r="G209" i="2"/>
  <c r="G201" i="2"/>
  <c r="G504" i="2"/>
  <c r="G400" i="2"/>
  <c r="G392" i="2"/>
  <c r="G384" i="2"/>
  <c r="G376" i="2"/>
  <c r="G368" i="2"/>
  <c r="G352" i="2"/>
  <c r="G344" i="2"/>
  <c r="G336" i="2"/>
  <c r="G312" i="2"/>
  <c r="G304" i="2"/>
  <c r="G296" i="2"/>
  <c r="G288" i="2"/>
  <c r="G280" i="2"/>
  <c r="G272" i="2"/>
  <c r="G264" i="2"/>
  <c r="G256" i="2"/>
  <c r="G248" i="2"/>
  <c r="G240" i="2"/>
  <c r="G232" i="2"/>
  <c r="G224" i="2"/>
  <c r="G216" i="2"/>
  <c r="G208" i="2"/>
  <c r="G200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8" i="2"/>
  <c r="G80" i="2"/>
  <c r="G64" i="2"/>
  <c r="G56" i="2"/>
  <c r="G40" i="2"/>
  <c r="G24" i="2"/>
  <c r="G490" i="2" l="1"/>
  <c r="G211" i="2"/>
  <c r="G467" i="2"/>
  <c r="G426" i="2"/>
  <c r="G219" i="2"/>
  <c r="G475" i="2"/>
  <c r="G590" i="2"/>
  <c r="G178" i="2"/>
  <c r="G589" i="2"/>
  <c r="G577" i="2"/>
  <c r="G573" i="2"/>
  <c r="G557" i="2"/>
  <c r="G553" i="2"/>
  <c r="G541" i="2"/>
  <c r="G525" i="2"/>
  <c r="G509" i="2"/>
  <c r="G501" i="2"/>
  <c r="G68" i="2"/>
  <c r="G363" i="2"/>
  <c r="G175" i="2"/>
  <c r="G151" i="2"/>
  <c r="G143" i="2"/>
  <c r="G111" i="2"/>
  <c r="G7" i="2"/>
  <c r="G298" i="2"/>
  <c r="G297" i="2"/>
  <c r="G537" i="2"/>
  <c r="G379" i="2"/>
  <c r="G301" i="2"/>
  <c r="G244" i="2"/>
  <c r="G243" i="2"/>
  <c r="G579" i="2"/>
  <c r="G575" i="2"/>
  <c r="G563" i="2"/>
  <c r="G559" i="2"/>
  <c r="G558" i="2"/>
  <c r="G547" i="2"/>
  <c r="G531" i="2"/>
  <c r="G526" i="2"/>
  <c r="G515" i="2"/>
  <c r="G383" i="2"/>
  <c r="G342" i="2"/>
  <c r="G277" i="2"/>
  <c r="G269" i="2"/>
  <c r="G188" i="2"/>
  <c r="G122" i="2"/>
  <c r="G69" i="2"/>
  <c r="G48" i="2"/>
  <c r="G32" i="2"/>
  <c r="G16" i="2"/>
  <c r="G518" i="2"/>
  <c r="G519" i="2"/>
  <c r="G350" i="2"/>
  <c r="G349" i="2"/>
  <c r="G36" i="2"/>
  <c r="G37" i="2"/>
  <c r="G432" i="2"/>
  <c r="G285" i="2"/>
  <c r="G223" i="2"/>
  <c r="G11" i="2"/>
  <c r="G505" i="2"/>
  <c r="G497" i="2"/>
  <c r="G495" i="2"/>
  <c r="G489" i="2"/>
  <c r="G464" i="2"/>
  <c r="G462" i="2"/>
  <c r="G457" i="2"/>
  <c r="G451" i="2"/>
  <c r="G441" i="2"/>
  <c r="G424" i="2"/>
  <c r="G398" i="2"/>
  <c r="G351" i="2"/>
  <c r="G330" i="2"/>
  <c r="G314" i="2"/>
  <c r="G93" i="2"/>
  <c r="G46" i="2"/>
  <c r="G443" i="2"/>
  <c r="G442" i="2"/>
  <c r="G406" i="2"/>
  <c r="G405" i="2"/>
  <c r="G355" i="2"/>
  <c r="G354" i="2"/>
  <c r="G323" i="2"/>
  <c r="G322" i="2"/>
  <c r="G234" i="2"/>
  <c r="G233" i="2"/>
  <c r="G193" i="2"/>
  <c r="G192" i="2"/>
  <c r="G181" i="2"/>
  <c r="G180" i="2"/>
  <c r="G123" i="2"/>
  <c r="G124" i="2"/>
  <c r="G85" i="2"/>
  <c r="G8" i="2"/>
  <c r="G582" i="2"/>
  <c r="G583" i="2"/>
  <c r="G566" i="2"/>
  <c r="G567" i="2"/>
  <c r="G550" i="2"/>
  <c r="G551" i="2"/>
  <c r="G535" i="2"/>
  <c r="G534" i="2"/>
  <c r="G436" i="2"/>
  <c r="G435" i="2"/>
  <c r="G374" i="2"/>
  <c r="G373" i="2"/>
  <c r="G317" i="2"/>
  <c r="G318" i="2"/>
  <c r="G486" i="2"/>
  <c r="G476" i="2"/>
  <c r="G468" i="2"/>
  <c r="G444" i="2"/>
  <c r="G338" i="2"/>
  <c r="G324" i="2"/>
  <c r="G290" i="2"/>
  <c r="G287" i="2"/>
  <c r="G237" i="2"/>
  <c r="G203" i="2"/>
  <c r="G135" i="2"/>
  <c r="G107" i="2"/>
  <c r="G103" i="2"/>
  <c r="G587" i="2"/>
  <c r="G584" i="2"/>
  <c r="G571" i="2"/>
  <c r="G552" i="2"/>
  <c r="G539" i="2"/>
  <c r="G523" i="2"/>
  <c r="G520" i="2"/>
  <c r="G422" i="2"/>
  <c r="G250" i="2"/>
  <c r="G228" i="2"/>
  <c r="G226" i="2"/>
  <c r="G212" i="2"/>
  <c r="G98" i="2"/>
  <c r="G86" i="2"/>
  <c r="G41" i="2"/>
  <c r="G21" i="2"/>
  <c r="G12" i="2"/>
  <c r="G555" i="2"/>
  <c r="G554" i="2"/>
  <c r="G334" i="2"/>
  <c r="G333" i="2"/>
  <c r="G544" i="2"/>
  <c r="G543" i="2"/>
  <c r="G528" i="2"/>
  <c r="G527" i="2"/>
  <c r="G366" i="2"/>
  <c r="G365" i="2"/>
  <c r="G292" i="2"/>
  <c r="G291" i="2"/>
  <c r="G276" i="2"/>
  <c r="G275" i="2"/>
  <c r="G588" i="2"/>
  <c r="G580" i="2"/>
  <c r="G572" i="2"/>
  <c r="G556" i="2"/>
  <c r="G540" i="2"/>
  <c r="G524" i="2"/>
  <c r="G507" i="2"/>
  <c r="G502" i="2"/>
  <c r="G492" i="2"/>
  <c r="G473" i="2"/>
  <c r="G465" i="2"/>
  <c r="G359" i="2"/>
  <c r="G327" i="2"/>
  <c r="G191" i="2"/>
  <c r="G174" i="2"/>
  <c r="G167" i="2"/>
  <c r="G159" i="2"/>
  <c r="G127" i="2"/>
  <c r="G119" i="2"/>
  <c r="G117" i="2"/>
  <c r="G116" i="2"/>
  <c r="G82" i="2"/>
  <c r="G76" i="2"/>
  <c r="G72" i="2"/>
  <c r="G70" i="2"/>
  <c r="G62" i="2"/>
  <c r="G57" i="2"/>
  <c r="G50" i="2"/>
  <c r="G430" i="2"/>
  <c r="G380" i="2"/>
  <c r="G343" i="2"/>
  <c r="G335" i="2"/>
  <c r="G316" i="2"/>
  <c r="G310" i="2"/>
  <c r="G303" i="2"/>
  <c r="G278" i="2"/>
  <c r="G266" i="2"/>
  <c r="G258" i="2"/>
  <c r="G255" i="2"/>
  <c r="G239" i="2"/>
  <c r="G214" i="2"/>
  <c r="G114" i="2"/>
  <c r="G94" i="2"/>
  <c r="G84" i="2"/>
  <c r="G74" i="2"/>
  <c r="G44" i="2"/>
  <c r="G460" i="2"/>
  <c r="G461" i="2"/>
  <c r="G388" i="2"/>
  <c r="G387" i="2"/>
  <c r="G319" i="2"/>
  <c r="G320" i="2"/>
  <c r="G299" i="2"/>
  <c r="G300" i="2"/>
  <c r="G197" i="2"/>
  <c r="G196" i="2"/>
  <c r="G154" i="2"/>
  <c r="G155" i="2"/>
  <c r="G140" i="2"/>
  <c r="G139" i="2"/>
  <c r="G132" i="2"/>
  <c r="G131" i="2"/>
  <c r="G52" i="2"/>
  <c r="G53" i="2"/>
  <c r="G561" i="2"/>
  <c r="G562" i="2"/>
  <c r="G529" i="2"/>
  <c r="G530" i="2"/>
  <c r="G409" i="2"/>
  <c r="G410" i="2"/>
  <c r="G394" i="2"/>
  <c r="G395" i="2"/>
  <c r="G274" i="2"/>
  <c r="G273" i="2"/>
  <c r="G146" i="2"/>
  <c r="G147" i="2"/>
  <c r="G416" i="2"/>
  <c r="G393" i="2"/>
  <c r="G138" i="2"/>
  <c r="G130" i="2"/>
  <c r="G90" i="2"/>
  <c r="G91" i="2"/>
  <c r="G71" i="2"/>
  <c r="G415" i="2"/>
  <c r="G194" i="2"/>
  <c r="G195" i="2"/>
  <c r="G399" i="2"/>
  <c r="G377" i="2"/>
  <c r="G412" i="2"/>
  <c r="G199" i="2"/>
  <c r="G106" i="2"/>
  <c r="G425" i="2"/>
  <c r="G260" i="2"/>
  <c r="G259" i="2"/>
  <c r="G183" i="2"/>
  <c r="G162" i="2"/>
  <c r="G79" i="2"/>
  <c r="G508" i="2"/>
  <c r="G401" i="2"/>
  <c r="G369" i="2"/>
  <c r="G294" i="2"/>
  <c r="G271" i="2"/>
  <c r="G230" i="2"/>
  <c r="G207" i="2"/>
  <c r="G81" i="2"/>
  <c r="G6" i="2"/>
  <c r="G484" i="2"/>
  <c r="G455" i="2"/>
  <c r="G449" i="2"/>
  <c r="G439" i="2"/>
  <c r="G433" i="2"/>
  <c r="G407" i="2"/>
  <c r="G375" i="2"/>
  <c r="G182" i="2"/>
  <c r="G161" i="2"/>
  <c r="G145" i="2"/>
  <c r="G129" i="2"/>
  <c r="G113" i="2"/>
  <c r="G97" i="2"/>
  <c r="G20" i="2"/>
  <c r="G471" i="2"/>
  <c r="G246" i="2"/>
  <c r="G170" i="2"/>
  <c r="G14" i="2"/>
  <c r="G513" i="2"/>
  <c r="G158" i="2"/>
  <c r="G142" i="2"/>
  <c r="G126" i="2"/>
  <c r="G110" i="2"/>
  <c r="G39" i="2"/>
  <c r="G33" i="2"/>
  <c r="G28" i="2"/>
  <c r="G23" i="2"/>
  <c r="G17" i="2"/>
  <c r="G481" i="2"/>
  <c r="G463" i="2"/>
  <c r="G447" i="2"/>
  <c r="G431" i="2"/>
  <c r="G417" i="2"/>
  <c r="G385" i="2"/>
  <c r="G262" i="2"/>
  <c r="G190" i="2"/>
  <c r="G487" i="2"/>
  <c r="G452" i="2"/>
  <c r="G423" i="2"/>
  <c r="G391" i="2"/>
  <c r="G367" i="2"/>
  <c r="G153" i="2"/>
  <c r="G137" i="2"/>
  <c r="G121" i="2"/>
  <c r="G105" i="2"/>
  <c r="G89" i="2"/>
  <c r="G65" i="2"/>
  <c r="G54" i="2"/>
  <c r="G592" i="2"/>
  <c r="G87" i="2"/>
  <c r="G47" i="2"/>
  <c r="G42" i="2"/>
  <c r="G31" i="2"/>
  <c r="G26" i="2"/>
  <c r="G15" i="2"/>
  <c r="G564" i="2"/>
  <c r="G548" i="2"/>
  <c r="G532" i="2"/>
  <c r="G516" i="2"/>
  <c r="G479" i="2"/>
  <c r="G198" i="2"/>
  <c r="G166" i="2"/>
  <c r="G150" i="2"/>
  <c r="G134" i="2"/>
  <c r="G118" i="2"/>
  <c r="G102" i="2"/>
  <c r="G78" i="2"/>
  <c r="G73" i="2"/>
  <c r="G63" i="2"/>
  <c r="G58" i="2"/>
  <c r="G10" i="2"/>
  <c r="G503" i="2"/>
  <c r="G500" i="2"/>
  <c r="G95" i="2"/>
  <c r="G311" i="2"/>
  <c r="G295" i="2"/>
  <c r="G286" i="2"/>
  <c r="G279" i="2"/>
  <c r="G270" i="2"/>
  <c r="G263" i="2"/>
  <c r="G254" i="2"/>
  <c r="G247" i="2"/>
  <c r="G238" i="2"/>
  <c r="G231" i="2"/>
  <c r="G222" i="2"/>
  <c r="G215" i="2"/>
  <c r="G206" i="2"/>
  <c r="G66" i="2"/>
  <c r="G60" i="2"/>
  <c r="G55" i="2"/>
  <c r="G49" i="2"/>
  <c r="G38" i="2"/>
  <c r="G34" i="2"/>
  <c r="G22" i="2"/>
  <c r="G18" i="2"/>
  <c r="J5" i="2" l="1"/>
  <c r="J6" i="2"/>
  <c r="L6" i="2" s="1"/>
  <c r="K6" i="2" s="1"/>
  <c r="L5" i="2"/>
  <c r="K5" i="2" s="1"/>
</calcChain>
</file>

<file path=xl/sharedStrings.xml><?xml version="1.0" encoding="utf-8"?>
<sst xmlns="http://schemas.openxmlformats.org/spreadsheetml/2006/main" count="17" uniqueCount="17">
  <si>
    <t>n</t>
  </si>
  <si>
    <t>m</t>
  </si>
  <si>
    <t>s</t>
  </si>
  <si>
    <t>Year</t>
  </si>
  <si>
    <t>Month</t>
  </si>
  <si>
    <t>Day</t>
  </si>
  <si>
    <t>P / Diff</t>
  </si>
  <si>
    <t>LN (B/D)</t>
  </si>
  <si>
    <t>Avg per year</t>
  </si>
  <si>
    <t>Month Year/Ano</t>
  </si>
  <si>
    <t xml:space="preserve">Day </t>
  </si>
  <si>
    <t>Difficulty</t>
  </si>
  <si>
    <t>PTC Price</t>
  </si>
  <si>
    <t>GBM Parameters estimation</t>
  </si>
  <si>
    <t>BITCOIN Prices and Mining Difficulty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</si>
  <si>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LN(B/D)</t>
    </r>
  </si>
  <si>
    <t>And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</si>
</sst>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%"/>
    <numFmt numFmtId="166" formatCode="0.0"/>
    <numFmt numFmtId="167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Symbol"/>
      <family val="1"/>
      <charset val="2"/>
    </font>
    <font>
      <sz val="11"/>
      <color rgb="FF0033CC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Symbol"/>
      <family val="1"/>
      <charset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33" borderId="0" xfId="0" applyFill="1"/>
    <xf numFmtId="0" fontId="16" fillId="34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165" fontId="16" fillId="34" borderId="0" xfId="1" applyNumberFormat="1" applyFont="1" applyFill="1" applyAlignment="1">
      <alignment horizontal="center" vertical="center"/>
    </xf>
    <xf numFmtId="10" fontId="16" fillId="33" borderId="0" xfId="1" applyNumberFormat="1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10" fontId="16" fillId="34" borderId="0" xfId="1" applyNumberFormat="1" applyFont="1" applyFill="1" applyAlignment="1">
      <alignment horizontal="center" vertical="center"/>
    </xf>
    <xf numFmtId="166" fontId="0" fillId="0" borderId="0" xfId="0" applyNumberFormat="1"/>
    <xf numFmtId="0" fontId="19" fillId="0" borderId="0" xfId="0" applyFont="1"/>
    <xf numFmtId="2" fontId="0" fillId="0" borderId="0" xfId="0" applyNumberFormat="1" applyAlignment="1">
      <alignment horizontal="center" vertical="center"/>
    </xf>
    <xf numFmtId="167" fontId="0" fillId="0" borderId="0" xfId="0" applyNumberFormat="1"/>
    <xf numFmtId="14" fontId="0" fillId="35" borderId="0" xfId="0" applyNumberFormat="1" applyFill="1"/>
    <xf numFmtId="0" fontId="0" fillId="35" borderId="0" xfId="0" applyFill="1"/>
    <xf numFmtId="0" fontId="19" fillId="35" borderId="0" xfId="0" applyFont="1" applyFill="1"/>
    <xf numFmtId="0" fontId="16" fillId="0" borderId="0" xfId="0" applyFont="1"/>
    <xf numFmtId="0" fontId="20" fillId="0" borderId="0" xfId="0" applyFont="1"/>
    <xf numFmtId="0" fontId="16" fillId="0" borderId="0" xfId="0" applyFont="1" applyAlignment="1">
      <alignment horizontal="center"/>
    </xf>
    <xf numFmtId="0" fontId="21" fillId="0" borderId="0" xfId="0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0033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3733748397729"/>
          <c:y val="3.6461467369647581E-2"/>
          <c:w val="0.84107672587438198"/>
          <c:h val="0.80557718021096425"/>
        </c:manualLayout>
      </c:layout>
      <c:lineChart>
        <c:grouping val="standard"/>
        <c:varyColors val="0"/>
        <c:ser>
          <c:idx val="0"/>
          <c:order val="0"/>
          <c:tx>
            <c:strRef>
              <c:f>Bitcoin!$E$4</c:f>
              <c:strCache>
                <c:ptCount val="1"/>
                <c:pt idx="0">
                  <c:v>P / Diff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none"/>
          </c:marker>
          <c:trendline>
            <c:spPr>
              <a:ln w="15875">
                <a:prstDash val="lgDash"/>
              </a:ln>
            </c:spPr>
            <c:trendlineType val="exp"/>
            <c:dispRSqr val="0"/>
            <c:dispEq val="0"/>
          </c:trendline>
          <c:cat>
            <c:strRef>
              <c:f>Bitcoin!$A$5:$A$592</c:f>
              <c:strCache>
                <c:ptCount val="588"/>
                <c:pt idx="0">
                  <c:v>1/2015</c:v>
                </c:pt>
                <c:pt idx="1">
                  <c:v>1/2015</c:v>
                </c:pt>
                <c:pt idx="2">
                  <c:v>1/2015</c:v>
                </c:pt>
                <c:pt idx="3">
                  <c:v>1/2015</c:v>
                </c:pt>
                <c:pt idx="4">
                  <c:v>1/2015</c:v>
                </c:pt>
                <c:pt idx="5">
                  <c:v>1/2015</c:v>
                </c:pt>
                <c:pt idx="6">
                  <c:v>2/2015</c:v>
                </c:pt>
                <c:pt idx="7">
                  <c:v>2/2015</c:v>
                </c:pt>
                <c:pt idx="8">
                  <c:v>2/2015</c:v>
                </c:pt>
                <c:pt idx="9">
                  <c:v>2/2015</c:v>
                </c:pt>
                <c:pt idx="10">
                  <c:v>2/2015</c:v>
                </c:pt>
                <c:pt idx="11">
                  <c:v>2/2015</c:v>
                </c:pt>
                <c:pt idx="12">
                  <c:v>2/2015</c:v>
                </c:pt>
                <c:pt idx="13">
                  <c:v>2/2015</c:v>
                </c:pt>
                <c:pt idx="14">
                  <c:v>2/2015</c:v>
                </c:pt>
                <c:pt idx="15">
                  <c:v>2/2015</c:v>
                </c:pt>
                <c:pt idx="16">
                  <c:v>3/2015</c:v>
                </c:pt>
                <c:pt idx="17">
                  <c:v>3/2015</c:v>
                </c:pt>
                <c:pt idx="18">
                  <c:v>3/2015</c:v>
                </c:pt>
                <c:pt idx="19">
                  <c:v>3/2015</c:v>
                </c:pt>
                <c:pt idx="20">
                  <c:v>3/2015</c:v>
                </c:pt>
                <c:pt idx="21">
                  <c:v>3/2015</c:v>
                </c:pt>
                <c:pt idx="22">
                  <c:v>3/2015</c:v>
                </c:pt>
                <c:pt idx="23">
                  <c:v>3/2015</c:v>
                </c:pt>
                <c:pt idx="24">
                  <c:v>3/2015</c:v>
                </c:pt>
                <c:pt idx="25">
                  <c:v>3/2015</c:v>
                </c:pt>
                <c:pt idx="26">
                  <c:v>4/2015</c:v>
                </c:pt>
                <c:pt idx="27">
                  <c:v>4/2015</c:v>
                </c:pt>
                <c:pt idx="28">
                  <c:v>4/2015</c:v>
                </c:pt>
                <c:pt idx="29">
                  <c:v>4/2015</c:v>
                </c:pt>
                <c:pt idx="30">
                  <c:v>4/2015</c:v>
                </c:pt>
                <c:pt idx="31">
                  <c:v>4/2015</c:v>
                </c:pt>
                <c:pt idx="32">
                  <c:v>4/2015</c:v>
                </c:pt>
                <c:pt idx="33">
                  <c:v>4/2015</c:v>
                </c:pt>
                <c:pt idx="34">
                  <c:v>4/2015</c:v>
                </c:pt>
                <c:pt idx="35">
                  <c:v>4/2015</c:v>
                </c:pt>
                <c:pt idx="36">
                  <c:v>5/2015</c:v>
                </c:pt>
                <c:pt idx="37">
                  <c:v>5/2015</c:v>
                </c:pt>
                <c:pt idx="38">
                  <c:v>5/2015</c:v>
                </c:pt>
                <c:pt idx="39">
                  <c:v>5/2015</c:v>
                </c:pt>
                <c:pt idx="40">
                  <c:v>5/2015</c:v>
                </c:pt>
                <c:pt idx="41">
                  <c:v>5/2015</c:v>
                </c:pt>
                <c:pt idx="42">
                  <c:v>5/2015</c:v>
                </c:pt>
                <c:pt idx="43">
                  <c:v>5/2015</c:v>
                </c:pt>
                <c:pt idx="44">
                  <c:v>5/2015</c:v>
                </c:pt>
                <c:pt idx="45">
                  <c:v>5/2015</c:v>
                </c:pt>
                <c:pt idx="46">
                  <c:v>6/2015</c:v>
                </c:pt>
                <c:pt idx="47">
                  <c:v>6/2015</c:v>
                </c:pt>
                <c:pt idx="48">
                  <c:v>6/2015</c:v>
                </c:pt>
                <c:pt idx="49">
                  <c:v>6/2015</c:v>
                </c:pt>
                <c:pt idx="50">
                  <c:v>6/2015</c:v>
                </c:pt>
                <c:pt idx="51">
                  <c:v>6/2015</c:v>
                </c:pt>
                <c:pt idx="52">
                  <c:v>6/2015</c:v>
                </c:pt>
                <c:pt idx="53">
                  <c:v>6/2015</c:v>
                </c:pt>
                <c:pt idx="54">
                  <c:v>6/2015</c:v>
                </c:pt>
                <c:pt idx="55">
                  <c:v>6/2015</c:v>
                </c:pt>
                <c:pt idx="56">
                  <c:v>7/2015</c:v>
                </c:pt>
                <c:pt idx="57">
                  <c:v>7/2015</c:v>
                </c:pt>
                <c:pt idx="58">
                  <c:v>7/2015</c:v>
                </c:pt>
                <c:pt idx="59">
                  <c:v>7/2015</c:v>
                </c:pt>
                <c:pt idx="60">
                  <c:v>7/2015</c:v>
                </c:pt>
                <c:pt idx="61">
                  <c:v>7/2015</c:v>
                </c:pt>
                <c:pt idx="62">
                  <c:v>7/2015</c:v>
                </c:pt>
                <c:pt idx="63">
                  <c:v>7/2015</c:v>
                </c:pt>
                <c:pt idx="64">
                  <c:v>7/2015</c:v>
                </c:pt>
                <c:pt idx="65">
                  <c:v>7/2015</c:v>
                </c:pt>
                <c:pt idx="66">
                  <c:v>7/2015</c:v>
                </c:pt>
                <c:pt idx="67">
                  <c:v>8/2015</c:v>
                </c:pt>
                <c:pt idx="68">
                  <c:v>8/2015</c:v>
                </c:pt>
                <c:pt idx="69">
                  <c:v>8/2015</c:v>
                </c:pt>
                <c:pt idx="70">
                  <c:v>8/2015</c:v>
                </c:pt>
                <c:pt idx="71">
                  <c:v>8/2015</c:v>
                </c:pt>
                <c:pt idx="72">
                  <c:v>8/2015</c:v>
                </c:pt>
                <c:pt idx="73">
                  <c:v>8/2015</c:v>
                </c:pt>
                <c:pt idx="74">
                  <c:v>8/2015</c:v>
                </c:pt>
                <c:pt idx="75">
                  <c:v>8/2015</c:v>
                </c:pt>
                <c:pt idx="76">
                  <c:v>8/2015</c:v>
                </c:pt>
                <c:pt idx="77">
                  <c:v>9/2015</c:v>
                </c:pt>
                <c:pt idx="78">
                  <c:v>9/2015</c:v>
                </c:pt>
                <c:pt idx="79">
                  <c:v>9/2015</c:v>
                </c:pt>
                <c:pt idx="80">
                  <c:v>9/2015</c:v>
                </c:pt>
                <c:pt idx="81">
                  <c:v>9/2015</c:v>
                </c:pt>
                <c:pt idx="82">
                  <c:v>9/2015</c:v>
                </c:pt>
                <c:pt idx="83">
                  <c:v>9/2015</c:v>
                </c:pt>
                <c:pt idx="84">
                  <c:v>9/2015</c:v>
                </c:pt>
                <c:pt idx="85">
                  <c:v>9/2015</c:v>
                </c:pt>
                <c:pt idx="86">
                  <c:v>9/2015</c:v>
                </c:pt>
                <c:pt idx="87">
                  <c:v>10/2015</c:v>
                </c:pt>
                <c:pt idx="88">
                  <c:v>10/2015</c:v>
                </c:pt>
                <c:pt idx="89">
                  <c:v>10/2015</c:v>
                </c:pt>
                <c:pt idx="90">
                  <c:v>10/2015</c:v>
                </c:pt>
                <c:pt idx="91">
                  <c:v>10/2015</c:v>
                </c:pt>
                <c:pt idx="92">
                  <c:v>10/2015</c:v>
                </c:pt>
                <c:pt idx="93">
                  <c:v>10/2015</c:v>
                </c:pt>
                <c:pt idx="94">
                  <c:v>10/2015</c:v>
                </c:pt>
                <c:pt idx="95">
                  <c:v>10/2015</c:v>
                </c:pt>
                <c:pt idx="96">
                  <c:v>10/2015</c:v>
                </c:pt>
                <c:pt idx="97">
                  <c:v>11/2015</c:v>
                </c:pt>
                <c:pt idx="98">
                  <c:v>11/2015</c:v>
                </c:pt>
                <c:pt idx="99">
                  <c:v>11/2015</c:v>
                </c:pt>
                <c:pt idx="100">
                  <c:v>11/2015</c:v>
                </c:pt>
                <c:pt idx="101">
                  <c:v>11/2015</c:v>
                </c:pt>
                <c:pt idx="102">
                  <c:v>11/2015</c:v>
                </c:pt>
                <c:pt idx="103">
                  <c:v>11/2015</c:v>
                </c:pt>
                <c:pt idx="104">
                  <c:v>11/2015</c:v>
                </c:pt>
                <c:pt idx="105">
                  <c:v>11/2015</c:v>
                </c:pt>
                <c:pt idx="106">
                  <c:v>11/2015</c:v>
                </c:pt>
                <c:pt idx="107">
                  <c:v>12/2015</c:v>
                </c:pt>
                <c:pt idx="108">
                  <c:v>12/2015</c:v>
                </c:pt>
                <c:pt idx="109">
                  <c:v>12/2015</c:v>
                </c:pt>
                <c:pt idx="110">
                  <c:v>12/2015</c:v>
                </c:pt>
                <c:pt idx="111">
                  <c:v>12/2015</c:v>
                </c:pt>
                <c:pt idx="112">
                  <c:v>12/2015</c:v>
                </c:pt>
                <c:pt idx="113">
                  <c:v>12/2015</c:v>
                </c:pt>
                <c:pt idx="114">
                  <c:v>12/2015</c:v>
                </c:pt>
                <c:pt idx="115">
                  <c:v>12/2015</c:v>
                </c:pt>
                <c:pt idx="116">
                  <c:v>12/2015</c:v>
                </c:pt>
                <c:pt idx="117">
                  <c:v>12/2015</c:v>
                </c:pt>
                <c:pt idx="118">
                  <c:v>1/2016</c:v>
                </c:pt>
                <c:pt idx="119">
                  <c:v>1/2016</c:v>
                </c:pt>
                <c:pt idx="120">
                  <c:v>1/2016</c:v>
                </c:pt>
                <c:pt idx="121">
                  <c:v>1/2016</c:v>
                </c:pt>
                <c:pt idx="122">
                  <c:v>1/2016</c:v>
                </c:pt>
                <c:pt idx="123">
                  <c:v>1/2016</c:v>
                </c:pt>
                <c:pt idx="124">
                  <c:v>1/2016</c:v>
                </c:pt>
                <c:pt idx="125">
                  <c:v>1/2016</c:v>
                </c:pt>
                <c:pt idx="126">
                  <c:v>1/2016</c:v>
                </c:pt>
                <c:pt idx="127">
                  <c:v>1/2016</c:v>
                </c:pt>
                <c:pt idx="128">
                  <c:v>2/2016</c:v>
                </c:pt>
                <c:pt idx="129">
                  <c:v>2/2016</c:v>
                </c:pt>
                <c:pt idx="130">
                  <c:v>2/2016</c:v>
                </c:pt>
                <c:pt idx="131">
                  <c:v>2/2016</c:v>
                </c:pt>
                <c:pt idx="132">
                  <c:v>2/2016</c:v>
                </c:pt>
                <c:pt idx="133">
                  <c:v>2/2016</c:v>
                </c:pt>
                <c:pt idx="134">
                  <c:v>2/2016</c:v>
                </c:pt>
                <c:pt idx="135">
                  <c:v>2/2016</c:v>
                </c:pt>
                <c:pt idx="136">
                  <c:v>2/2016</c:v>
                </c:pt>
                <c:pt idx="137">
                  <c:v>2/2016</c:v>
                </c:pt>
                <c:pt idx="138">
                  <c:v>3/2016</c:v>
                </c:pt>
                <c:pt idx="139">
                  <c:v>3/2016</c:v>
                </c:pt>
                <c:pt idx="140">
                  <c:v>3/2016</c:v>
                </c:pt>
                <c:pt idx="141">
                  <c:v>3/2016</c:v>
                </c:pt>
                <c:pt idx="142">
                  <c:v>3/2016</c:v>
                </c:pt>
                <c:pt idx="143">
                  <c:v>3/2016</c:v>
                </c:pt>
                <c:pt idx="144">
                  <c:v>3/2016</c:v>
                </c:pt>
                <c:pt idx="145">
                  <c:v>3/2016</c:v>
                </c:pt>
                <c:pt idx="146">
                  <c:v>3/2016</c:v>
                </c:pt>
                <c:pt idx="147">
                  <c:v>3/2016</c:v>
                </c:pt>
                <c:pt idx="148">
                  <c:v>4/2016</c:v>
                </c:pt>
                <c:pt idx="149">
                  <c:v>4/2016</c:v>
                </c:pt>
                <c:pt idx="150">
                  <c:v>4/2016</c:v>
                </c:pt>
                <c:pt idx="151">
                  <c:v>4/2016</c:v>
                </c:pt>
                <c:pt idx="152">
                  <c:v>4/2016</c:v>
                </c:pt>
                <c:pt idx="153">
                  <c:v>4/2016</c:v>
                </c:pt>
                <c:pt idx="154">
                  <c:v>4/2016</c:v>
                </c:pt>
                <c:pt idx="155">
                  <c:v>4/2016</c:v>
                </c:pt>
                <c:pt idx="156">
                  <c:v>4/2016</c:v>
                </c:pt>
                <c:pt idx="157">
                  <c:v>4/2016</c:v>
                </c:pt>
                <c:pt idx="158">
                  <c:v>5/2016</c:v>
                </c:pt>
                <c:pt idx="159">
                  <c:v>5/2016</c:v>
                </c:pt>
                <c:pt idx="160">
                  <c:v>5/2016</c:v>
                </c:pt>
                <c:pt idx="161">
                  <c:v>5/2016</c:v>
                </c:pt>
                <c:pt idx="162">
                  <c:v>5/2016</c:v>
                </c:pt>
                <c:pt idx="163">
                  <c:v>5/2016</c:v>
                </c:pt>
                <c:pt idx="164">
                  <c:v>5/2016</c:v>
                </c:pt>
                <c:pt idx="165">
                  <c:v>5/2016</c:v>
                </c:pt>
                <c:pt idx="166">
                  <c:v>5/2016</c:v>
                </c:pt>
                <c:pt idx="167">
                  <c:v>5/2016</c:v>
                </c:pt>
                <c:pt idx="168">
                  <c:v>6/2016</c:v>
                </c:pt>
                <c:pt idx="169">
                  <c:v>6/2016</c:v>
                </c:pt>
                <c:pt idx="170">
                  <c:v>6/2016</c:v>
                </c:pt>
                <c:pt idx="171">
                  <c:v>6/2016</c:v>
                </c:pt>
                <c:pt idx="172">
                  <c:v>6/2016</c:v>
                </c:pt>
                <c:pt idx="173">
                  <c:v>6/2016</c:v>
                </c:pt>
                <c:pt idx="174">
                  <c:v>6/2016</c:v>
                </c:pt>
                <c:pt idx="175">
                  <c:v>6/2016</c:v>
                </c:pt>
                <c:pt idx="176">
                  <c:v>6/2016</c:v>
                </c:pt>
                <c:pt idx="177">
                  <c:v>6/2016</c:v>
                </c:pt>
                <c:pt idx="178">
                  <c:v>7/2016</c:v>
                </c:pt>
                <c:pt idx="179">
                  <c:v>7/2016</c:v>
                </c:pt>
                <c:pt idx="180">
                  <c:v>7/2016</c:v>
                </c:pt>
                <c:pt idx="181">
                  <c:v>7/2016</c:v>
                </c:pt>
                <c:pt idx="182">
                  <c:v>7/2016</c:v>
                </c:pt>
                <c:pt idx="183">
                  <c:v>7/2016</c:v>
                </c:pt>
                <c:pt idx="184">
                  <c:v>7/2016</c:v>
                </c:pt>
                <c:pt idx="185">
                  <c:v>7/2016</c:v>
                </c:pt>
                <c:pt idx="186">
                  <c:v>7/2016</c:v>
                </c:pt>
                <c:pt idx="187">
                  <c:v>7/2016</c:v>
                </c:pt>
                <c:pt idx="188">
                  <c:v>7/2016</c:v>
                </c:pt>
                <c:pt idx="189">
                  <c:v>8/2016</c:v>
                </c:pt>
                <c:pt idx="190">
                  <c:v>8/2016</c:v>
                </c:pt>
                <c:pt idx="191">
                  <c:v>8/2016</c:v>
                </c:pt>
                <c:pt idx="192">
                  <c:v>8/2016</c:v>
                </c:pt>
                <c:pt idx="193">
                  <c:v>8/2016</c:v>
                </c:pt>
                <c:pt idx="194">
                  <c:v>8/2016</c:v>
                </c:pt>
                <c:pt idx="195">
                  <c:v>8/2016</c:v>
                </c:pt>
                <c:pt idx="196">
                  <c:v>8/2016</c:v>
                </c:pt>
                <c:pt idx="197">
                  <c:v>8/2016</c:v>
                </c:pt>
                <c:pt idx="198">
                  <c:v>8/2016</c:v>
                </c:pt>
                <c:pt idx="199">
                  <c:v>9/2016</c:v>
                </c:pt>
                <c:pt idx="200">
                  <c:v>9/2016</c:v>
                </c:pt>
                <c:pt idx="201">
                  <c:v>9/2016</c:v>
                </c:pt>
                <c:pt idx="202">
                  <c:v>9/2016</c:v>
                </c:pt>
                <c:pt idx="203">
                  <c:v>9/2016</c:v>
                </c:pt>
                <c:pt idx="204">
                  <c:v>9/2016</c:v>
                </c:pt>
                <c:pt idx="205">
                  <c:v>9/2016</c:v>
                </c:pt>
                <c:pt idx="206">
                  <c:v>9/2016</c:v>
                </c:pt>
                <c:pt idx="207">
                  <c:v>9/2016</c:v>
                </c:pt>
                <c:pt idx="208">
                  <c:v>9/2016</c:v>
                </c:pt>
                <c:pt idx="209">
                  <c:v>10/2016</c:v>
                </c:pt>
                <c:pt idx="210">
                  <c:v>10/2016</c:v>
                </c:pt>
                <c:pt idx="211">
                  <c:v>10/2016</c:v>
                </c:pt>
                <c:pt idx="212">
                  <c:v>10/2016</c:v>
                </c:pt>
                <c:pt idx="213">
                  <c:v>10/2016</c:v>
                </c:pt>
                <c:pt idx="214">
                  <c:v>10/2016</c:v>
                </c:pt>
                <c:pt idx="215">
                  <c:v>10/2016</c:v>
                </c:pt>
                <c:pt idx="216">
                  <c:v>10/2016</c:v>
                </c:pt>
                <c:pt idx="217">
                  <c:v>10/2016</c:v>
                </c:pt>
                <c:pt idx="218">
                  <c:v>10/2016</c:v>
                </c:pt>
                <c:pt idx="219">
                  <c:v>11/2016</c:v>
                </c:pt>
                <c:pt idx="220">
                  <c:v>11/2016</c:v>
                </c:pt>
                <c:pt idx="221">
                  <c:v>11/2016</c:v>
                </c:pt>
                <c:pt idx="222">
                  <c:v>11/2016</c:v>
                </c:pt>
                <c:pt idx="223">
                  <c:v>11/2016</c:v>
                </c:pt>
                <c:pt idx="224">
                  <c:v>11/2016</c:v>
                </c:pt>
                <c:pt idx="225">
                  <c:v>11/2016</c:v>
                </c:pt>
                <c:pt idx="226">
                  <c:v>11/2016</c:v>
                </c:pt>
                <c:pt idx="227">
                  <c:v>11/2016</c:v>
                </c:pt>
                <c:pt idx="228">
                  <c:v>11/2016</c:v>
                </c:pt>
                <c:pt idx="229">
                  <c:v>12/2016</c:v>
                </c:pt>
                <c:pt idx="230">
                  <c:v>12/2016</c:v>
                </c:pt>
                <c:pt idx="231">
                  <c:v>12/2016</c:v>
                </c:pt>
                <c:pt idx="232">
                  <c:v>12/2016</c:v>
                </c:pt>
                <c:pt idx="233">
                  <c:v>12/2016</c:v>
                </c:pt>
                <c:pt idx="234">
                  <c:v>12/2016</c:v>
                </c:pt>
                <c:pt idx="235">
                  <c:v>12/2016</c:v>
                </c:pt>
                <c:pt idx="236">
                  <c:v>12/2016</c:v>
                </c:pt>
                <c:pt idx="237">
                  <c:v>12/2016</c:v>
                </c:pt>
                <c:pt idx="238">
                  <c:v>12/2016</c:v>
                </c:pt>
                <c:pt idx="239">
                  <c:v>12/2016</c:v>
                </c:pt>
                <c:pt idx="240">
                  <c:v>1/2017</c:v>
                </c:pt>
                <c:pt idx="241">
                  <c:v>1/2017</c:v>
                </c:pt>
                <c:pt idx="242">
                  <c:v>1/2017</c:v>
                </c:pt>
                <c:pt idx="243">
                  <c:v>1/2017</c:v>
                </c:pt>
                <c:pt idx="244">
                  <c:v>1/2017</c:v>
                </c:pt>
                <c:pt idx="245">
                  <c:v>1/2017</c:v>
                </c:pt>
                <c:pt idx="246">
                  <c:v>1/2017</c:v>
                </c:pt>
                <c:pt idx="247">
                  <c:v>1/2017</c:v>
                </c:pt>
                <c:pt idx="248">
                  <c:v>1/2017</c:v>
                </c:pt>
                <c:pt idx="249">
                  <c:v>1/2017</c:v>
                </c:pt>
                <c:pt idx="250">
                  <c:v>2/2017</c:v>
                </c:pt>
                <c:pt idx="251">
                  <c:v>2/2017</c:v>
                </c:pt>
                <c:pt idx="252">
                  <c:v>2/2017</c:v>
                </c:pt>
                <c:pt idx="253">
                  <c:v>2/2017</c:v>
                </c:pt>
                <c:pt idx="254">
                  <c:v>2/2017</c:v>
                </c:pt>
                <c:pt idx="255">
                  <c:v>2/2017</c:v>
                </c:pt>
                <c:pt idx="256">
                  <c:v>2/2017</c:v>
                </c:pt>
                <c:pt idx="257">
                  <c:v>2/2017</c:v>
                </c:pt>
                <c:pt idx="258">
                  <c:v>2/2017</c:v>
                </c:pt>
                <c:pt idx="259">
                  <c:v>3/2017</c:v>
                </c:pt>
                <c:pt idx="260">
                  <c:v>3/2017</c:v>
                </c:pt>
                <c:pt idx="261">
                  <c:v>3/2017</c:v>
                </c:pt>
                <c:pt idx="262">
                  <c:v>3/2017</c:v>
                </c:pt>
                <c:pt idx="263">
                  <c:v>3/2017</c:v>
                </c:pt>
                <c:pt idx="264">
                  <c:v>3/2017</c:v>
                </c:pt>
                <c:pt idx="265">
                  <c:v>3/2017</c:v>
                </c:pt>
                <c:pt idx="266">
                  <c:v>3/2017</c:v>
                </c:pt>
                <c:pt idx="267">
                  <c:v>3/2017</c:v>
                </c:pt>
                <c:pt idx="268">
                  <c:v>3/2017</c:v>
                </c:pt>
                <c:pt idx="269">
                  <c:v>3/2017</c:v>
                </c:pt>
                <c:pt idx="270">
                  <c:v>4/2017</c:v>
                </c:pt>
                <c:pt idx="271">
                  <c:v>4/2017</c:v>
                </c:pt>
                <c:pt idx="272">
                  <c:v>4/2017</c:v>
                </c:pt>
                <c:pt idx="273">
                  <c:v>4/2017</c:v>
                </c:pt>
                <c:pt idx="274">
                  <c:v>4/2017</c:v>
                </c:pt>
                <c:pt idx="275">
                  <c:v>4/2017</c:v>
                </c:pt>
                <c:pt idx="276">
                  <c:v>4/2017</c:v>
                </c:pt>
                <c:pt idx="277">
                  <c:v>4/2017</c:v>
                </c:pt>
                <c:pt idx="278">
                  <c:v>4/2017</c:v>
                </c:pt>
                <c:pt idx="279">
                  <c:v>4/2017</c:v>
                </c:pt>
                <c:pt idx="280">
                  <c:v>5/2017</c:v>
                </c:pt>
                <c:pt idx="281">
                  <c:v>5/2017</c:v>
                </c:pt>
                <c:pt idx="282">
                  <c:v>5/2017</c:v>
                </c:pt>
                <c:pt idx="283">
                  <c:v>5/2017</c:v>
                </c:pt>
                <c:pt idx="284">
                  <c:v>5/2017</c:v>
                </c:pt>
                <c:pt idx="285">
                  <c:v>5/2017</c:v>
                </c:pt>
                <c:pt idx="286">
                  <c:v>5/2017</c:v>
                </c:pt>
                <c:pt idx="287">
                  <c:v>5/2017</c:v>
                </c:pt>
                <c:pt idx="288">
                  <c:v>5/2017</c:v>
                </c:pt>
                <c:pt idx="289">
                  <c:v>5/2017</c:v>
                </c:pt>
                <c:pt idx="290">
                  <c:v>6/2017</c:v>
                </c:pt>
                <c:pt idx="291">
                  <c:v>6/2017</c:v>
                </c:pt>
                <c:pt idx="292">
                  <c:v>6/2017</c:v>
                </c:pt>
                <c:pt idx="293">
                  <c:v>6/2017</c:v>
                </c:pt>
                <c:pt idx="294">
                  <c:v>6/2017</c:v>
                </c:pt>
                <c:pt idx="295">
                  <c:v>6/2017</c:v>
                </c:pt>
                <c:pt idx="296">
                  <c:v>6/2017</c:v>
                </c:pt>
                <c:pt idx="297">
                  <c:v>6/2017</c:v>
                </c:pt>
                <c:pt idx="298">
                  <c:v>6/2017</c:v>
                </c:pt>
                <c:pt idx="299">
                  <c:v>6/2017</c:v>
                </c:pt>
                <c:pt idx="300">
                  <c:v>7/2017</c:v>
                </c:pt>
                <c:pt idx="301">
                  <c:v>7/2017</c:v>
                </c:pt>
                <c:pt idx="302">
                  <c:v>7/2017</c:v>
                </c:pt>
                <c:pt idx="303">
                  <c:v>7/2017</c:v>
                </c:pt>
                <c:pt idx="304">
                  <c:v>7/2017</c:v>
                </c:pt>
                <c:pt idx="305">
                  <c:v>7/2017</c:v>
                </c:pt>
                <c:pt idx="306">
                  <c:v>7/2017</c:v>
                </c:pt>
                <c:pt idx="307">
                  <c:v>7/2017</c:v>
                </c:pt>
                <c:pt idx="308">
                  <c:v>7/2017</c:v>
                </c:pt>
                <c:pt idx="309">
                  <c:v>7/2017</c:v>
                </c:pt>
                <c:pt idx="310">
                  <c:v>8/2017</c:v>
                </c:pt>
                <c:pt idx="311">
                  <c:v>8/2017</c:v>
                </c:pt>
                <c:pt idx="312">
                  <c:v>8/2017</c:v>
                </c:pt>
                <c:pt idx="313">
                  <c:v>8/2017</c:v>
                </c:pt>
                <c:pt idx="314">
                  <c:v>8/2017</c:v>
                </c:pt>
                <c:pt idx="315">
                  <c:v>8/2017</c:v>
                </c:pt>
                <c:pt idx="316">
                  <c:v>8/2017</c:v>
                </c:pt>
                <c:pt idx="317">
                  <c:v>8/2017</c:v>
                </c:pt>
                <c:pt idx="318">
                  <c:v>8/2017</c:v>
                </c:pt>
                <c:pt idx="319">
                  <c:v>8/2017</c:v>
                </c:pt>
                <c:pt idx="320">
                  <c:v>8/2017</c:v>
                </c:pt>
                <c:pt idx="321">
                  <c:v>9/2017</c:v>
                </c:pt>
                <c:pt idx="322">
                  <c:v>9/2017</c:v>
                </c:pt>
                <c:pt idx="323">
                  <c:v>9/2017</c:v>
                </c:pt>
                <c:pt idx="324">
                  <c:v>9/2017</c:v>
                </c:pt>
                <c:pt idx="325">
                  <c:v>9/2017</c:v>
                </c:pt>
                <c:pt idx="326">
                  <c:v>9/2017</c:v>
                </c:pt>
                <c:pt idx="327">
                  <c:v>9/2017</c:v>
                </c:pt>
                <c:pt idx="328">
                  <c:v>9/2017</c:v>
                </c:pt>
                <c:pt idx="329">
                  <c:v>9/2017</c:v>
                </c:pt>
                <c:pt idx="330">
                  <c:v>9/2017</c:v>
                </c:pt>
                <c:pt idx="331">
                  <c:v>10/2017</c:v>
                </c:pt>
                <c:pt idx="332">
                  <c:v>10/2017</c:v>
                </c:pt>
                <c:pt idx="333">
                  <c:v>10/2017</c:v>
                </c:pt>
                <c:pt idx="334">
                  <c:v>10/2017</c:v>
                </c:pt>
                <c:pt idx="335">
                  <c:v>10/2017</c:v>
                </c:pt>
                <c:pt idx="336">
                  <c:v>10/2017</c:v>
                </c:pt>
                <c:pt idx="337">
                  <c:v>10/2017</c:v>
                </c:pt>
                <c:pt idx="338">
                  <c:v>10/2017</c:v>
                </c:pt>
                <c:pt idx="339">
                  <c:v>10/2017</c:v>
                </c:pt>
                <c:pt idx="340">
                  <c:v>10/2017</c:v>
                </c:pt>
                <c:pt idx="341">
                  <c:v>11/2017</c:v>
                </c:pt>
                <c:pt idx="342">
                  <c:v>11/2017</c:v>
                </c:pt>
                <c:pt idx="343">
                  <c:v>11/2017</c:v>
                </c:pt>
                <c:pt idx="344">
                  <c:v>11/2017</c:v>
                </c:pt>
                <c:pt idx="345">
                  <c:v>11/2017</c:v>
                </c:pt>
                <c:pt idx="346">
                  <c:v>11/2017</c:v>
                </c:pt>
                <c:pt idx="347">
                  <c:v>11/2017</c:v>
                </c:pt>
                <c:pt idx="348">
                  <c:v>11/2017</c:v>
                </c:pt>
                <c:pt idx="349">
                  <c:v>11/2017</c:v>
                </c:pt>
                <c:pt idx="350">
                  <c:v>11/2017</c:v>
                </c:pt>
                <c:pt idx="351">
                  <c:v>12/2017</c:v>
                </c:pt>
                <c:pt idx="352">
                  <c:v>12/2017</c:v>
                </c:pt>
                <c:pt idx="353">
                  <c:v>12/2017</c:v>
                </c:pt>
                <c:pt idx="354">
                  <c:v>12/2017</c:v>
                </c:pt>
                <c:pt idx="355">
                  <c:v>12/2017</c:v>
                </c:pt>
                <c:pt idx="356">
                  <c:v>12/2017</c:v>
                </c:pt>
                <c:pt idx="357">
                  <c:v>12/2017</c:v>
                </c:pt>
                <c:pt idx="358">
                  <c:v>12/2017</c:v>
                </c:pt>
                <c:pt idx="359">
                  <c:v>12/2017</c:v>
                </c:pt>
                <c:pt idx="360">
                  <c:v>12/2017</c:v>
                </c:pt>
                <c:pt idx="361">
                  <c:v>1/2018</c:v>
                </c:pt>
                <c:pt idx="362">
                  <c:v>1/2018</c:v>
                </c:pt>
                <c:pt idx="363">
                  <c:v>1/2018</c:v>
                </c:pt>
                <c:pt idx="364">
                  <c:v>1/2018</c:v>
                </c:pt>
                <c:pt idx="365">
                  <c:v>1/2018</c:v>
                </c:pt>
                <c:pt idx="366">
                  <c:v>1/2018</c:v>
                </c:pt>
                <c:pt idx="367">
                  <c:v>1/2018</c:v>
                </c:pt>
                <c:pt idx="368">
                  <c:v>1/2018</c:v>
                </c:pt>
                <c:pt idx="369">
                  <c:v>1/2018</c:v>
                </c:pt>
                <c:pt idx="370">
                  <c:v>1/2018</c:v>
                </c:pt>
                <c:pt idx="371">
                  <c:v>1/2018</c:v>
                </c:pt>
                <c:pt idx="372">
                  <c:v>2/2018</c:v>
                </c:pt>
                <c:pt idx="373">
                  <c:v>2/2018</c:v>
                </c:pt>
                <c:pt idx="374">
                  <c:v>2/2018</c:v>
                </c:pt>
                <c:pt idx="375">
                  <c:v>2/2018</c:v>
                </c:pt>
                <c:pt idx="376">
                  <c:v>2/2018</c:v>
                </c:pt>
                <c:pt idx="377">
                  <c:v>2/2018</c:v>
                </c:pt>
                <c:pt idx="378">
                  <c:v>2/2018</c:v>
                </c:pt>
                <c:pt idx="379">
                  <c:v>2/2018</c:v>
                </c:pt>
                <c:pt idx="380">
                  <c:v>2/2018</c:v>
                </c:pt>
                <c:pt idx="381">
                  <c:v>3/2018</c:v>
                </c:pt>
                <c:pt idx="382">
                  <c:v>3/2018</c:v>
                </c:pt>
                <c:pt idx="383">
                  <c:v>3/2018</c:v>
                </c:pt>
                <c:pt idx="384">
                  <c:v>3/2018</c:v>
                </c:pt>
                <c:pt idx="385">
                  <c:v>3/2018</c:v>
                </c:pt>
                <c:pt idx="386">
                  <c:v>3/2018</c:v>
                </c:pt>
                <c:pt idx="387">
                  <c:v>3/2018</c:v>
                </c:pt>
                <c:pt idx="388">
                  <c:v>3/2018</c:v>
                </c:pt>
                <c:pt idx="389">
                  <c:v>3/2018</c:v>
                </c:pt>
                <c:pt idx="390">
                  <c:v>3/2018</c:v>
                </c:pt>
                <c:pt idx="391">
                  <c:v>4/2018</c:v>
                </c:pt>
                <c:pt idx="392">
                  <c:v>4/2018</c:v>
                </c:pt>
                <c:pt idx="393">
                  <c:v>4/2018</c:v>
                </c:pt>
                <c:pt idx="394">
                  <c:v>4/2018</c:v>
                </c:pt>
                <c:pt idx="395">
                  <c:v>4/2018</c:v>
                </c:pt>
                <c:pt idx="396">
                  <c:v>4/2018</c:v>
                </c:pt>
                <c:pt idx="397">
                  <c:v>4/2018</c:v>
                </c:pt>
                <c:pt idx="398">
                  <c:v>4/2018</c:v>
                </c:pt>
                <c:pt idx="399">
                  <c:v>4/2018</c:v>
                </c:pt>
                <c:pt idx="400">
                  <c:v>4/2018</c:v>
                </c:pt>
                <c:pt idx="401">
                  <c:v>5/2018</c:v>
                </c:pt>
                <c:pt idx="402">
                  <c:v>5/2018</c:v>
                </c:pt>
                <c:pt idx="403">
                  <c:v>5/2018</c:v>
                </c:pt>
                <c:pt idx="404">
                  <c:v>5/2018</c:v>
                </c:pt>
                <c:pt idx="405">
                  <c:v>5/2018</c:v>
                </c:pt>
                <c:pt idx="406">
                  <c:v>5/2018</c:v>
                </c:pt>
                <c:pt idx="407">
                  <c:v>5/2018</c:v>
                </c:pt>
                <c:pt idx="408">
                  <c:v>5/2018</c:v>
                </c:pt>
                <c:pt idx="409">
                  <c:v>5/2018</c:v>
                </c:pt>
                <c:pt idx="410">
                  <c:v>5/2018</c:v>
                </c:pt>
                <c:pt idx="411">
                  <c:v>5/2018</c:v>
                </c:pt>
                <c:pt idx="412">
                  <c:v>6/2018</c:v>
                </c:pt>
                <c:pt idx="413">
                  <c:v>6/2018</c:v>
                </c:pt>
                <c:pt idx="414">
                  <c:v>6/2018</c:v>
                </c:pt>
                <c:pt idx="415">
                  <c:v>6/2018</c:v>
                </c:pt>
                <c:pt idx="416">
                  <c:v>6/2018</c:v>
                </c:pt>
                <c:pt idx="417">
                  <c:v>6/2018</c:v>
                </c:pt>
                <c:pt idx="418">
                  <c:v>6/2018</c:v>
                </c:pt>
                <c:pt idx="419">
                  <c:v>6/2018</c:v>
                </c:pt>
                <c:pt idx="420">
                  <c:v>6/2018</c:v>
                </c:pt>
                <c:pt idx="421">
                  <c:v>6/2018</c:v>
                </c:pt>
                <c:pt idx="422">
                  <c:v>7/2018</c:v>
                </c:pt>
                <c:pt idx="423">
                  <c:v>7/2018</c:v>
                </c:pt>
                <c:pt idx="424">
                  <c:v>7/2018</c:v>
                </c:pt>
                <c:pt idx="425">
                  <c:v>7/2018</c:v>
                </c:pt>
                <c:pt idx="426">
                  <c:v>7/2018</c:v>
                </c:pt>
                <c:pt idx="427">
                  <c:v>7/2018</c:v>
                </c:pt>
                <c:pt idx="428">
                  <c:v>7/2018</c:v>
                </c:pt>
                <c:pt idx="429">
                  <c:v>7/2018</c:v>
                </c:pt>
                <c:pt idx="430">
                  <c:v>7/2018</c:v>
                </c:pt>
                <c:pt idx="431">
                  <c:v>7/2018</c:v>
                </c:pt>
                <c:pt idx="432">
                  <c:v>8/2018</c:v>
                </c:pt>
                <c:pt idx="433">
                  <c:v>8/2018</c:v>
                </c:pt>
                <c:pt idx="434">
                  <c:v>8/2018</c:v>
                </c:pt>
                <c:pt idx="435">
                  <c:v>8/2018</c:v>
                </c:pt>
                <c:pt idx="436">
                  <c:v>8/2018</c:v>
                </c:pt>
                <c:pt idx="437">
                  <c:v>8/2018</c:v>
                </c:pt>
                <c:pt idx="438">
                  <c:v>8/2018</c:v>
                </c:pt>
                <c:pt idx="439">
                  <c:v>8/2018</c:v>
                </c:pt>
                <c:pt idx="440">
                  <c:v>8/2018</c:v>
                </c:pt>
                <c:pt idx="441">
                  <c:v>8/2018</c:v>
                </c:pt>
                <c:pt idx="442">
                  <c:v>9/2018</c:v>
                </c:pt>
                <c:pt idx="443">
                  <c:v>9/2018</c:v>
                </c:pt>
                <c:pt idx="444">
                  <c:v>9/2018</c:v>
                </c:pt>
                <c:pt idx="445">
                  <c:v>9/2018</c:v>
                </c:pt>
                <c:pt idx="446">
                  <c:v>9/2018</c:v>
                </c:pt>
                <c:pt idx="447">
                  <c:v>9/2018</c:v>
                </c:pt>
                <c:pt idx="448">
                  <c:v>9/2018</c:v>
                </c:pt>
                <c:pt idx="449">
                  <c:v>9/2018</c:v>
                </c:pt>
                <c:pt idx="450">
                  <c:v>9/2018</c:v>
                </c:pt>
                <c:pt idx="451">
                  <c:v>9/2018</c:v>
                </c:pt>
                <c:pt idx="452">
                  <c:v>10/2018</c:v>
                </c:pt>
                <c:pt idx="453">
                  <c:v>10/2018</c:v>
                </c:pt>
                <c:pt idx="454">
                  <c:v>10/2018</c:v>
                </c:pt>
                <c:pt idx="455">
                  <c:v>10/2018</c:v>
                </c:pt>
                <c:pt idx="456">
                  <c:v>10/2018</c:v>
                </c:pt>
                <c:pt idx="457">
                  <c:v>10/2018</c:v>
                </c:pt>
                <c:pt idx="458">
                  <c:v>10/2018</c:v>
                </c:pt>
                <c:pt idx="459">
                  <c:v>10/2018</c:v>
                </c:pt>
                <c:pt idx="460">
                  <c:v>10/2018</c:v>
                </c:pt>
                <c:pt idx="461">
                  <c:v>10/2018</c:v>
                </c:pt>
                <c:pt idx="462">
                  <c:v>10/2018</c:v>
                </c:pt>
                <c:pt idx="463">
                  <c:v>11/2018</c:v>
                </c:pt>
                <c:pt idx="464">
                  <c:v>11/2018</c:v>
                </c:pt>
                <c:pt idx="465">
                  <c:v>11/2018</c:v>
                </c:pt>
                <c:pt idx="466">
                  <c:v>11/2018</c:v>
                </c:pt>
                <c:pt idx="467">
                  <c:v>11/2018</c:v>
                </c:pt>
                <c:pt idx="468">
                  <c:v>11/2018</c:v>
                </c:pt>
                <c:pt idx="469">
                  <c:v>11/2018</c:v>
                </c:pt>
                <c:pt idx="470">
                  <c:v>11/2018</c:v>
                </c:pt>
                <c:pt idx="471">
                  <c:v>11/2018</c:v>
                </c:pt>
                <c:pt idx="472">
                  <c:v>11/2018</c:v>
                </c:pt>
                <c:pt idx="473">
                  <c:v>12/2018</c:v>
                </c:pt>
                <c:pt idx="474">
                  <c:v>12/2018</c:v>
                </c:pt>
                <c:pt idx="475">
                  <c:v>12/2018</c:v>
                </c:pt>
                <c:pt idx="476">
                  <c:v>12/2018</c:v>
                </c:pt>
                <c:pt idx="477">
                  <c:v>12/2018</c:v>
                </c:pt>
                <c:pt idx="478">
                  <c:v>12/2018</c:v>
                </c:pt>
                <c:pt idx="479">
                  <c:v>12/2018</c:v>
                </c:pt>
                <c:pt idx="480">
                  <c:v>12/2018</c:v>
                </c:pt>
                <c:pt idx="481">
                  <c:v>12/2018</c:v>
                </c:pt>
                <c:pt idx="482">
                  <c:v>12/2018</c:v>
                </c:pt>
                <c:pt idx="483">
                  <c:v>1/2019</c:v>
                </c:pt>
                <c:pt idx="484">
                  <c:v>1/2019</c:v>
                </c:pt>
                <c:pt idx="485">
                  <c:v>1/2019</c:v>
                </c:pt>
                <c:pt idx="486">
                  <c:v>1/2019</c:v>
                </c:pt>
                <c:pt idx="487">
                  <c:v>1/2019</c:v>
                </c:pt>
                <c:pt idx="488">
                  <c:v>1/2019</c:v>
                </c:pt>
                <c:pt idx="489">
                  <c:v>1/2019</c:v>
                </c:pt>
                <c:pt idx="490">
                  <c:v>1/2019</c:v>
                </c:pt>
                <c:pt idx="491">
                  <c:v>1/2019</c:v>
                </c:pt>
                <c:pt idx="492">
                  <c:v>1/2019</c:v>
                </c:pt>
                <c:pt idx="493">
                  <c:v>2/2019</c:v>
                </c:pt>
                <c:pt idx="494">
                  <c:v>2/2019</c:v>
                </c:pt>
                <c:pt idx="495">
                  <c:v>2/2019</c:v>
                </c:pt>
                <c:pt idx="496">
                  <c:v>2/2019</c:v>
                </c:pt>
                <c:pt idx="497">
                  <c:v>2/2019</c:v>
                </c:pt>
                <c:pt idx="498">
                  <c:v>2/2019</c:v>
                </c:pt>
                <c:pt idx="499">
                  <c:v>2/2019</c:v>
                </c:pt>
                <c:pt idx="500">
                  <c:v>2/2019</c:v>
                </c:pt>
                <c:pt idx="501">
                  <c:v>2/2019</c:v>
                </c:pt>
                <c:pt idx="502">
                  <c:v>2/2019</c:v>
                </c:pt>
                <c:pt idx="503">
                  <c:v>3/2019</c:v>
                </c:pt>
                <c:pt idx="504">
                  <c:v>3/2019</c:v>
                </c:pt>
                <c:pt idx="505">
                  <c:v>3/2019</c:v>
                </c:pt>
                <c:pt idx="506">
                  <c:v>3/2019</c:v>
                </c:pt>
                <c:pt idx="507">
                  <c:v>3/2019</c:v>
                </c:pt>
                <c:pt idx="508">
                  <c:v>3/2019</c:v>
                </c:pt>
                <c:pt idx="509">
                  <c:v>3/2019</c:v>
                </c:pt>
                <c:pt idx="510">
                  <c:v>3/2019</c:v>
                </c:pt>
                <c:pt idx="511">
                  <c:v>3/2019</c:v>
                </c:pt>
                <c:pt idx="512">
                  <c:v>3/2019</c:v>
                </c:pt>
                <c:pt idx="513">
                  <c:v>4/2019</c:v>
                </c:pt>
                <c:pt idx="514">
                  <c:v>4/2019</c:v>
                </c:pt>
                <c:pt idx="515">
                  <c:v>4/2019</c:v>
                </c:pt>
                <c:pt idx="516">
                  <c:v>4/2019</c:v>
                </c:pt>
                <c:pt idx="517">
                  <c:v>4/2019</c:v>
                </c:pt>
                <c:pt idx="518">
                  <c:v>4/2019</c:v>
                </c:pt>
                <c:pt idx="519">
                  <c:v>4/2019</c:v>
                </c:pt>
                <c:pt idx="520">
                  <c:v>4/2019</c:v>
                </c:pt>
                <c:pt idx="521">
                  <c:v>4/2019</c:v>
                </c:pt>
                <c:pt idx="522">
                  <c:v>4/2019</c:v>
                </c:pt>
                <c:pt idx="523">
                  <c:v>5/2019</c:v>
                </c:pt>
                <c:pt idx="524">
                  <c:v>5/2019</c:v>
                </c:pt>
                <c:pt idx="525">
                  <c:v>5/2019</c:v>
                </c:pt>
                <c:pt idx="526">
                  <c:v>5/2019</c:v>
                </c:pt>
                <c:pt idx="527">
                  <c:v>5/2019</c:v>
                </c:pt>
                <c:pt idx="528">
                  <c:v>5/2019</c:v>
                </c:pt>
                <c:pt idx="529">
                  <c:v>5/2019</c:v>
                </c:pt>
                <c:pt idx="530">
                  <c:v>5/2019</c:v>
                </c:pt>
                <c:pt idx="531">
                  <c:v>5/2019</c:v>
                </c:pt>
                <c:pt idx="532">
                  <c:v>5/2019</c:v>
                </c:pt>
                <c:pt idx="533">
                  <c:v>6/2019</c:v>
                </c:pt>
                <c:pt idx="534">
                  <c:v>6/2019</c:v>
                </c:pt>
                <c:pt idx="535">
                  <c:v>6/2019</c:v>
                </c:pt>
                <c:pt idx="536">
                  <c:v>6/2019</c:v>
                </c:pt>
                <c:pt idx="537">
                  <c:v>6/2019</c:v>
                </c:pt>
                <c:pt idx="538">
                  <c:v>6/2019</c:v>
                </c:pt>
                <c:pt idx="539">
                  <c:v>6/2019</c:v>
                </c:pt>
                <c:pt idx="540">
                  <c:v>6/2019</c:v>
                </c:pt>
                <c:pt idx="541">
                  <c:v>6/2019</c:v>
                </c:pt>
                <c:pt idx="542">
                  <c:v>6/2019</c:v>
                </c:pt>
                <c:pt idx="543">
                  <c:v>7/2019</c:v>
                </c:pt>
                <c:pt idx="544">
                  <c:v>7/2019</c:v>
                </c:pt>
                <c:pt idx="545">
                  <c:v>7/2019</c:v>
                </c:pt>
                <c:pt idx="546">
                  <c:v>7/2019</c:v>
                </c:pt>
                <c:pt idx="547">
                  <c:v>7/2019</c:v>
                </c:pt>
                <c:pt idx="548">
                  <c:v>7/2019</c:v>
                </c:pt>
                <c:pt idx="549">
                  <c:v>7/2019</c:v>
                </c:pt>
                <c:pt idx="550">
                  <c:v>7/2019</c:v>
                </c:pt>
                <c:pt idx="551">
                  <c:v>7/2019</c:v>
                </c:pt>
                <c:pt idx="552">
                  <c:v>7/2019</c:v>
                </c:pt>
                <c:pt idx="553">
                  <c:v>7/2019</c:v>
                </c:pt>
                <c:pt idx="554">
                  <c:v>8/2019</c:v>
                </c:pt>
                <c:pt idx="555">
                  <c:v>8/2019</c:v>
                </c:pt>
                <c:pt idx="556">
                  <c:v>8/2019</c:v>
                </c:pt>
                <c:pt idx="557">
                  <c:v>8/2019</c:v>
                </c:pt>
                <c:pt idx="558">
                  <c:v>8/2019</c:v>
                </c:pt>
                <c:pt idx="559">
                  <c:v>8/2019</c:v>
                </c:pt>
                <c:pt idx="560">
                  <c:v>8/2019</c:v>
                </c:pt>
                <c:pt idx="561">
                  <c:v>8/2019</c:v>
                </c:pt>
                <c:pt idx="562">
                  <c:v>8/2019</c:v>
                </c:pt>
                <c:pt idx="563">
                  <c:v>8/2019</c:v>
                </c:pt>
                <c:pt idx="564">
                  <c:v>9/2019</c:v>
                </c:pt>
                <c:pt idx="565">
                  <c:v>9/2019</c:v>
                </c:pt>
                <c:pt idx="566">
                  <c:v>9/2019</c:v>
                </c:pt>
                <c:pt idx="567">
                  <c:v>9/2019</c:v>
                </c:pt>
                <c:pt idx="568">
                  <c:v>9/2019</c:v>
                </c:pt>
                <c:pt idx="569">
                  <c:v>9/2019</c:v>
                </c:pt>
                <c:pt idx="570">
                  <c:v>9/2019</c:v>
                </c:pt>
                <c:pt idx="571">
                  <c:v>9/2019</c:v>
                </c:pt>
                <c:pt idx="572">
                  <c:v>9/2019</c:v>
                </c:pt>
                <c:pt idx="573">
                  <c:v>9/2019</c:v>
                </c:pt>
                <c:pt idx="574">
                  <c:v>10/2019</c:v>
                </c:pt>
                <c:pt idx="575">
                  <c:v>10/2019</c:v>
                </c:pt>
                <c:pt idx="576">
                  <c:v>10/2019</c:v>
                </c:pt>
                <c:pt idx="577">
                  <c:v>10/2019</c:v>
                </c:pt>
                <c:pt idx="578">
                  <c:v>10/2019</c:v>
                </c:pt>
                <c:pt idx="579">
                  <c:v>10/2019</c:v>
                </c:pt>
                <c:pt idx="580">
                  <c:v>10/2019</c:v>
                </c:pt>
                <c:pt idx="581">
                  <c:v>10/2019</c:v>
                </c:pt>
                <c:pt idx="582">
                  <c:v>10/2019</c:v>
                </c:pt>
                <c:pt idx="583">
                  <c:v>10/2019</c:v>
                </c:pt>
                <c:pt idx="584">
                  <c:v>11/2019</c:v>
                </c:pt>
                <c:pt idx="585">
                  <c:v>11/2019</c:v>
                </c:pt>
                <c:pt idx="586">
                  <c:v>11/2019</c:v>
                </c:pt>
                <c:pt idx="587">
                  <c:v>11/2019</c:v>
                </c:pt>
              </c:strCache>
            </c:strRef>
          </c:cat>
          <c:val>
            <c:numRef>
              <c:f>Bitcoin!$E$5:$E$592</c:f>
              <c:numCache>
                <c:formatCode>General</c:formatCode>
                <c:ptCount val="588"/>
                <c:pt idx="0">
                  <c:v>0.37505973685877708</c:v>
                </c:pt>
                <c:pt idx="1">
                  <c:v>0.45404242338015305</c:v>
                </c:pt>
                <c:pt idx="2">
                  <c:v>0.47883111566587139</c:v>
                </c:pt>
                <c:pt idx="3">
                  <c:v>0.52799914568580075</c:v>
                </c:pt>
                <c:pt idx="4">
                  <c:v>0.61216698985960227</c:v>
                </c:pt>
                <c:pt idx="5">
                  <c:v>0.56693410930626886</c:v>
                </c:pt>
                <c:pt idx="6">
                  <c:v>0.5458548890363234</c:v>
                </c:pt>
                <c:pt idx="7">
                  <c:v>0.5489804285935912</c:v>
                </c:pt>
                <c:pt idx="8">
                  <c:v>0.55164561736335449</c:v>
                </c:pt>
                <c:pt idx="9">
                  <c:v>0.49413551812465911</c:v>
                </c:pt>
                <c:pt idx="10">
                  <c:v>0.53125135574043225</c:v>
                </c:pt>
                <c:pt idx="11">
                  <c:v>0.53048654454107702</c:v>
                </c:pt>
                <c:pt idx="12">
                  <c:v>0.54418566278835323</c:v>
                </c:pt>
                <c:pt idx="13">
                  <c:v>0.53026160007067835</c:v>
                </c:pt>
                <c:pt idx="14">
                  <c:v>0.50837136259285864</c:v>
                </c:pt>
                <c:pt idx="15">
                  <c:v>0.54420776294754847</c:v>
                </c:pt>
                <c:pt idx="16">
                  <c:v>0.60116471963799678</c:v>
                </c:pt>
                <c:pt idx="17">
                  <c:v>0.58383558163025984</c:v>
                </c:pt>
                <c:pt idx="18">
                  <c:v>0.61150105735323301</c:v>
                </c:pt>
                <c:pt idx="19">
                  <c:v>0.61957653162970683</c:v>
                </c:pt>
                <c:pt idx="20">
                  <c:v>0.60066347568715617</c:v>
                </c:pt>
                <c:pt idx="21">
                  <c:v>0.53960192606661406</c:v>
                </c:pt>
                <c:pt idx="22">
                  <c:v>0.54759306118615314</c:v>
                </c:pt>
                <c:pt idx="23">
                  <c:v>0.52810988991576113</c:v>
                </c:pt>
                <c:pt idx="24">
                  <c:v>0.52915874629570081</c:v>
                </c:pt>
                <c:pt idx="25">
                  <c:v>0.5282597265414668</c:v>
                </c:pt>
                <c:pt idx="26">
                  <c:v>0.54069616647503749</c:v>
                </c:pt>
                <c:pt idx="27">
                  <c:v>0.52509393787106828</c:v>
                </c:pt>
                <c:pt idx="28">
                  <c:v>0.49461648584627632</c:v>
                </c:pt>
                <c:pt idx="29">
                  <c:v>0.47825533210503096</c:v>
                </c:pt>
                <c:pt idx="30">
                  <c:v>0.44086129839976196</c:v>
                </c:pt>
                <c:pt idx="31">
                  <c:v>0.45016430299923388</c:v>
                </c:pt>
                <c:pt idx="32">
                  <c:v>0.45350125030121846</c:v>
                </c:pt>
                <c:pt idx="33">
                  <c:v>0.49442807999765392</c:v>
                </c:pt>
                <c:pt idx="34">
                  <c:v>0.45935183133172008</c:v>
                </c:pt>
                <c:pt idx="35">
                  <c:v>0.47346634576495811</c:v>
                </c:pt>
                <c:pt idx="36">
                  <c:v>0.49430205754735712</c:v>
                </c:pt>
                <c:pt idx="37">
                  <c:v>0.49496889351149709</c:v>
                </c:pt>
                <c:pt idx="38">
                  <c:v>0.51159239294585823</c:v>
                </c:pt>
                <c:pt idx="39">
                  <c:v>0.50754146442208081</c:v>
                </c:pt>
                <c:pt idx="40">
                  <c:v>0.49723573434345536</c:v>
                </c:pt>
                <c:pt idx="41">
                  <c:v>0.48414703017875677</c:v>
                </c:pt>
                <c:pt idx="42">
                  <c:v>0.47935268379442203</c:v>
                </c:pt>
                <c:pt idx="43">
                  <c:v>0.48955603635595485</c:v>
                </c:pt>
                <c:pt idx="44">
                  <c:v>0.48730228378212226</c:v>
                </c:pt>
                <c:pt idx="45">
                  <c:v>0.48564270234139106</c:v>
                </c:pt>
                <c:pt idx="46">
                  <c:v>0.45718395393181449</c:v>
                </c:pt>
                <c:pt idx="47">
                  <c:v>0.47115344882075261</c:v>
                </c:pt>
                <c:pt idx="48">
                  <c:v>0.46957747394511457</c:v>
                </c:pt>
                <c:pt idx="49">
                  <c:v>0.48075638906297385</c:v>
                </c:pt>
                <c:pt idx="50">
                  <c:v>0.48851018545111308</c:v>
                </c:pt>
                <c:pt idx="51">
                  <c:v>0.50273295030717968</c:v>
                </c:pt>
                <c:pt idx="52">
                  <c:v>0.49128250403687368</c:v>
                </c:pt>
                <c:pt idx="53">
                  <c:v>0.49798373181896843</c:v>
                </c:pt>
                <c:pt idx="54">
                  <c:v>0.48812306631378399</c:v>
                </c:pt>
                <c:pt idx="55">
                  <c:v>0.5008413124347566</c:v>
                </c:pt>
                <c:pt idx="56">
                  <c:v>0.52147670567411686</c:v>
                </c:pt>
                <c:pt idx="57">
                  <c:v>0.52740763785184064</c:v>
                </c:pt>
                <c:pt idx="58">
                  <c:v>0.53886466042041237</c:v>
                </c:pt>
                <c:pt idx="59">
                  <c:v>0.57410613796791032</c:v>
                </c:pt>
                <c:pt idx="60">
                  <c:v>0.56846252193200109</c:v>
                </c:pt>
                <c:pt idx="61">
                  <c:v>0.54152246923083225</c:v>
                </c:pt>
                <c:pt idx="62">
                  <c:v>0.53484619163555724</c:v>
                </c:pt>
                <c:pt idx="63">
                  <c:v>0.54126794838409154</c:v>
                </c:pt>
                <c:pt idx="64">
                  <c:v>0.55231324132031068</c:v>
                </c:pt>
                <c:pt idx="65">
                  <c:v>0.56180092462345099</c:v>
                </c:pt>
                <c:pt idx="66">
                  <c:v>0.54272991604838872</c:v>
                </c:pt>
                <c:pt idx="67">
                  <c:v>0.5386173113907774</c:v>
                </c:pt>
                <c:pt idx="68">
                  <c:v>0.53176934642601081</c:v>
                </c:pt>
                <c:pt idx="69">
                  <c:v>0.50070358455796682</c:v>
                </c:pt>
                <c:pt idx="70">
                  <c:v>0.50789525691736614</c:v>
                </c:pt>
                <c:pt idx="71">
                  <c:v>0.49434682930625501</c:v>
                </c:pt>
                <c:pt idx="72">
                  <c:v>0.46816079274696465</c:v>
                </c:pt>
                <c:pt idx="73">
                  <c:v>0.4409880359694982</c:v>
                </c:pt>
                <c:pt idx="74">
                  <c:v>0.38968509235140836</c:v>
                </c:pt>
                <c:pt idx="75">
                  <c:v>0.41051204001054337</c:v>
                </c:pt>
                <c:pt idx="76">
                  <c:v>0.42096237569437489</c:v>
                </c:pt>
                <c:pt idx="77">
                  <c:v>0.42138628701841035</c:v>
                </c:pt>
                <c:pt idx="78">
                  <c:v>0.41025218972052968</c:v>
                </c:pt>
                <c:pt idx="79">
                  <c:v>0.42705414741995823</c:v>
                </c:pt>
                <c:pt idx="80">
                  <c:v>0.42119014128452553</c:v>
                </c:pt>
                <c:pt idx="81">
                  <c:v>0.40365079359201861</c:v>
                </c:pt>
                <c:pt idx="82">
                  <c:v>0.40858428378380485</c:v>
                </c:pt>
                <c:pt idx="83">
                  <c:v>0.38946428258117743</c:v>
                </c:pt>
                <c:pt idx="84">
                  <c:v>0.38744187945210473</c:v>
                </c:pt>
                <c:pt idx="85">
                  <c:v>0.39487421095144698</c:v>
                </c:pt>
                <c:pt idx="86">
                  <c:v>0.39893587056900137</c:v>
                </c:pt>
                <c:pt idx="87">
                  <c:v>0.38924099772523524</c:v>
                </c:pt>
                <c:pt idx="88">
                  <c:v>0.39489766213389904</c:v>
                </c:pt>
                <c:pt idx="89">
                  <c:v>0.39889350356211212</c:v>
                </c:pt>
                <c:pt idx="90">
                  <c:v>0.40723050604813699</c:v>
                </c:pt>
                <c:pt idx="91">
                  <c:v>0.41492620065062141</c:v>
                </c:pt>
                <c:pt idx="92">
                  <c:v>0.44277769649694687</c:v>
                </c:pt>
                <c:pt idx="93">
                  <c:v>0.44305691679668902</c:v>
                </c:pt>
                <c:pt idx="94">
                  <c:v>0.45483344355640076</c:v>
                </c:pt>
                <c:pt idx="95">
                  <c:v>0.46835099100862226</c:v>
                </c:pt>
                <c:pt idx="96">
                  <c:v>0.50379106309078392</c:v>
                </c:pt>
                <c:pt idx="97">
                  <c:v>0.51876199287430624</c:v>
                </c:pt>
                <c:pt idx="98">
                  <c:v>0.64395880267341887</c:v>
                </c:pt>
                <c:pt idx="99">
                  <c:v>0.61857890025070927</c:v>
                </c:pt>
                <c:pt idx="100">
                  <c:v>0.5408328700444347</c:v>
                </c:pt>
                <c:pt idx="101">
                  <c:v>0.50687751572023876</c:v>
                </c:pt>
                <c:pt idx="102">
                  <c:v>0.50147114619642286</c:v>
                </c:pt>
                <c:pt idx="103">
                  <c:v>0.49352864265441238</c:v>
                </c:pt>
                <c:pt idx="104">
                  <c:v>0.49018762778014402</c:v>
                </c:pt>
                <c:pt idx="105">
                  <c:v>0.45036781749291577</c:v>
                </c:pt>
                <c:pt idx="106">
                  <c:v>0.4892964719666103</c:v>
                </c:pt>
                <c:pt idx="107">
                  <c:v>0.49750572902093587</c:v>
                </c:pt>
                <c:pt idx="108">
                  <c:v>0.49732696797955189</c:v>
                </c:pt>
                <c:pt idx="109">
                  <c:v>0.49844264548410577</c:v>
                </c:pt>
                <c:pt idx="110">
                  <c:v>0.52525599769755282</c:v>
                </c:pt>
                <c:pt idx="111">
                  <c:v>0.54952833916375654</c:v>
                </c:pt>
                <c:pt idx="112">
                  <c:v>0.57391445723058321</c:v>
                </c:pt>
                <c:pt idx="113">
                  <c:v>0.49353296956487391</c:v>
                </c:pt>
                <c:pt idx="114">
                  <c:v>0.46766850322839731</c:v>
                </c:pt>
                <c:pt idx="115">
                  <c:v>0.48588171038796835</c:v>
                </c:pt>
                <c:pt idx="116">
                  <c:v>0.45132798188135564</c:v>
                </c:pt>
                <c:pt idx="117">
                  <c:v>0.41388967019641637</c:v>
                </c:pt>
                <c:pt idx="118">
                  <c:v>0.41461165473565881</c:v>
                </c:pt>
                <c:pt idx="119">
                  <c:v>0.41472717226193767</c:v>
                </c:pt>
                <c:pt idx="120">
                  <c:v>0.43156385171707268</c:v>
                </c:pt>
                <c:pt idx="121">
                  <c:v>0.42841599912597544</c:v>
                </c:pt>
                <c:pt idx="122">
                  <c:v>0.32840395172655745</c:v>
                </c:pt>
                <c:pt idx="123">
                  <c:v>0.33911373514126869</c:v>
                </c:pt>
                <c:pt idx="124">
                  <c:v>0.36190951796137893</c:v>
                </c:pt>
                <c:pt idx="125">
                  <c:v>0.35475495918927774</c:v>
                </c:pt>
                <c:pt idx="126">
                  <c:v>0.32909189884813261</c:v>
                </c:pt>
                <c:pt idx="127">
                  <c:v>0.31471256065229752</c:v>
                </c:pt>
                <c:pt idx="128">
                  <c:v>0.31151344948937715</c:v>
                </c:pt>
                <c:pt idx="129">
                  <c:v>0.32196054688078912</c:v>
                </c:pt>
                <c:pt idx="130">
                  <c:v>0.25856174334431253</c:v>
                </c:pt>
                <c:pt idx="131">
                  <c:v>0.26329402761988946</c:v>
                </c:pt>
                <c:pt idx="132">
                  <c:v>0.28136968823261344</c:v>
                </c:pt>
                <c:pt idx="133">
                  <c:v>0.28944649013403789</c:v>
                </c:pt>
                <c:pt idx="134">
                  <c:v>0.2691635852882211</c:v>
                </c:pt>
                <c:pt idx="135">
                  <c:v>0.25683268068564291</c:v>
                </c:pt>
                <c:pt idx="136">
                  <c:v>0.26137113862964739</c:v>
                </c:pt>
                <c:pt idx="137">
                  <c:v>0.26680872503425651</c:v>
                </c:pt>
                <c:pt idx="138">
                  <c:v>0.25662471900087724</c:v>
                </c:pt>
                <c:pt idx="139">
                  <c:v>0.25624387122053</c:v>
                </c:pt>
                <c:pt idx="140">
                  <c:v>0.26053606336827756</c:v>
                </c:pt>
                <c:pt idx="141">
                  <c:v>0.25902117202201375</c:v>
                </c:pt>
                <c:pt idx="142">
                  <c:v>0.26203201857271308</c:v>
                </c:pt>
                <c:pt idx="143">
                  <c:v>0.24662707278264426</c:v>
                </c:pt>
                <c:pt idx="144">
                  <c:v>0.24840958421127224</c:v>
                </c:pt>
                <c:pt idx="145">
                  <c:v>0.25060297963022804</c:v>
                </c:pt>
                <c:pt idx="146">
                  <c:v>0.25654267025511385</c:v>
                </c:pt>
                <c:pt idx="147">
                  <c:v>0.24921322495706044</c:v>
                </c:pt>
                <c:pt idx="148">
                  <c:v>0.25082781196638992</c:v>
                </c:pt>
                <c:pt idx="149">
                  <c:v>0.25296144559665046</c:v>
                </c:pt>
                <c:pt idx="150">
                  <c:v>0.25033635702908269</c:v>
                </c:pt>
                <c:pt idx="151">
                  <c:v>0.25257787101143508</c:v>
                </c:pt>
                <c:pt idx="152">
                  <c:v>0.23730916501577484</c:v>
                </c:pt>
                <c:pt idx="153">
                  <c:v>0.23856281467766663</c:v>
                </c:pt>
                <c:pt idx="154">
                  <c:v>0.24690182359030788</c:v>
                </c:pt>
                <c:pt idx="155">
                  <c:v>0.25189403563678886</c:v>
                </c:pt>
                <c:pt idx="156">
                  <c:v>0.26080390287669664</c:v>
                </c:pt>
                <c:pt idx="157">
                  <c:v>0.25466354538460745</c:v>
                </c:pt>
                <c:pt idx="158">
                  <c:v>0.24861851859188303</c:v>
                </c:pt>
                <c:pt idx="159">
                  <c:v>0.25080144493370016</c:v>
                </c:pt>
                <c:pt idx="160">
                  <c:v>0.25628114977636424</c:v>
                </c:pt>
                <c:pt idx="161">
                  <c:v>0.23752968561191021</c:v>
                </c:pt>
                <c:pt idx="162">
                  <c:v>0.23496971623923449</c:v>
                </c:pt>
                <c:pt idx="163">
                  <c:v>0.2333275433472812</c:v>
                </c:pt>
                <c:pt idx="164">
                  <c:v>0.22759280791895531</c:v>
                </c:pt>
                <c:pt idx="165">
                  <c:v>0.22840617254882556</c:v>
                </c:pt>
                <c:pt idx="166">
                  <c:v>0.2274322902849302</c:v>
                </c:pt>
                <c:pt idx="167">
                  <c:v>0.25891558217855326</c:v>
                </c:pt>
                <c:pt idx="168">
                  <c:v>0.26962742730889361</c:v>
                </c:pt>
                <c:pt idx="169">
                  <c:v>0.28696205256665747</c:v>
                </c:pt>
                <c:pt idx="170">
                  <c:v>0.28878331710169897</c:v>
                </c:pt>
                <c:pt idx="171">
                  <c:v>0.29474946595297458</c:v>
                </c:pt>
                <c:pt idx="172">
                  <c:v>0.35706667121672953</c:v>
                </c:pt>
                <c:pt idx="173">
                  <c:v>0.38825077606129854</c:v>
                </c:pt>
                <c:pt idx="174">
                  <c:v>0.38816406854046925</c:v>
                </c:pt>
                <c:pt idx="175">
                  <c:v>0.28195325578350944</c:v>
                </c:pt>
                <c:pt idx="176">
                  <c:v>0.31678681976001449</c:v>
                </c:pt>
                <c:pt idx="177">
                  <c:v>0.30789222961634277</c:v>
                </c:pt>
                <c:pt idx="178">
                  <c:v>0.32206246233046931</c:v>
                </c:pt>
                <c:pt idx="179">
                  <c:v>0.32218336873014036</c:v>
                </c:pt>
                <c:pt idx="180">
                  <c:v>0.29768191147854794</c:v>
                </c:pt>
                <c:pt idx="181">
                  <c:v>0.30323957770465665</c:v>
                </c:pt>
                <c:pt idx="182">
                  <c:v>0.30981880483910579</c:v>
                </c:pt>
                <c:pt idx="183">
                  <c:v>0.30960324611532758</c:v>
                </c:pt>
                <c:pt idx="184">
                  <c:v>0.31434359357833014</c:v>
                </c:pt>
                <c:pt idx="185">
                  <c:v>0.30498026704632175</c:v>
                </c:pt>
                <c:pt idx="186">
                  <c:v>0.30633394456895824</c:v>
                </c:pt>
                <c:pt idx="187">
                  <c:v>0.3063948366374506</c:v>
                </c:pt>
                <c:pt idx="188">
                  <c:v>0.29128423564082279</c:v>
                </c:pt>
                <c:pt idx="189">
                  <c:v>0.28056416439502235</c:v>
                </c:pt>
                <c:pt idx="190">
                  <c:v>0.29047534462513391</c:v>
                </c:pt>
                <c:pt idx="191">
                  <c:v>0.2898809709981407</c:v>
                </c:pt>
                <c:pt idx="192">
                  <c:v>0.29081710946065498</c:v>
                </c:pt>
                <c:pt idx="193">
                  <c:v>0.27862161318320339</c:v>
                </c:pt>
                <c:pt idx="194">
                  <c:v>0.2637785976263855</c:v>
                </c:pt>
                <c:pt idx="195">
                  <c:v>0.26712304103269502</c:v>
                </c:pt>
                <c:pt idx="196">
                  <c:v>0.26666300755177214</c:v>
                </c:pt>
                <c:pt idx="197">
                  <c:v>0.26238009584437988</c:v>
                </c:pt>
                <c:pt idx="198">
                  <c:v>0.26151961429588794</c:v>
                </c:pt>
                <c:pt idx="199">
                  <c:v>0.26060004660895408</c:v>
                </c:pt>
                <c:pt idx="200">
                  <c:v>0.27440262169312873</c:v>
                </c:pt>
                <c:pt idx="201">
                  <c:v>0.28337633394837985</c:v>
                </c:pt>
                <c:pt idx="202">
                  <c:v>0.2743346733418775</c:v>
                </c:pt>
                <c:pt idx="203">
                  <c:v>0.26990756222453982</c:v>
                </c:pt>
                <c:pt idx="204">
                  <c:v>0.26881826110718521</c:v>
                </c:pt>
                <c:pt idx="205">
                  <c:v>0.26977472062486246</c:v>
                </c:pt>
                <c:pt idx="206">
                  <c:v>0.26697619092499192</c:v>
                </c:pt>
                <c:pt idx="207">
                  <c:v>0.25143930677146026</c:v>
                </c:pt>
                <c:pt idx="208">
                  <c:v>0.25067654038431436</c:v>
                </c:pt>
                <c:pt idx="209">
                  <c:v>0.25315967661203398</c:v>
                </c:pt>
                <c:pt idx="210">
                  <c:v>0.25362811466500945</c:v>
                </c:pt>
                <c:pt idx="211">
                  <c:v>0.24652731589721621</c:v>
                </c:pt>
                <c:pt idx="212">
                  <c:v>0.24773448524504804</c:v>
                </c:pt>
                <c:pt idx="213">
                  <c:v>0.24675584796240302</c:v>
                </c:pt>
                <c:pt idx="214">
                  <c:v>0.24654310072704544</c:v>
                </c:pt>
                <c:pt idx="215">
                  <c:v>0.24305017793562883</c:v>
                </c:pt>
                <c:pt idx="216">
                  <c:v>0.25748541701905725</c:v>
                </c:pt>
                <c:pt idx="217">
                  <c:v>0.26601792612934677</c:v>
                </c:pt>
                <c:pt idx="218">
                  <c:v>0.28190006415903557</c:v>
                </c:pt>
                <c:pt idx="219">
                  <c:v>0.28655666917717415</c:v>
                </c:pt>
                <c:pt idx="220">
                  <c:v>0.27682550814011564</c:v>
                </c:pt>
                <c:pt idx="221">
                  <c:v>0.27704009154537229</c:v>
                </c:pt>
                <c:pt idx="222">
                  <c:v>0.28064153418709481</c:v>
                </c:pt>
                <c:pt idx="223">
                  <c:v>0.2756929870457967</c:v>
                </c:pt>
                <c:pt idx="224">
                  <c:v>0.2907389268063626</c:v>
                </c:pt>
                <c:pt idx="225">
                  <c:v>0.26539658119273779</c:v>
                </c:pt>
                <c:pt idx="226">
                  <c:v>0.26591112884376866</c:v>
                </c:pt>
                <c:pt idx="227">
                  <c:v>0.26273512782533676</c:v>
                </c:pt>
                <c:pt idx="228">
                  <c:v>0.26021916724202032</c:v>
                </c:pt>
                <c:pt idx="229">
                  <c:v>0.26707861972093522</c:v>
                </c:pt>
                <c:pt idx="230">
                  <c:v>0.26725295996751774</c:v>
                </c:pt>
                <c:pt idx="231">
                  <c:v>0.26696352514089811</c:v>
                </c:pt>
                <c:pt idx="232">
                  <c:v>0.2699066937392956</c:v>
                </c:pt>
                <c:pt idx="233">
                  <c:v>0.27155961070095486</c:v>
                </c:pt>
                <c:pt idx="234">
                  <c:v>0.25214904977640601</c:v>
                </c:pt>
                <c:pt idx="235">
                  <c:v>0.25464458541385804</c:v>
                </c:pt>
                <c:pt idx="236">
                  <c:v>0.27733010058842228</c:v>
                </c:pt>
                <c:pt idx="237">
                  <c:v>0.28729934631323079</c:v>
                </c:pt>
                <c:pt idx="238">
                  <c:v>0.31150964563602807</c:v>
                </c:pt>
                <c:pt idx="239">
                  <c:v>0.30324682894512556</c:v>
                </c:pt>
                <c:pt idx="240">
                  <c:v>0.3252558163434971</c:v>
                </c:pt>
                <c:pt idx="241">
                  <c:v>0.27893999246196977</c:v>
                </c:pt>
                <c:pt idx="242">
                  <c:v>0.28322721226125208</c:v>
                </c:pt>
                <c:pt idx="243">
                  <c:v>0.24046012514135562</c:v>
                </c:pt>
                <c:pt idx="244">
                  <c:v>0.24374299905238425</c:v>
                </c:pt>
                <c:pt idx="245">
                  <c:v>0.25883946985843448</c:v>
                </c:pt>
                <c:pt idx="246">
                  <c:v>0.27303062733458983</c:v>
                </c:pt>
                <c:pt idx="247">
                  <c:v>0.22743856376518254</c:v>
                </c:pt>
                <c:pt idx="248">
                  <c:v>0.23361216886386041</c:v>
                </c:pt>
                <c:pt idx="249">
                  <c:v>0.23430434552785068</c:v>
                </c:pt>
                <c:pt idx="250">
                  <c:v>0.25548698725967028</c:v>
                </c:pt>
                <c:pt idx="251">
                  <c:v>0.24068707761941252</c:v>
                </c:pt>
                <c:pt idx="252">
                  <c:v>0.25001506092501175</c:v>
                </c:pt>
                <c:pt idx="253">
                  <c:v>0.23884185187155527</c:v>
                </c:pt>
                <c:pt idx="254">
                  <c:v>0.23884658929324423</c:v>
                </c:pt>
                <c:pt idx="255">
                  <c:v>0.24857488473156225</c:v>
                </c:pt>
                <c:pt idx="256">
                  <c:v>0.24446668153686035</c:v>
                </c:pt>
                <c:pt idx="257">
                  <c:v>0.26587192245430608</c:v>
                </c:pt>
                <c:pt idx="258">
                  <c:v>0.26579705515697954</c:v>
                </c:pt>
                <c:pt idx="259">
                  <c:v>0.27738560530073292</c:v>
                </c:pt>
                <c:pt idx="260">
                  <c:v>0.27439324638272627</c:v>
                </c:pt>
                <c:pt idx="261">
                  <c:v>0.26752864060010351</c:v>
                </c:pt>
                <c:pt idx="262">
                  <c:v>0.24142013362414649</c:v>
                </c:pt>
                <c:pt idx="263">
                  <c:v>0.26872229636375905</c:v>
                </c:pt>
                <c:pt idx="264">
                  <c:v>0.25454817674115099</c:v>
                </c:pt>
                <c:pt idx="265">
                  <c:v>0.21496506431306997</c:v>
                </c:pt>
                <c:pt idx="266">
                  <c:v>0.21961500292308866</c:v>
                </c:pt>
                <c:pt idx="267">
                  <c:v>0.20313000356514718</c:v>
                </c:pt>
                <c:pt idx="268">
                  <c:v>0.21955193865622583</c:v>
                </c:pt>
                <c:pt idx="269">
                  <c:v>0.21597926322020153</c:v>
                </c:pt>
                <c:pt idx="270">
                  <c:v>0.22967923872540746</c:v>
                </c:pt>
                <c:pt idx="271">
                  <c:v>0.23791323422992428</c:v>
                </c:pt>
                <c:pt idx="272">
                  <c:v>0.24104351351263309</c:v>
                </c:pt>
                <c:pt idx="273">
                  <c:v>0.24268270707563727</c:v>
                </c:pt>
                <c:pt idx="274">
                  <c:v>0.22599274710846123</c:v>
                </c:pt>
                <c:pt idx="275">
                  <c:v>0.23158021084295025</c:v>
                </c:pt>
                <c:pt idx="276">
                  <c:v>0.23994220553837969</c:v>
                </c:pt>
                <c:pt idx="277">
                  <c:v>0.23966187230634001</c:v>
                </c:pt>
                <c:pt idx="278">
                  <c:v>0.25542518006225107</c:v>
                </c:pt>
                <c:pt idx="279">
                  <c:v>0.25899923259812119</c:v>
                </c:pt>
                <c:pt idx="280">
                  <c:v>0.28460201491677622</c:v>
                </c:pt>
                <c:pt idx="281">
                  <c:v>0.29604701802749495</c:v>
                </c:pt>
                <c:pt idx="282">
                  <c:v>0.32520744527025519</c:v>
                </c:pt>
                <c:pt idx="283">
                  <c:v>0.30115672464627058</c:v>
                </c:pt>
                <c:pt idx="284">
                  <c:v>0.30518014805739169</c:v>
                </c:pt>
                <c:pt idx="285">
                  <c:v>0.33590853094028572</c:v>
                </c:pt>
                <c:pt idx="286">
                  <c:v>0.36505290291964487</c:v>
                </c:pt>
                <c:pt idx="287">
                  <c:v>0.41033563792405625</c:v>
                </c:pt>
                <c:pt idx="288">
                  <c:v>0.34441257170731804</c:v>
                </c:pt>
                <c:pt idx="289">
                  <c:v>0.3679257193165566</c:v>
                </c:pt>
                <c:pt idx="290">
                  <c:v>0.41827627555515218</c:v>
                </c:pt>
                <c:pt idx="291">
                  <c:v>0.39851487437486827</c:v>
                </c:pt>
                <c:pt idx="292">
                  <c:v>0.41233713626186486</c:v>
                </c:pt>
                <c:pt idx="293">
                  <c:v>0.43807082293636579</c:v>
                </c:pt>
                <c:pt idx="294">
                  <c:v>0.36349661144670581</c:v>
                </c:pt>
                <c:pt idx="295">
                  <c:v>0.39064619632783659</c:v>
                </c:pt>
                <c:pt idx="296">
                  <c:v>0.38701571497973819</c:v>
                </c:pt>
                <c:pt idx="297">
                  <c:v>0.38083190533246425</c:v>
                </c:pt>
                <c:pt idx="298">
                  <c:v>0.3436925150582667</c:v>
                </c:pt>
                <c:pt idx="299">
                  <c:v>0.35947450777768963</c:v>
                </c:pt>
                <c:pt idx="300">
                  <c:v>0.35789919294271866</c:v>
                </c:pt>
                <c:pt idx="301">
                  <c:v>0.3708212653928073</c:v>
                </c:pt>
                <c:pt idx="302">
                  <c:v>0.36193124091671391</c:v>
                </c:pt>
                <c:pt idx="303">
                  <c:v>0.32798404745300286</c:v>
                </c:pt>
                <c:pt idx="304">
                  <c:v>0.29328863509907754</c:v>
                </c:pt>
                <c:pt idx="305">
                  <c:v>0.2776034877564334</c:v>
                </c:pt>
                <c:pt idx="306">
                  <c:v>0.35623744530945928</c:v>
                </c:pt>
                <c:pt idx="307">
                  <c:v>0.34263811980185366</c:v>
                </c:pt>
                <c:pt idx="308">
                  <c:v>0.31810190871327532</c:v>
                </c:pt>
                <c:pt idx="309">
                  <c:v>0.31776681478237329</c:v>
                </c:pt>
                <c:pt idx="310">
                  <c:v>0.319335014647533</c:v>
                </c:pt>
                <c:pt idx="311">
                  <c:v>0.33462176648359743</c:v>
                </c:pt>
                <c:pt idx="312">
                  <c:v>0.39546885124430342</c:v>
                </c:pt>
                <c:pt idx="313">
                  <c:v>0.37105148386406034</c:v>
                </c:pt>
                <c:pt idx="314">
                  <c:v>0.44004056384477536</c:v>
                </c:pt>
                <c:pt idx="315">
                  <c:v>0.47522127943006132</c:v>
                </c:pt>
                <c:pt idx="316">
                  <c:v>0.44955603756450252</c:v>
                </c:pt>
                <c:pt idx="317">
                  <c:v>0.44297590064391706</c:v>
                </c:pt>
                <c:pt idx="318">
                  <c:v>0.49139251252486443</c:v>
                </c:pt>
                <c:pt idx="319">
                  <c:v>0.49430861483294147</c:v>
                </c:pt>
                <c:pt idx="320">
                  <c:v>0.53312993050185731</c:v>
                </c:pt>
                <c:pt idx="321">
                  <c:v>0.51937245787545117</c:v>
                </c:pt>
                <c:pt idx="322">
                  <c:v>0.51130646831007609</c:v>
                </c:pt>
                <c:pt idx="323">
                  <c:v>0.46981835441188474</c:v>
                </c:pt>
                <c:pt idx="324">
                  <c:v>0.45072165091489202</c:v>
                </c:pt>
                <c:pt idx="325">
                  <c:v>0.40247757550077645</c:v>
                </c:pt>
                <c:pt idx="326">
                  <c:v>0.38969169615394511</c:v>
                </c:pt>
                <c:pt idx="327">
                  <c:v>0.3278291590966072</c:v>
                </c:pt>
                <c:pt idx="328">
                  <c:v>0.3323832607380674</c:v>
                </c:pt>
                <c:pt idx="329">
                  <c:v>0.3817470036648436</c:v>
                </c:pt>
                <c:pt idx="330">
                  <c:v>0.39519814327928171</c:v>
                </c:pt>
                <c:pt idx="331">
                  <c:v>0.38387053452798675</c:v>
                </c:pt>
                <c:pt idx="332">
                  <c:v>0.38900994968320429</c:v>
                </c:pt>
                <c:pt idx="333">
                  <c:v>0.42509529968664062</c:v>
                </c:pt>
                <c:pt idx="334">
                  <c:v>0.48338797715612958</c:v>
                </c:pt>
                <c:pt idx="335">
                  <c:v>0.48084169995180592</c:v>
                </c:pt>
                <c:pt idx="336">
                  <c:v>0.46589773045050192</c:v>
                </c:pt>
                <c:pt idx="337">
                  <c:v>0.50189561062846377</c:v>
                </c:pt>
                <c:pt idx="338">
                  <c:v>0.46065455004762579</c:v>
                </c:pt>
                <c:pt idx="339">
                  <c:v>0.39677878336952332</c:v>
                </c:pt>
                <c:pt idx="340">
                  <c:v>0.42153856797644645</c:v>
                </c:pt>
                <c:pt idx="341">
                  <c:v>0.48352269127254488</c:v>
                </c:pt>
                <c:pt idx="342">
                  <c:v>0.50862800606607628</c:v>
                </c:pt>
                <c:pt idx="343">
                  <c:v>0.51240061752583788</c:v>
                </c:pt>
                <c:pt idx="344">
                  <c:v>0.46465533559619815</c:v>
                </c:pt>
                <c:pt idx="345">
                  <c:v>0.4835058074229171</c:v>
                </c:pt>
                <c:pt idx="346">
                  <c:v>0.5643378325899856</c:v>
                </c:pt>
                <c:pt idx="347">
                  <c:v>0.60426242832438248</c:v>
                </c:pt>
                <c:pt idx="348">
                  <c:v>0.58731166190104045</c:v>
                </c:pt>
                <c:pt idx="349">
                  <c:v>0.69178991117624966</c:v>
                </c:pt>
                <c:pt idx="350">
                  <c:v>0.73035260221844256</c:v>
                </c:pt>
                <c:pt idx="351">
                  <c:v>0.81014984486537356</c:v>
                </c:pt>
                <c:pt idx="352">
                  <c:v>0.86615572450927913</c:v>
                </c:pt>
                <c:pt idx="353">
                  <c:v>1.0087146266388833</c:v>
                </c:pt>
                <c:pt idx="354">
                  <c:v>1.0517632986342711</c:v>
                </c:pt>
                <c:pt idx="355">
                  <c:v>1.0351336857745628</c:v>
                </c:pt>
                <c:pt idx="356">
                  <c:v>1.1984252199707759</c:v>
                </c:pt>
                <c:pt idx="357">
                  <c:v>0.87885974483405538</c:v>
                </c:pt>
                <c:pt idx="358">
                  <c:v>0.76858779126153687</c:v>
                </c:pt>
                <c:pt idx="359">
                  <c:v>0.84119982608779398</c:v>
                </c:pt>
                <c:pt idx="360">
                  <c:v>0.76838011475578438</c:v>
                </c:pt>
                <c:pt idx="361">
                  <c:v>0.69931424280341414</c:v>
                </c:pt>
                <c:pt idx="362">
                  <c:v>0.78606977589434701</c:v>
                </c:pt>
                <c:pt idx="363">
                  <c:v>0.8403424813556718</c:v>
                </c:pt>
                <c:pt idx="364">
                  <c:v>0.77257564919011967</c:v>
                </c:pt>
                <c:pt idx="365">
                  <c:v>0.66735818762042987</c:v>
                </c:pt>
                <c:pt idx="366">
                  <c:v>0.50643005405797215</c:v>
                </c:pt>
                <c:pt idx="367">
                  <c:v>0.51717001651612204</c:v>
                </c:pt>
                <c:pt idx="368">
                  <c:v>0.48542457810386025</c:v>
                </c:pt>
                <c:pt idx="369">
                  <c:v>0.45419564423626824</c:v>
                </c:pt>
                <c:pt idx="370">
                  <c:v>0.45207032457370694</c:v>
                </c:pt>
                <c:pt idx="371">
                  <c:v>0.39287577050222566</c:v>
                </c:pt>
                <c:pt idx="372">
                  <c:v>0.35539743668869284</c:v>
                </c:pt>
                <c:pt idx="373">
                  <c:v>0.29530802712219217</c:v>
                </c:pt>
                <c:pt idx="374">
                  <c:v>0.30253271469453358</c:v>
                </c:pt>
                <c:pt idx="375">
                  <c:v>0.30999234255193636</c:v>
                </c:pt>
                <c:pt idx="376">
                  <c:v>0.34903954959062972</c:v>
                </c:pt>
                <c:pt idx="377">
                  <c:v>0.36237949591947138</c:v>
                </c:pt>
                <c:pt idx="378">
                  <c:v>0.34853083163094961</c:v>
                </c:pt>
                <c:pt idx="379">
                  <c:v>0.32273000159187154</c:v>
                </c:pt>
                <c:pt idx="380">
                  <c:v>0.35229157535450678</c:v>
                </c:pt>
                <c:pt idx="381">
                  <c:v>0.36720021422182864</c:v>
                </c:pt>
                <c:pt idx="382">
                  <c:v>0.35380986539261927</c:v>
                </c:pt>
                <c:pt idx="383">
                  <c:v>0.28313082854155314</c:v>
                </c:pt>
                <c:pt idx="384">
                  <c:v>0.29006329024555411</c:v>
                </c:pt>
                <c:pt idx="385">
                  <c:v>0.24973211706543952</c:v>
                </c:pt>
                <c:pt idx="386">
                  <c:v>0.23957441355604842</c:v>
                </c:pt>
                <c:pt idx="387">
                  <c:v>0.2576346797282551</c:v>
                </c:pt>
                <c:pt idx="388">
                  <c:v>0.25804160615422023</c:v>
                </c:pt>
                <c:pt idx="389">
                  <c:v>0.23543971680288692</c:v>
                </c:pt>
                <c:pt idx="390">
                  <c:v>0.20524283018396658</c:v>
                </c:pt>
                <c:pt idx="391">
                  <c:v>0.19562893360467587</c:v>
                </c:pt>
                <c:pt idx="392">
                  <c:v>0.19411513693127855</c:v>
                </c:pt>
                <c:pt idx="393">
                  <c:v>0.19701169762761941</c:v>
                </c:pt>
                <c:pt idx="394">
                  <c:v>0.19569784959495268</c:v>
                </c:pt>
                <c:pt idx="395">
                  <c:v>0.22497789146581054</c:v>
                </c:pt>
                <c:pt idx="396">
                  <c:v>0.21044811388305695</c:v>
                </c:pt>
                <c:pt idx="397">
                  <c:v>0.21623169481267904</c:v>
                </c:pt>
                <c:pt idx="398">
                  <c:v>0.22981588214902274</c:v>
                </c:pt>
                <c:pt idx="399">
                  <c:v>0.2311249691903324</c:v>
                </c:pt>
                <c:pt idx="400">
                  <c:v>0.23250453421766823</c:v>
                </c:pt>
                <c:pt idx="401">
                  <c:v>0.22568737945620909</c:v>
                </c:pt>
                <c:pt idx="402">
                  <c:v>0.24116029941207504</c:v>
                </c:pt>
                <c:pt idx="403">
                  <c:v>0.23315942263962688</c:v>
                </c:pt>
                <c:pt idx="404">
                  <c:v>0.22456705780497691</c:v>
                </c:pt>
                <c:pt idx="405">
                  <c:v>0.21017653034617609</c:v>
                </c:pt>
                <c:pt idx="406">
                  <c:v>0.20137607921755923</c:v>
                </c:pt>
                <c:pt idx="407">
                  <c:v>0.19907050967486961</c:v>
                </c:pt>
                <c:pt idx="408">
                  <c:v>0.19288089765891328</c:v>
                </c:pt>
                <c:pt idx="409">
                  <c:v>0.17356506900289465</c:v>
                </c:pt>
                <c:pt idx="410">
                  <c:v>0.16528821333331462</c:v>
                </c:pt>
                <c:pt idx="411">
                  <c:v>0.17418708696572019</c:v>
                </c:pt>
                <c:pt idx="412">
                  <c:v>0.17923938665630765</c:v>
                </c:pt>
                <c:pt idx="413">
                  <c:v>0.15507483603105471</c:v>
                </c:pt>
                <c:pt idx="414">
                  <c:v>0.15207728804080708</c:v>
                </c:pt>
                <c:pt idx="415">
                  <c:v>0.13271264226316093</c:v>
                </c:pt>
                <c:pt idx="416">
                  <c:v>0.12946958274609563</c:v>
                </c:pt>
                <c:pt idx="417">
                  <c:v>0.13590813771691038</c:v>
                </c:pt>
                <c:pt idx="418">
                  <c:v>0.13236122653758728</c:v>
                </c:pt>
                <c:pt idx="419">
                  <c:v>0.12127584776875774</c:v>
                </c:pt>
                <c:pt idx="420">
                  <c:v>0.12095659610787808</c:v>
                </c:pt>
                <c:pt idx="421">
                  <c:v>0.12575836954643888</c:v>
                </c:pt>
                <c:pt idx="422">
                  <c:v>0.12136409829090683</c:v>
                </c:pt>
                <c:pt idx="423">
                  <c:v>0.1230875423911424</c:v>
                </c:pt>
                <c:pt idx="424">
                  <c:v>0.12433332922344163</c:v>
                </c:pt>
                <c:pt idx="425">
                  <c:v>0.11659162727426577</c:v>
                </c:pt>
                <c:pt idx="426">
                  <c:v>0.11865476362359578</c:v>
                </c:pt>
                <c:pt idx="427">
                  <c:v>0.14257306365903402</c:v>
                </c:pt>
                <c:pt idx="428">
                  <c:v>0.14299807617105562</c:v>
                </c:pt>
                <c:pt idx="429">
                  <c:v>0.16212305991283013</c:v>
                </c:pt>
                <c:pt idx="430">
                  <c:v>0.15801138730107347</c:v>
                </c:pt>
                <c:pt idx="431">
                  <c:v>0.13742576800651016</c:v>
                </c:pt>
                <c:pt idx="432">
                  <c:v>0.12677400447969092</c:v>
                </c:pt>
                <c:pt idx="433">
                  <c:v>0.11837068885885954</c:v>
                </c:pt>
                <c:pt idx="434">
                  <c:v>0.10564057754422992</c:v>
                </c:pt>
                <c:pt idx="435">
                  <c:v>9.8278433762531037E-2</c:v>
                </c:pt>
                <c:pt idx="436">
                  <c:v>9.703071725866963E-2</c:v>
                </c:pt>
                <c:pt idx="437">
                  <c:v>0.10315907193474624</c:v>
                </c:pt>
                <c:pt idx="438">
                  <c:v>9.8130991376884413E-2</c:v>
                </c:pt>
                <c:pt idx="439">
                  <c:v>0.10234192667568517</c:v>
                </c:pt>
                <c:pt idx="440">
                  <c:v>9.9901512596064751E-2</c:v>
                </c:pt>
                <c:pt idx="441">
                  <c:v>0.10482776341806514</c:v>
                </c:pt>
                <c:pt idx="442">
                  <c:v>0.10707921166640608</c:v>
                </c:pt>
                <c:pt idx="443">
                  <c:v>0.10955274255590776</c:v>
                </c:pt>
                <c:pt idx="444">
                  <c:v>9.1975570088002959E-2</c:v>
                </c:pt>
                <c:pt idx="445">
                  <c:v>9.0101873329210255E-2</c:v>
                </c:pt>
                <c:pt idx="446">
                  <c:v>9.2489182685749211E-2</c:v>
                </c:pt>
                <c:pt idx="447">
                  <c:v>9.2637917600604303E-2</c:v>
                </c:pt>
                <c:pt idx="448">
                  <c:v>9.1161395897962433E-2</c:v>
                </c:pt>
                <c:pt idx="449">
                  <c:v>9.390387664999203E-2</c:v>
                </c:pt>
                <c:pt idx="450">
                  <c:v>9.0005172686287646E-2</c:v>
                </c:pt>
                <c:pt idx="451">
                  <c:v>9.2768350809311867E-2</c:v>
                </c:pt>
                <c:pt idx="452">
                  <c:v>9.2203523870583975E-2</c:v>
                </c:pt>
                <c:pt idx="453">
                  <c:v>8.9347508088610875E-2</c:v>
                </c:pt>
                <c:pt idx="454">
                  <c:v>8.8546985392595326E-2</c:v>
                </c:pt>
                <c:pt idx="455">
                  <c:v>8.827763482993832E-2</c:v>
                </c:pt>
                <c:pt idx="456">
                  <c:v>8.4068361594790447E-2</c:v>
                </c:pt>
                <c:pt idx="457">
                  <c:v>8.8304194297770047E-2</c:v>
                </c:pt>
                <c:pt idx="458">
                  <c:v>9.0065613453400042E-2</c:v>
                </c:pt>
                <c:pt idx="459">
                  <c:v>9.0259825994467205E-2</c:v>
                </c:pt>
                <c:pt idx="460">
                  <c:v>8.997498093423538E-2</c:v>
                </c:pt>
                <c:pt idx="461">
                  <c:v>9.0085939640493815E-2</c:v>
                </c:pt>
                <c:pt idx="462">
                  <c:v>8.830210789232644E-2</c:v>
                </c:pt>
                <c:pt idx="463">
                  <c:v>8.8752235583240968E-2</c:v>
                </c:pt>
                <c:pt idx="464">
                  <c:v>9.0191464034652932E-2</c:v>
                </c:pt>
                <c:pt idx="465">
                  <c:v>8.8775480375444624E-2</c:v>
                </c:pt>
                <c:pt idx="466">
                  <c:v>8.873497597705382E-2</c:v>
                </c:pt>
                <c:pt idx="467">
                  <c:v>7.8607762856373803E-2</c:v>
                </c:pt>
                <c:pt idx="468">
                  <c:v>8.4398078377865809E-2</c:v>
                </c:pt>
                <c:pt idx="469">
                  <c:v>6.9033980601552344E-2</c:v>
                </c:pt>
                <c:pt idx="470">
                  <c:v>5.7927767878409267E-2</c:v>
                </c:pt>
                <c:pt idx="471">
                  <c:v>5.7460030284937326E-2</c:v>
                </c:pt>
                <c:pt idx="472">
                  <c:v>6.0265854640635913E-2</c:v>
                </c:pt>
                <c:pt idx="473">
                  <c:v>6.2502424254964495E-2</c:v>
                </c:pt>
                <c:pt idx="474">
                  <c:v>6.1723888188641607E-2</c:v>
                </c:pt>
                <c:pt idx="475">
                  <c:v>6.3630588503227711E-2</c:v>
                </c:pt>
                <c:pt idx="476">
                  <c:v>6.1731149447502666E-2</c:v>
                </c:pt>
                <c:pt idx="477">
                  <c:v>5.7249004587615546E-2</c:v>
                </c:pt>
                <c:pt idx="478">
                  <c:v>6.6105479818756099E-2</c:v>
                </c:pt>
                <c:pt idx="479">
                  <c:v>7.6351098558103805E-2</c:v>
                </c:pt>
                <c:pt idx="480">
                  <c:v>7.9937562168777607E-2</c:v>
                </c:pt>
                <c:pt idx="481">
                  <c:v>7.1402037273351801E-2</c:v>
                </c:pt>
                <c:pt idx="482">
                  <c:v>7.6300182289742155E-2</c:v>
                </c:pt>
                <c:pt idx="483">
                  <c:v>7.0498218888774764E-2</c:v>
                </c:pt>
                <c:pt idx="484">
                  <c:v>6.8618389784825914E-2</c:v>
                </c:pt>
                <c:pt idx="485">
                  <c:v>7.1917434688328633E-2</c:v>
                </c:pt>
                <c:pt idx="486">
                  <c:v>6.5304572507186895E-2</c:v>
                </c:pt>
                <c:pt idx="487">
                  <c:v>6.1476282987674949E-2</c:v>
                </c:pt>
                <c:pt idx="488">
                  <c:v>6.1522285591562968E-2</c:v>
                </c:pt>
                <c:pt idx="489">
                  <c:v>6.1525061486438638E-2</c:v>
                </c:pt>
                <c:pt idx="490">
                  <c:v>6.0841327420584776E-2</c:v>
                </c:pt>
                <c:pt idx="491">
                  <c:v>6.1000474005873863E-2</c:v>
                </c:pt>
                <c:pt idx="492">
                  <c:v>5.8768119929854118E-2</c:v>
                </c:pt>
                <c:pt idx="493">
                  <c:v>5.9404908719862023E-2</c:v>
                </c:pt>
                <c:pt idx="494">
                  <c:v>5.9372812579590116E-2</c:v>
                </c:pt>
                <c:pt idx="495">
                  <c:v>5.854105026563438E-2</c:v>
                </c:pt>
                <c:pt idx="496">
                  <c:v>6.184715349819523E-2</c:v>
                </c:pt>
                <c:pt idx="497">
                  <c:v>5.9771680459380916E-2</c:v>
                </c:pt>
                <c:pt idx="498">
                  <c:v>5.9892524759369001E-2</c:v>
                </c:pt>
                <c:pt idx="499">
                  <c:v>6.4887092541902405E-2</c:v>
                </c:pt>
                <c:pt idx="500">
                  <c:v>6.5472974303937823E-2</c:v>
                </c:pt>
                <c:pt idx="501">
                  <c:v>6.3070906308367078E-2</c:v>
                </c:pt>
                <c:pt idx="502">
                  <c:v>6.3301725731072706E-2</c:v>
                </c:pt>
                <c:pt idx="503">
                  <c:v>6.3039984905146965E-2</c:v>
                </c:pt>
                <c:pt idx="504">
                  <c:v>6.3626997482655726E-2</c:v>
                </c:pt>
                <c:pt idx="505">
                  <c:v>6.4553116154599674E-2</c:v>
                </c:pt>
                <c:pt idx="506">
                  <c:v>6.3945243927168244E-2</c:v>
                </c:pt>
                <c:pt idx="507">
                  <c:v>6.4560169509713008E-2</c:v>
                </c:pt>
                <c:pt idx="508">
                  <c:v>6.5885136891007376E-2</c:v>
                </c:pt>
                <c:pt idx="509">
                  <c:v>6.6348785534917049E-2</c:v>
                </c:pt>
                <c:pt idx="510">
                  <c:v>6.2731570660664579E-2</c:v>
                </c:pt>
                <c:pt idx="511">
                  <c:v>6.2881312337395745E-2</c:v>
                </c:pt>
                <c:pt idx="512">
                  <c:v>6.4385795897940662E-2</c:v>
                </c:pt>
                <c:pt idx="513">
                  <c:v>7.3286063036707996E-2</c:v>
                </c:pt>
                <c:pt idx="514">
                  <c:v>7.8079496319307856E-2</c:v>
                </c:pt>
                <c:pt idx="515">
                  <c:v>8.1561979077868649E-2</c:v>
                </c:pt>
                <c:pt idx="516">
                  <c:v>7.9958576650937266E-2</c:v>
                </c:pt>
                <c:pt idx="517">
                  <c:v>7.9427282372466629E-2</c:v>
                </c:pt>
                <c:pt idx="518">
                  <c:v>8.1566632587900201E-2</c:v>
                </c:pt>
                <c:pt idx="519">
                  <c:v>8.294912915357909E-2</c:v>
                </c:pt>
                <c:pt idx="520">
                  <c:v>8.7010468655311132E-2</c:v>
                </c:pt>
                <c:pt idx="521">
                  <c:v>8.3119648399538018E-2</c:v>
                </c:pt>
                <c:pt idx="522">
                  <c:v>8.3076624313533187E-2</c:v>
                </c:pt>
                <c:pt idx="523">
                  <c:v>8.4447754712950476E-2</c:v>
                </c:pt>
                <c:pt idx="524">
                  <c:v>8.5319072260760617E-2</c:v>
                </c:pt>
                <c:pt idx="525">
                  <c:v>8.7310093152005344E-2</c:v>
                </c:pt>
                <c:pt idx="526">
                  <c:v>0.10195729071700593</c:v>
                </c:pt>
                <c:pt idx="527">
                  <c:v>0.11944267261901706</c:v>
                </c:pt>
                <c:pt idx="528">
                  <c:v>0.10841210322497061</c:v>
                </c:pt>
                <c:pt idx="529">
                  <c:v>0.11822728220371345</c:v>
                </c:pt>
                <c:pt idx="530">
                  <c:v>0.11467482559626502</c:v>
                </c:pt>
                <c:pt idx="531">
                  <c:v>0.12103470669610965</c:v>
                </c:pt>
                <c:pt idx="532">
                  <c:v>0.12895851886166287</c:v>
                </c:pt>
                <c:pt idx="533">
                  <c:v>0.11452272985993545</c:v>
                </c:pt>
                <c:pt idx="534">
                  <c:v>0.10521114947615459</c:v>
                </c:pt>
                <c:pt idx="535">
                  <c:v>0.10618343192876604</c:v>
                </c:pt>
                <c:pt idx="536">
                  <c:v>0.10476501778169273</c:v>
                </c:pt>
                <c:pt idx="537">
                  <c:v>0.10943716814652331</c:v>
                </c:pt>
                <c:pt idx="538">
                  <c:v>0.12276684691340539</c:v>
                </c:pt>
                <c:pt idx="539">
                  <c:v>0.12345137159565812</c:v>
                </c:pt>
                <c:pt idx="540">
                  <c:v>0.14482134523908227</c:v>
                </c:pt>
                <c:pt idx="541">
                  <c:v>0.15270821773912568</c:v>
                </c:pt>
                <c:pt idx="542">
                  <c:v>0.14701950165600658</c:v>
                </c:pt>
                <c:pt idx="543">
                  <c:v>0.13473496820130593</c:v>
                </c:pt>
                <c:pt idx="544">
                  <c:v>0.14845465119258061</c:v>
                </c:pt>
                <c:pt idx="545">
                  <c:v>0.14254461823125622</c:v>
                </c:pt>
                <c:pt idx="546">
                  <c:v>0.13976617148388254</c:v>
                </c:pt>
                <c:pt idx="547">
                  <c:v>0.12590382765883515</c:v>
                </c:pt>
                <c:pt idx="548">
                  <c:v>0.11363890160633</c:v>
                </c:pt>
                <c:pt idx="549">
                  <c:v>0.11535244523647943</c:v>
                </c:pt>
                <c:pt idx="550">
                  <c:v>0.11528511044262944</c:v>
                </c:pt>
                <c:pt idx="551">
                  <c:v>0.11117774427282524</c:v>
                </c:pt>
                <c:pt idx="552">
                  <c:v>0.10539770047479824</c:v>
                </c:pt>
                <c:pt idx="553">
                  <c:v>0.10954121420817149</c:v>
                </c:pt>
                <c:pt idx="554">
                  <c:v>0.11971250335486336</c:v>
                </c:pt>
                <c:pt idx="555">
                  <c:v>0.11776273753479699</c:v>
                </c:pt>
                <c:pt idx="556">
                  <c:v>0.11834252036546625</c:v>
                </c:pt>
                <c:pt idx="557">
                  <c:v>0.11414526221287064</c:v>
                </c:pt>
                <c:pt idx="558">
                  <c:v>0.1000360477365244</c:v>
                </c:pt>
                <c:pt idx="559">
                  <c:v>0.10277851871134465</c:v>
                </c:pt>
                <c:pt idx="560">
                  <c:v>9.9858650929715673E-2</c:v>
                </c:pt>
                <c:pt idx="561">
                  <c:v>9.9755019120214963E-2</c:v>
                </c:pt>
                <c:pt idx="562">
                  <c:v>9.9934263526035141E-2</c:v>
                </c:pt>
                <c:pt idx="563">
                  <c:v>9.3673728763956535E-2</c:v>
                </c:pt>
                <c:pt idx="564">
                  <c:v>9.2254066820375805E-2</c:v>
                </c:pt>
                <c:pt idx="565">
                  <c:v>9.8023037538948254E-2</c:v>
                </c:pt>
                <c:pt idx="566">
                  <c:v>9.7210506342866376E-2</c:v>
                </c:pt>
                <c:pt idx="567">
                  <c:v>9.3258151795306055E-2</c:v>
                </c:pt>
                <c:pt idx="568">
                  <c:v>8.6943224476921099E-2</c:v>
                </c:pt>
                <c:pt idx="569">
                  <c:v>8.5926755855414455E-2</c:v>
                </c:pt>
                <c:pt idx="570">
                  <c:v>8.5601071283131935E-2</c:v>
                </c:pt>
                <c:pt idx="571">
                  <c:v>8.3090508654703771E-2</c:v>
                </c:pt>
                <c:pt idx="572">
                  <c:v>6.8709188521590706E-2</c:v>
                </c:pt>
                <c:pt idx="573">
                  <c:v>6.3375132858121908E-2</c:v>
                </c:pt>
                <c:pt idx="574">
                  <c:v>6.4748820011871489E-2</c:v>
                </c:pt>
                <c:pt idx="575">
                  <c:v>6.3543937493861738E-2</c:v>
                </c:pt>
                <c:pt idx="576">
                  <c:v>6.4366473952570641E-2</c:v>
                </c:pt>
                <c:pt idx="577">
                  <c:v>6.4572474439077807E-2</c:v>
                </c:pt>
                <c:pt idx="578">
                  <c:v>6.3831294750298917E-2</c:v>
                </c:pt>
                <c:pt idx="579">
                  <c:v>6.1735253247975394E-2</c:v>
                </c:pt>
                <c:pt idx="580">
                  <c:v>6.164550142042912E-2</c:v>
                </c:pt>
                <c:pt idx="581">
                  <c:v>5.9493716359742037E-2</c:v>
                </c:pt>
                <c:pt idx="582">
                  <c:v>6.786720627528553E-2</c:v>
                </c:pt>
                <c:pt idx="583">
                  <c:v>6.8550660509126907E-2</c:v>
                </c:pt>
                <c:pt idx="584">
                  <c:v>6.6809711641706959E-2</c:v>
                </c:pt>
                <c:pt idx="585">
                  <c:v>6.768224331587501E-2</c:v>
                </c:pt>
                <c:pt idx="586">
                  <c:v>6.7601401160141239E-2</c:v>
                </c:pt>
                <c:pt idx="587">
                  <c:v>6.9940248815311773E-2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D6-476D-A6C7-F49BC572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149376"/>
        <c:axId val="294071680"/>
      </c:lineChart>
      <c:catAx>
        <c:axId val="36214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bg2">
                <a:lumMod val="75000"/>
              </a:schemeClr>
            </a:solidFill>
          </a:ln>
        </c:spPr>
        <c:txPr>
          <a:bodyPr rot="-5400000" vert="horz"/>
          <a:lstStyle/>
          <a:p>
            <a:pPr>
              <a:defRPr/>
            </a:pPr>
            <a:endParaRPr lang="pt-BR"/>
          </a:p>
        </c:txPr>
        <c:crossAx val="294071680"/>
        <c:crosses val="autoZero"/>
        <c:auto val="1"/>
        <c:lblAlgn val="ctr"/>
        <c:lblOffset val="100"/>
        <c:tickLblSkip val="80"/>
        <c:tickMarkSkip val="40"/>
        <c:noMultiLvlLbl val="0"/>
      </c:catAx>
      <c:valAx>
        <c:axId val="294071680"/>
        <c:scaling>
          <c:orientation val="minMax"/>
          <c:max val="1.2"/>
        </c:scaling>
        <c:delete val="0"/>
        <c:axPos val="l"/>
        <c:majorGridlines>
          <c:spPr>
            <a:ln>
              <a:solidFill>
                <a:schemeClr val="bg2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BTC/Diff x 10</a:t>
                </a:r>
                <a:r>
                  <a:rPr lang="en-US" baseline="30000"/>
                  <a:t> 8</a:t>
                </a:r>
              </a:p>
            </c:rich>
          </c:tx>
          <c:layout>
            <c:manualLayout>
              <c:xMode val="edge"/>
              <c:yMode val="edge"/>
              <c:x val="5.861930049441493E-3"/>
              <c:y val="0.29491383152577627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ln>
            <a:noFill/>
          </a:ln>
        </c:spPr>
        <c:crossAx val="36214937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57391016712194E-2"/>
          <c:y val="0.10075566750629723"/>
          <c:w val="0.90802313694812464"/>
          <c:h val="0.73053994195309968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0033CC"/>
              </a:solidFill>
              <a:round/>
            </a:ln>
            <a:effectLst/>
          </c:spPr>
          <c:marker>
            <c:symbol val="none"/>
          </c:marker>
          <c:cat>
            <c:strRef>
              <c:f>Bitcoin!$A$5:$A$592</c:f>
              <c:strCache>
                <c:ptCount val="588"/>
                <c:pt idx="0">
                  <c:v>1/2015</c:v>
                </c:pt>
                <c:pt idx="1">
                  <c:v>1/2015</c:v>
                </c:pt>
                <c:pt idx="2">
                  <c:v>1/2015</c:v>
                </c:pt>
                <c:pt idx="3">
                  <c:v>1/2015</c:v>
                </c:pt>
                <c:pt idx="4">
                  <c:v>1/2015</c:v>
                </c:pt>
                <c:pt idx="5">
                  <c:v>1/2015</c:v>
                </c:pt>
                <c:pt idx="6">
                  <c:v>2/2015</c:v>
                </c:pt>
                <c:pt idx="7">
                  <c:v>2/2015</c:v>
                </c:pt>
                <c:pt idx="8">
                  <c:v>2/2015</c:v>
                </c:pt>
                <c:pt idx="9">
                  <c:v>2/2015</c:v>
                </c:pt>
                <c:pt idx="10">
                  <c:v>2/2015</c:v>
                </c:pt>
                <c:pt idx="11">
                  <c:v>2/2015</c:v>
                </c:pt>
                <c:pt idx="12">
                  <c:v>2/2015</c:v>
                </c:pt>
                <c:pt idx="13">
                  <c:v>2/2015</c:v>
                </c:pt>
                <c:pt idx="14">
                  <c:v>2/2015</c:v>
                </c:pt>
                <c:pt idx="15">
                  <c:v>2/2015</c:v>
                </c:pt>
                <c:pt idx="16">
                  <c:v>3/2015</c:v>
                </c:pt>
                <c:pt idx="17">
                  <c:v>3/2015</c:v>
                </c:pt>
                <c:pt idx="18">
                  <c:v>3/2015</c:v>
                </c:pt>
                <c:pt idx="19">
                  <c:v>3/2015</c:v>
                </c:pt>
                <c:pt idx="20">
                  <c:v>3/2015</c:v>
                </c:pt>
                <c:pt idx="21">
                  <c:v>3/2015</c:v>
                </c:pt>
                <c:pt idx="22">
                  <c:v>3/2015</c:v>
                </c:pt>
                <c:pt idx="23">
                  <c:v>3/2015</c:v>
                </c:pt>
                <c:pt idx="24">
                  <c:v>3/2015</c:v>
                </c:pt>
                <c:pt idx="25">
                  <c:v>3/2015</c:v>
                </c:pt>
                <c:pt idx="26">
                  <c:v>4/2015</c:v>
                </c:pt>
                <c:pt idx="27">
                  <c:v>4/2015</c:v>
                </c:pt>
                <c:pt idx="28">
                  <c:v>4/2015</c:v>
                </c:pt>
                <c:pt idx="29">
                  <c:v>4/2015</c:v>
                </c:pt>
                <c:pt idx="30">
                  <c:v>4/2015</c:v>
                </c:pt>
                <c:pt idx="31">
                  <c:v>4/2015</c:v>
                </c:pt>
                <c:pt idx="32">
                  <c:v>4/2015</c:v>
                </c:pt>
                <c:pt idx="33">
                  <c:v>4/2015</c:v>
                </c:pt>
                <c:pt idx="34">
                  <c:v>4/2015</c:v>
                </c:pt>
                <c:pt idx="35">
                  <c:v>4/2015</c:v>
                </c:pt>
                <c:pt idx="36">
                  <c:v>5/2015</c:v>
                </c:pt>
                <c:pt idx="37">
                  <c:v>5/2015</c:v>
                </c:pt>
                <c:pt idx="38">
                  <c:v>5/2015</c:v>
                </c:pt>
                <c:pt idx="39">
                  <c:v>5/2015</c:v>
                </c:pt>
                <c:pt idx="40">
                  <c:v>5/2015</c:v>
                </c:pt>
                <c:pt idx="41">
                  <c:v>5/2015</c:v>
                </c:pt>
                <c:pt idx="42">
                  <c:v>5/2015</c:v>
                </c:pt>
                <c:pt idx="43">
                  <c:v>5/2015</c:v>
                </c:pt>
                <c:pt idx="44">
                  <c:v>5/2015</c:v>
                </c:pt>
                <c:pt idx="45">
                  <c:v>5/2015</c:v>
                </c:pt>
                <c:pt idx="46">
                  <c:v>6/2015</c:v>
                </c:pt>
                <c:pt idx="47">
                  <c:v>6/2015</c:v>
                </c:pt>
                <c:pt idx="48">
                  <c:v>6/2015</c:v>
                </c:pt>
                <c:pt idx="49">
                  <c:v>6/2015</c:v>
                </c:pt>
                <c:pt idx="50">
                  <c:v>6/2015</c:v>
                </c:pt>
                <c:pt idx="51">
                  <c:v>6/2015</c:v>
                </c:pt>
                <c:pt idx="52">
                  <c:v>6/2015</c:v>
                </c:pt>
                <c:pt idx="53">
                  <c:v>6/2015</c:v>
                </c:pt>
                <c:pt idx="54">
                  <c:v>6/2015</c:v>
                </c:pt>
                <c:pt idx="55">
                  <c:v>6/2015</c:v>
                </c:pt>
                <c:pt idx="56">
                  <c:v>7/2015</c:v>
                </c:pt>
                <c:pt idx="57">
                  <c:v>7/2015</c:v>
                </c:pt>
                <c:pt idx="58">
                  <c:v>7/2015</c:v>
                </c:pt>
                <c:pt idx="59">
                  <c:v>7/2015</c:v>
                </c:pt>
                <c:pt idx="60">
                  <c:v>7/2015</c:v>
                </c:pt>
                <c:pt idx="61">
                  <c:v>7/2015</c:v>
                </c:pt>
                <c:pt idx="62">
                  <c:v>7/2015</c:v>
                </c:pt>
                <c:pt idx="63">
                  <c:v>7/2015</c:v>
                </c:pt>
                <c:pt idx="64">
                  <c:v>7/2015</c:v>
                </c:pt>
                <c:pt idx="65">
                  <c:v>7/2015</c:v>
                </c:pt>
                <c:pt idx="66">
                  <c:v>7/2015</c:v>
                </c:pt>
                <c:pt idx="67">
                  <c:v>8/2015</c:v>
                </c:pt>
                <c:pt idx="68">
                  <c:v>8/2015</c:v>
                </c:pt>
                <c:pt idx="69">
                  <c:v>8/2015</c:v>
                </c:pt>
                <c:pt idx="70">
                  <c:v>8/2015</c:v>
                </c:pt>
                <c:pt idx="71">
                  <c:v>8/2015</c:v>
                </c:pt>
                <c:pt idx="72">
                  <c:v>8/2015</c:v>
                </c:pt>
                <c:pt idx="73">
                  <c:v>8/2015</c:v>
                </c:pt>
                <c:pt idx="74">
                  <c:v>8/2015</c:v>
                </c:pt>
                <c:pt idx="75">
                  <c:v>8/2015</c:v>
                </c:pt>
                <c:pt idx="76">
                  <c:v>8/2015</c:v>
                </c:pt>
                <c:pt idx="77">
                  <c:v>9/2015</c:v>
                </c:pt>
                <c:pt idx="78">
                  <c:v>9/2015</c:v>
                </c:pt>
                <c:pt idx="79">
                  <c:v>9/2015</c:v>
                </c:pt>
                <c:pt idx="80">
                  <c:v>9/2015</c:v>
                </c:pt>
                <c:pt idx="81">
                  <c:v>9/2015</c:v>
                </c:pt>
                <c:pt idx="82">
                  <c:v>9/2015</c:v>
                </c:pt>
                <c:pt idx="83">
                  <c:v>9/2015</c:v>
                </c:pt>
                <c:pt idx="84">
                  <c:v>9/2015</c:v>
                </c:pt>
                <c:pt idx="85">
                  <c:v>9/2015</c:v>
                </c:pt>
                <c:pt idx="86">
                  <c:v>9/2015</c:v>
                </c:pt>
                <c:pt idx="87">
                  <c:v>10/2015</c:v>
                </c:pt>
                <c:pt idx="88">
                  <c:v>10/2015</c:v>
                </c:pt>
                <c:pt idx="89">
                  <c:v>10/2015</c:v>
                </c:pt>
                <c:pt idx="90">
                  <c:v>10/2015</c:v>
                </c:pt>
                <c:pt idx="91">
                  <c:v>10/2015</c:v>
                </c:pt>
                <c:pt idx="92">
                  <c:v>10/2015</c:v>
                </c:pt>
                <c:pt idx="93">
                  <c:v>10/2015</c:v>
                </c:pt>
                <c:pt idx="94">
                  <c:v>10/2015</c:v>
                </c:pt>
                <c:pt idx="95">
                  <c:v>10/2015</c:v>
                </c:pt>
                <c:pt idx="96">
                  <c:v>10/2015</c:v>
                </c:pt>
                <c:pt idx="97">
                  <c:v>11/2015</c:v>
                </c:pt>
                <c:pt idx="98">
                  <c:v>11/2015</c:v>
                </c:pt>
                <c:pt idx="99">
                  <c:v>11/2015</c:v>
                </c:pt>
                <c:pt idx="100">
                  <c:v>11/2015</c:v>
                </c:pt>
                <c:pt idx="101">
                  <c:v>11/2015</c:v>
                </c:pt>
                <c:pt idx="102">
                  <c:v>11/2015</c:v>
                </c:pt>
                <c:pt idx="103">
                  <c:v>11/2015</c:v>
                </c:pt>
                <c:pt idx="104">
                  <c:v>11/2015</c:v>
                </c:pt>
                <c:pt idx="105">
                  <c:v>11/2015</c:v>
                </c:pt>
                <c:pt idx="106">
                  <c:v>11/2015</c:v>
                </c:pt>
                <c:pt idx="107">
                  <c:v>12/2015</c:v>
                </c:pt>
                <c:pt idx="108">
                  <c:v>12/2015</c:v>
                </c:pt>
                <c:pt idx="109">
                  <c:v>12/2015</c:v>
                </c:pt>
                <c:pt idx="110">
                  <c:v>12/2015</c:v>
                </c:pt>
                <c:pt idx="111">
                  <c:v>12/2015</c:v>
                </c:pt>
                <c:pt idx="112">
                  <c:v>12/2015</c:v>
                </c:pt>
                <c:pt idx="113">
                  <c:v>12/2015</c:v>
                </c:pt>
                <c:pt idx="114">
                  <c:v>12/2015</c:v>
                </c:pt>
                <c:pt idx="115">
                  <c:v>12/2015</c:v>
                </c:pt>
                <c:pt idx="116">
                  <c:v>12/2015</c:v>
                </c:pt>
                <c:pt idx="117">
                  <c:v>12/2015</c:v>
                </c:pt>
                <c:pt idx="118">
                  <c:v>1/2016</c:v>
                </c:pt>
                <c:pt idx="119">
                  <c:v>1/2016</c:v>
                </c:pt>
                <c:pt idx="120">
                  <c:v>1/2016</c:v>
                </c:pt>
                <c:pt idx="121">
                  <c:v>1/2016</c:v>
                </c:pt>
                <c:pt idx="122">
                  <c:v>1/2016</c:v>
                </c:pt>
                <c:pt idx="123">
                  <c:v>1/2016</c:v>
                </c:pt>
                <c:pt idx="124">
                  <c:v>1/2016</c:v>
                </c:pt>
                <c:pt idx="125">
                  <c:v>1/2016</c:v>
                </c:pt>
                <c:pt idx="126">
                  <c:v>1/2016</c:v>
                </c:pt>
                <c:pt idx="127">
                  <c:v>1/2016</c:v>
                </c:pt>
                <c:pt idx="128">
                  <c:v>2/2016</c:v>
                </c:pt>
                <c:pt idx="129">
                  <c:v>2/2016</c:v>
                </c:pt>
                <c:pt idx="130">
                  <c:v>2/2016</c:v>
                </c:pt>
                <c:pt idx="131">
                  <c:v>2/2016</c:v>
                </c:pt>
                <c:pt idx="132">
                  <c:v>2/2016</c:v>
                </c:pt>
                <c:pt idx="133">
                  <c:v>2/2016</c:v>
                </c:pt>
                <c:pt idx="134">
                  <c:v>2/2016</c:v>
                </c:pt>
                <c:pt idx="135">
                  <c:v>2/2016</c:v>
                </c:pt>
                <c:pt idx="136">
                  <c:v>2/2016</c:v>
                </c:pt>
                <c:pt idx="137">
                  <c:v>2/2016</c:v>
                </c:pt>
                <c:pt idx="138">
                  <c:v>3/2016</c:v>
                </c:pt>
                <c:pt idx="139">
                  <c:v>3/2016</c:v>
                </c:pt>
                <c:pt idx="140">
                  <c:v>3/2016</c:v>
                </c:pt>
                <c:pt idx="141">
                  <c:v>3/2016</c:v>
                </c:pt>
                <c:pt idx="142">
                  <c:v>3/2016</c:v>
                </c:pt>
                <c:pt idx="143">
                  <c:v>3/2016</c:v>
                </c:pt>
                <c:pt idx="144">
                  <c:v>3/2016</c:v>
                </c:pt>
                <c:pt idx="145">
                  <c:v>3/2016</c:v>
                </c:pt>
                <c:pt idx="146">
                  <c:v>3/2016</c:v>
                </c:pt>
                <c:pt idx="147">
                  <c:v>3/2016</c:v>
                </c:pt>
                <c:pt idx="148">
                  <c:v>4/2016</c:v>
                </c:pt>
                <c:pt idx="149">
                  <c:v>4/2016</c:v>
                </c:pt>
                <c:pt idx="150">
                  <c:v>4/2016</c:v>
                </c:pt>
                <c:pt idx="151">
                  <c:v>4/2016</c:v>
                </c:pt>
                <c:pt idx="152">
                  <c:v>4/2016</c:v>
                </c:pt>
                <c:pt idx="153">
                  <c:v>4/2016</c:v>
                </c:pt>
                <c:pt idx="154">
                  <c:v>4/2016</c:v>
                </c:pt>
                <c:pt idx="155">
                  <c:v>4/2016</c:v>
                </c:pt>
                <c:pt idx="156">
                  <c:v>4/2016</c:v>
                </c:pt>
                <c:pt idx="157">
                  <c:v>4/2016</c:v>
                </c:pt>
                <c:pt idx="158">
                  <c:v>5/2016</c:v>
                </c:pt>
                <c:pt idx="159">
                  <c:v>5/2016</c:v>
                </c:pt>
                <c:pt idx="160">
                  <c:v>5/2016</c:v>
                </c:pt>
                <c:pt idx="161">
                  <c:v>5/2016</c:v>
                </c:pt>
                <c:pt idx="162">
                  <c:v>5/2016</c:v>
                </c:pt>
                <c:pt idx="163">
                  <c:v>5/2016</c:v>
                </c:pt>
                <c:pt idx="164">
                  <c:v>5/2016</c:v>
                </c:pt>
                <c:pt idx="165">
                  <c:v>5/2016</c:v>
                </c:pt>
                <c:pt idx="166">
                  <c:v>5/2016</c:v>
                </c:pt>
                <c:pt idx="167">
                  <c:v>5/2016</c:v>
                </c:pt>
                <c:pt idx="168">
                  <c:v>6/2016</c:v>
                </c:pt>
                <c:pt idx="169">
                  <c:v>6/2016</c:v>
                </c:pt>
                <c:pt idx="170">
                  <c:v>6/2016</c:v>
                </c:pt>
                <c:pt idx="171">
                  <c:v>6/2016</c:v>
                </c:pt>
                <c:pt idx="172">
                  <c:v>6/2016</c:v>
                </c:pt>
                <c:pt idx="173">
                  <c:v>6/2016</c:v>
                </c:pt>
                <c:pt idx="174">
                  <c:v>6/2016</c:v>
                </c:pt>
                <c:pt idx="175">
                  <c:v>6/2016</c:v>
                </c:pt>
                <c:pt idx="176">
                  <c:v>6/2016</c:v>
                </c:pt>
                <c:pt idx="177">
                  <c:v>6/2016</c:v>
                </c:pt>
                <c:pt idx="178">
                  <c:v>7/2016</c:v>
                </c:pt>
                <c:pt idx="179">
                  <c:v>7/2016</c:v>
                </c:pt>
                <c:pt idx="180">
                  <c:v>7/2016</c:v>
                </c:pt>
                <c:pt idx="181">
                  <c:v>7/2016</c:v>
                </c:pt>
                <c:pt idx="182">
                  <c:v>7/2016</c:v>
                </c:pt>
                <c:pt idx="183">
                  <c:v>7/2016</c:v>
                </c:pt>
                <c:pt idx="184">
                  <c:v>7/2016</c:v>
                </c:pt>
                <c:pt idx="185">
                  <c:v>7/2016</c:v>
                </c:pt>
                <c:pt idx="186">
                  <c:v>7/2016</c:v>
                </c:pt>
                <c:pt idx="187">
                  <c:v>7/2016</c:v>
                </c:pt>
                <c:pt idx="188">
                  <c:v>7/2016</c:v>
                </c:pt>
                <c:pt idx="189">
                  <c:v>8/2016</c:v>
                </c:pt>
                <c:pt idx="190">
                  <c:v>8/2016</c:v>
                </c:pt>
                <c:pt idx="191">
                  <c:v>8/2016</c:v>
                </c:pt>
                <c:pt idx="192">
                  <c:v>8/2016</c:v>
                </c:pt>
                <c:pt idx="193">
                  <c:v>8/2016</c:v>
                </c:pt>
                <c:pt idx="194">
                  <c:v>8/2016</c:v>
                </c:pt>
                <c:pt idx="195">
                  <c:v>8/2016</c:v>
                </c:pt>
                <c:pt idx="196">
                  <c:v>8/2016</c:v>
                </c:pt>
                <c:pt idx="197">
                  <c:v>8/2016</c:v>
                </c:pt>
                <c:pt idx="198">
                  <c:v>8/2016</c:v>
                </c:pt>
                <c:pt idx="199">
                  <c:v>9/2016</c:v>
                </c:pt>
                <c:pt idx="200">
                  <c:v>9/2016</c:v>
                </c:pt>
                <c:pt idx="201">
                  <c:v>9/2016</c:v>
                </c:pt>
                <c:pt idx="202">
                  <c:v>9/2016</c:v>
                </c:pt>
                <c:pt idx="203">
                  <c:v>9/2016</c:v>
                </c:pt>
                <c:pt idx="204">
                  <c:v>9/2016</c:v>
                </c:pt>
                <c:pt idx="205">
                  <c:v>9/2016</c:v>
                </c:pt>
                <c:pt idx="206">
                  <c:v>9/2016</c:v>
                </c:pt>
                <c:pt idx="207">
                  <c:v>9/2016</c:v>
                </c:pt>
                <c:pt idx="208">
                  <c:v>9/2016</c:v>
                </c:pt>
                <c:pt idx="209">
                  <c:v>10/2016</c:v>
                </c:pt>
                <c:pt idx="210">
                  <c:v>10/2016</c:v>
                </c:pt>
                <c:pt idx="211">
                  <c:v>10/2016</c:v>
                </c:pt>
                <c:pt idx="212">
                  <c:v>10/2016</c:v>
                </c:pt>
                <c:pt idx="213">
                  <c:v>10/2016</c:v>
                </c:pt>
                <c:pt idx="214">
                  <c:v>10/2016</c:v>
                </c:pt>
                <c:pt idx="215">
                  <c:v>10/2016</c:v>
                </c:pt>
                <c:pt idx="216">
                  <c:v>10/2016</c:v>
                </c:pt>
                <c:pt idx="217">
                  <c:v>10/2016</c:v>
                </c:pt>
                <c:pt idx="218">
                  <c:v>10/2016</c:v>
                </c:pt>
                <c:pt idx="219">
                  <c:v>11/2016</c:v>
                </c:pt>
                <c:pt idx="220">
                  <c:v>11/2016</c:v>
                </c:pt>
                <c:pt idx="221">
                  <c:v>11/2016</c:v>
                </c:pt>
                <c:pt idx="222">
                  <c:v>11/2016</c:v>
                </c:pt>
                <c:pt idx="223">
                  <c:v>11/2016</c:v>
                </c:pt>
                <c:pt idx="224">
                  <c:v>11/2016</c:v>
                </c:pt>
                <c:pt idx="225">
                  <c:v>11/2016</c:v>
                </c:pt>
                <c:pt idx="226">
                  <c:v>11/2016</c:v>
                </c:pt>
                <c:pt idx="227">
                  <c:v>11/2016</c:v>
                </c:pt>
                <c:pt idx="228">
                  <c:v>11/2016</c:v>
                </c:pt>
                <c:pt idx="229">
                  <c:v>12/2016</c:v>
                </c:pt>
                <c:pt idx="230">
                  <c:v>12/2016</c:v>
                </c:pt>
                <c:pt idx="231">
                  <c:v>12/2016</c:v>
                </c:pt>
                <c:pt idx="232">
                  <c:v>12/2016</c:v>
                </c:pt>
                <c:pt idx="233">
                  <c:v>12/2016</c:v>
                </c:pt>
                <c:pt idx="234">
                  <c:v>12/2016</c:v>
                </c:pt>
                <c:pt idx="235">
                  <c:v>12/2016</c:v>
                </c:pt>
                <c:pt idx="236">
                  <c:v>12/2016</c:v>
                </c:pt>
                <c:pt idx="237">
                  <c:v>12/2016</c:v>
                </c:pt>
                <c:pt idx="238">
                  <c:v>12/2016</c:v>
                </c:pt>
                <c:pt idx="239">
                  <c:v>12/2016</c:v>
                </c:pt>
                <c:pt idx="240">
                  <c:v>1/2017</c:v>
                </c:pt>
                <c:pt idx="241">
                  <c:v>1/2017</c:v>
                </c:pt>
                <c:pt idx="242">
                  <c:v>1/2017</c:v>
                </c:pt>
                <c:pt idx="243">
                  <c:v>1/2017</c:v>
                </c:pt>
                <c:pt idx="244">
                  <c:v>1/2017</c:v>
                </c:pt>
                <c:pt idx="245">
                  <c:v>1/2017</c:v>
                </c:pt>
                <c:pt idx="246">
                  <c:v>1/2017</c:v>
                </c:pt>
                <c:pt idx="247">
                  <c:v>1/2017</c:v>
                </c:pt>
                <c:pt idx="248">
                  <c:v>1/2017</c:v>
                </c:pt>
                <c:pt idx="249">
                  <c:v>1/2017</c:v>
                </c:pt>
                <c:pt idx="250">
                  <c:v>2/2017</c:v>
                </c:pt>
                <c:pt idx="251">
                  <c:v>2/2017</c:v>
                </c:pt>
                <c:pt idx="252">
                  <c:v>2/2017</c:v>
                </c:pt>
                <c:pt idx="253">
                  <c:v>2/2017</c:v>
                </c:pt>
                <c:pt idx="254">
                  <c:v>2/2017</c:v>
                </c:pt>
                <c:pt idx="255">
                  <c:v>2/2017</c:v>
                </c:pt>
                <c:pt idx="256">
                  <c:v>2/2017</c:v>
                </c:pt>
                <c:pt idx="257">
                  <c:v>2/2017</c:v>
                </c:pt>
                <c:pt idx="258">
                  <c:v>2/2017</c:v>
                </c:pt>
                <c:pt idx="259">
                  <c:v>3/2017</c:v>
                </c:pt>
                <c:pt idx="260">
                  <c:v>3/2017</c:v>
                </c:pt>
                <c:pt idx="261">
                  <c:v>3/2017</c:v>
                </c:pt>
                <c:pt idx="262">
                  <c:v>3/2017</c:v>
                </c:pt>
                <c:pt idx="263">
                  <c:v>3/2017</c:v>
                </c:pt>
                <c:pt idx="264">
                  <c:v>3/2017</c:v>
                </c:pt>
                <c:pt idx="265">
                  <c:v>3/2017</c:v>
                </c:pt>
                <c:pt idx="266">
                  <c:v>3/2017</c:v>
                </c:pt>
                <c:pt idx="267">
                  <c:v>3/2017</c:v>
                </c:pt>
                <c:pt idx="268">
                  <c:v>3/2017</c:v>
                </c:pt>
                <c:pt idx="269">
                  <c:v>3/2017</c:v>
                </c:pt>
                <c:pt idx="270">
                  <c:v>4/2017</c:v>
                </c:pt>
                <c:pt idx="271">
                  <c:v>4/2017</c:v>
                </c:pt>
                <c:pt idx="272">
                  <c:v>4/2017</c:v>
                </c:pt>
                <c:pt idx="273">
                  <c:v>4/2017</c:v>
                </c:pt>
                <c:pt idx="274">
                  <c:v>4/2017</c:v>
                </c:pt>
                <c:pt idx="275">
                  <c:v>4/2017</c:v>
                </c:pt>
                <c:pt idx="276">
                  <c:v>4/2017</c:v>
                </c:pt>
                <c:pt idx="277">
                  <c:v>4/2017</c:v>
                </c:pt>
                <c:pt idx="278">
                  <c:v>4/2017</c:v>
                </c:pt>
                <c:pt idx="279">
                  <c:v>4/2017</c:v>
                </c:pt>
                <c:pt idx="280">
                  <c:v>5/2017</c:v>
                </c:pt>
                <c:pt idx="281">
                  <c:v>5/2017</c:v>
                </c:pt>
                <c:pt idx="282">
                  <c:v>5/2017</c:v>
                </c:pt>
                <c:pt idx="283">
                  <c:v>5/2017</c:v>
                </c:pt>
                <c:pt idx="284">
                  <c:v>5/2017</c:v>
                </c:pt>
                <c:pt idx="285">
                  <c:v>5/2017</c:v>
                </c:pt>
                <c:pt idx="286">
                  <c:v>5/2017</c:v>
                </c:pt>
                <c:pt idx="287">
                  <c:v>5/2017</c:v>
                </c:pt>
                <c:pt idx="288">
                  <c:v>5/2017</c:v>
                </c:pt>
                <c:pt idx="289">
                  <c:v>5/2017</c:v>
                </c:pt>
                <c:pt idx="290">
                  <c:v>6/2017</c:v>
                </c:pt>
                <c:pt idx="291">
                  <c:v>6/2017</c:v>
                </c:pt>
                <c:pt idx="292">
                  <c:v>6/2017</c:v>
                </c:pt>
                <c:pt idx="293">
                  <c:v>6/2017</c:v>
                </c:pt>
                <c:pt idx="294">
                  <c:v>6/2017</c:v>
                </c:pt>
                <c:pt idx="295">
                  <c:v>6/2017</c:v>
                </c:pt>
                <c:pt idx="296">
                  <c:v>6/2017</c:v>
                </c:pt>
                <c:pt idx="297">
                  <c:v>6/2017</c:v>
                </c:pt>
                <c:pt idx="298">
                  <c:v>6/2017</c:v>
                </c:pt>
                <c:pt idx="299">
                  <c:v>6/2017</c:v>
                </c:pt>
                <c:pt idx="300">
                  <c:v>7/2017</c:v>
                </c:pt>
                <c:pt idx="301">
                  <c:v>7/2017</c:v>
                </c:pt>
                <c:pt idx="302">
                  <c:v>7/2017</c:v>
                </c:pt>
                <c:pt idx="303">
                  <c:v>7/2017</c:v>
                </c:pt>
                <c:pt idx="304">
                  <c:v>7/2017</c:v>
                </c:pt>
                <c:pt idx="305">
                  <c:v>7/2017</c:v>
                </c:pt>
                <c:pt idx="306">
                  <c:v>7/2017</c:v>
                </c:pt>
                <c:pt idx="307">
                  <c:v>7/2017</c:v>
                </c:pt>
                <c:pt idx="308">
                  <c:v>7/2017</c:v>
                </c:pt>
                <c:pt idx="309">
                  <c:v>7/2017</c:v>
                </c:pt>
                <c:pt idx="310">
                  <c:v>8/2017</c:v>
                </c:pt>
                <c:pt idx="311">
                  <c:v>8/2017</c:v>
                </c:pt>
                <c:pt idx="312">
                  <c:v>8/2017</c:v>
                </c:pt>
                <c:pt idx="313">
                  <c:v>8/2017</c:v>
                </c:pt>
                <c:pt idx="314">
                  <c:v>8/2017</c:v>
                </c:pt>
                <c:pt idx="315">
                  <c:v>8/2017</c:v>
                </c:pt>
                <c:pt idx="316">
                  <c:v>8/2017</c:v>
                </c:pt>
                <c:pt idx="317">
                  <c:v>8/2017</c:v>
                </c:pt>
                <c:pt idx="318">
                  <c:v>8/2017</c:v>
                </c:pt>
                <c:pt idx="319">
                  <c:v>8/2017</c:v>
                </c:pt>
                <c:pt idx="320">
                  <c:v>8/2017</c:v>
                </c:pt>
                <c:pt idx="321">
                  <c:v>9/2017</c:v>
                </c:pt>
                <c:pt idx="322">
                  <c:v>9/2017</c:v>
                </c:pt>
                <c:pt idx="323">
                  <c:v>9/2017</c:v>
                </c:pt>
                <c:pt idx="324">
                  <c:v>9/2017</c:v>
                </c:pt>
                <c:pt idx="325">
                  <c:v>9/2017</c:v>
                </c:pt>
                <c:pt idx="326">
                  <c:v>9/2017</c:v>
                </c:pt>
                <c:pt idx="327">
                  <c:v>9/2017</c:v>
                </c:pt>
                <c:pt idx="328">
                  <c:v>9/2017</c:v>
                </c:pt>
                <c:pt idx="329">
                  <c:v>9/2017</c:v>
                </c:pt>
                <c:pt idx="330">
                  <c:v>9/2017</c:v>
                </c:pt>
                <c:pt idx="331">
                  <c:v>10/2017</c:v>
                </c:pt>
                <c:pt idx="332">
                  <c:v>10/2017</c:v>
                </c:pt>
                <c:pt idx="333">
                  <c:v>10/2017</c:v>
                </c:pt>
                <c:pt idx="334">
                  <c:v>10/2017</c:v>
                </c:pt>
                <c:pt idx="335">
                  <c:v>10/2017</c:v>
                </c:pt>
                <c:pt idx="336">
                  <c:v>10/2017</c:v>
                </c:pt>
                <c:pt idx="337">
                  <c:v>10/2017</c:v>
                </c:pt>
                <c:pt idx="338">
                  <c:v>10/2017</c:v>
                </c:pt>
                <c:pt idx="339">
                  <c:v>10/2017</c:v>
                </c:pt>
                <c:pt idx="340">
                  <c:v>10/2017</c:v>
                </c:pt>
                <c:pt idx="341">
                  <c:v>11/2017</c:v>
                </c:pt>
                <c:pt idx="342">
                  <c:v>11/2017</c:v>
                </c:pt>
                <c:pt idx="343">
                  <c:v>11/2017</c:v>
                </c:pt>
                <c:pt idx="344">
                  <c:v>11/2017</c:v>
                </c:pt>
                <c:pt idx="345">
                  <c:v>11/2017</c:v>
                </c:pt>
                <c:pt idx="346">
                  <c:v>11/2017</c:v>
                </c:pt>
                <c:pt idx="347">
                  <c:v>11/2017</c:v>
                </c:pt>
                <c:pt idx="348">
                  <c:v>11/2017</c:v>
                </c:pt>
                <c:pt idx="349">
                  <c:v>11/2017</c:v>
                </c:pt>
                <c:pt idx="350">
                  <c:v>11/2017</c:v>
                </c:pt>
                <c:pt idx="351">
                  <c:v>12/2017</c:v>
                </c:pt>
                <c:pt idx="352">
                  <c:v>12/2017</c:v>
                </c:pt>
                <c:pt idx="353">
                  <c:v>12/2017</c:v>
                </c:pt>
                <c:pt idx="354">
                  <c:v>12/2017</c:v>
                </c:pt>
                <c:pt idx="355">
                  <c:v>12/2017</c:v>
                </c:pt>
                <c:pt idx="356">
                  <c:v>12/2017</c:v>
                </c:pt>
                <c:pt idx="357">
                  <c:v>12/2017</c:v>
                </c:pt>
                <c:pt idx="358">
                  <c:v>12/2017</c:v>
                </c:pt>
                <c:pt idx="359">
                  <c:v>12/2017</c:v>
                </c:pt>
                <c:pt idx="360">
                  <c:v>12/2017</c:v>
                </c:pt>
                <c:pt idx="361">
                  <c:v>1/2018</c:v>
                </c:pt>
                <c:pt idx="362">
                  <c:v>1/2018</c:v>
                </c:pt>
                <c:pt idx="363">
                  <c:v>1/2018</c:v>
                </c:pt>
                <c:pt idx="364">
                  <c:v>1/2018</c:v>
                </c:pt>
                <c:pt idx="365">
                  <c:v>1/2018</c:v>
                </c:pt>
                <c:pt idx="366">
                  <c:v>1/2018</c:v>
                </c:pt>
                <c:pt idx="367">
                  <c:v>1/2018</c:v>
                </c:pt>
                <c:pt idx="368">
                  <c:v>1/2018</c:v>
                </c:pt>
                <c:pt idx="369">
                  <c:v>1/2018</c:v>
                </c:pt>
                <c:pt idx="370">
                  <c:v>1/2018</c:v>
                </c:pt>
                <c:pt idx="371">
                  <c:v>1/2018</c:v>
                </c:pt>
                <c:pt idx="372">
                  <c:v>2/2018</c:v>
                </c:pt>
                <c:pt idx="373">
                  <c:v>2/2018</c:v>
                </c:pt>
                <c:pt idx="374">
                  <c:v>2/2018</c:v>
                </c:pt>
                <c:pt idx="375">
                  <c:v>2/2018</c:v>
                </c:pt>
                <c:pt idx="376">
                  <c:v>2/2018</c:v>
                </c:pt>
                <c:pt idx="377">
                  <c:v>2/2018</c:v>
                </c:pt>
                <c:pt idx="378">
                  <c:v>2/2018</c:v>
                </c:pt>
                <c:pt idx="379">
                  <c:v>2/2018</c:v>
                </c:pt>
                <c:pt idx="380">
                  <c:v>2/2018</c:v>
                </c:pt>
                <c:pt idx="381">
                  <c:v>3/2018</c:v>
                </c:pt>
                <c:pt idx="382">
                  <c:v>3/2018</c:v>
                </c:pt>
                <c:pt idx="383">
                  <c:v>3/2018</c:v>
                </c:pt>
                <c:pt idx="384">
                  <c:v>3/2018</c:v>
                </c:pt>
                <c:pt idx="385">
                  <c:v>3/2018</c:v>
                </c:pt>
                <c:pt idx="386">
                  <c:v>3/2018</c:v>
                </c:pt>
                <c:pt idx="387">
                  <c:v>3/2018</c:v>
                </c:pt>
                <c:pt idx="388">
                  <c:v>3/2018</c:v>
                </c:pt>
                <c:pt idx="389">
                  <c:v>3/2018</c:v>
                </c:pt>
                <c:pt idx="390">
                  <c:v>3/2018</c:v>
                </c:pt>
                <c:pt idx="391">
                  <c:v>4/2018</c:v>
                </c:pt>
                <c:pt idx="392">
                  <c:v>4/2018</c:v>
                </c:pt>
                <c:pt idx="393">
                  <c:v>4/2018</c:v>
                </c:pt>
                <c:pt idx="394">
                  <c:v>4/2018</c:v>
                </c:pt>
                <c:pt idx="395">
                  <c:v>4/2018</c:v>
                </c:pt>
                <c:pt idx="396">
                  <c:v>4/2018</c:v>
                </c:pt>
                <c:pt idx="397">
                  <c:v>4/2018</c:v>
                </c:pt>
                <c:pt idx="398">
                  <c:v>4/2018</c:v>
                </c:pt>
                <c:pt idx="399">
                  <c:v>4/2018</c:v>
                </c:pt>
                <c:pt idx="400">
                  <c:v>4/2018</c:v>
                </c:pt>
                <c:pt idx="401">
                  <c:v>5/2018</c:v>
                </c:pt>
                <c:pt idx="402">
                  <c:v>5/2018</c:v>
                </c:pt>
                <c:pt idx="403">
                  <c:v>5/2018</c:v>
                </c:pt>
                <c:pt idx="404">
                  <c:v>5/2018</c:v>
                </c:pt>
                <c:pt idx="405">
                  <c:v>5/2018</c:v>
                </c:pt>
                <c:pt idx="406">
                  <c:v>5/2018</c:v>
                </c:pt>
                <c:pt idx="407">
                  <c:v>5/2018</c:v>
                </c:pt>
                <c:pt idx="408">
                  <c:v>5/2018</c:v>
                </c:pt>
                <c:pt idx="409">
                  <c:v>5/2018</c:v>
                </c:pt>
                <c:pt idx="410">
                  <c:v>5/2018</c:v>
                </c:pt>
                <c:pt idx="411">
                  <c:v>5/2018</c:v>
                </c:pt>
                <c:pt idx="412">
                  <c:v>6/2018</c:v>
                </c:pt>
                <c:pt idx="413">
                  <c:v>6/2018</c:v>
                </c:pt>
                <c:pt idx="414">
                  <c:v>6/2018</c:v>
                </c:pt>
                <c:pt idx="415">
                  <c:v>6/2018</c:v>
                </c:pt>
                <c:pt idx="416">
                  <c:v>6/2018</c:v>
                </c:pt>
                <c:pt idx="417">
                  <c:v>6/2018</c:v>
                </c:pt>
                <c:pt idx="418">
                  <c:v>6/2018</c:v>
                </c:pt>
                <c:pt idx="419">
                  <c:v>6/2018</c:v>
                </c:pt>
                <c:pt idx="420">
                  <c:v>6/2018</c:v>
                </c:pt>
                <c:pt idx="421">
                  <c:v>6/2018</c:v>
                </c:pt>
                <c:pt idx="422">
                  <c:v>7/2018</c:v>
                </c:pt>
                <c:pt idx="423">
                  <c:v>7/2018</c:v>
                </c:pt>
                <c:pt idx="424">
                  <c:v>7/2018</c:v>
                </c:pt>
                <c:pt idx="425">
                  <c:v>7/2018</c:v>
                </c:pt>
                <c:pt idx="426">
                  <c:v>7/2018</c:v>
                </c:pt>
                <c:pt idx="427">
                  <c:v>7/2018</c:v>
                </c:pt>
                <c:pt idx="428">
                  <c:v>7/2018</c:v>
                </c:pt>
                <c:pt idx="429">
                  <c:v>7/2018</c:v>
                </c:pt>
                <c:pt idx="430">
                  <c:v>7/2018</c:v>
                </c:pt>
                <c:pt idx="431">
                  <c:v>7/2018</c:v>
                </c:pt>
                <c:pt idx="432">
                  <c:v>8/2018</c:v>
                </c:pt>
                <c:pt idx="433">
                  <c:v>8/2018</c:v>
                </c:pt>
                <c:pt idx="434">
                  <c:v>8/2018</c:v>
                </c:pt>
                <c:pt idx="435">
                  <c:v>8/2018</c:v>
                </c:pt>
                <c:pt idx="436">
                  <c:v>8/2018</c:v>
                </c:pt>
                <c:pt idx="437">
                  <c:v>8/2018</c:v>
                </c:pt>
                <c:pt idx="438">
                  <c:v>8/2018</c:v>
                </c:pt>
                <c:pt idx="439">
                  <c:v>8/2018</c:v>
                </c:pt>
                <c:pt idx="440">
                  <c:v>8/2018</c:v>
                </c:pt>
                <c:pt idx="441">
                  <c:v>8/2018</c:v>
                </c:pt>
                <c:pt idx="442">
                  <c:v>9/2018</c:v>
                </c:pt>
                <c:pt idx="443">
                  <c:v>9/2018</c:v>
                </c:pt>
                <c:pt idx="444">
                  <c:v>9/2018</c:v>
                </c:pt>
                <c:pt idx="445">
                  <c:v>9/2018</c:v>
                </c:pt>
                <c:pt idx="446">
                  <c:v>9/2018</c:v>
                </c:pt>
                <c:pt idx="447">
                  <c:v>9/2018</c:v>
                </c:pt>
                <c:pt idx="448">
                  <c:v>9/2018</c:v>
                </c:pt>
                <c:pt idx="449">
                  <c:v>9/2018</c:v>
                </c:pt>
                <c:pt idx="450">
                  <c:v>9/2018</c:v>
                </c:pt>
                <c:pt idx="451">
                  <c:v>9/2018</c:v>
                </c:pt>
                <c:pt idx="452">
                  <c:v>10/2018</c:v>
                </c:pt>
                <c:pt idx="453">
                  <c:v>10/2018</c:v>
                </c:pt>
                <c:pt idx="454">
                  <c:v>10/2018</c:v>
                </c:pt>
                <c:pt idx="455">
                  <c:v>10/2018</c:v>
                </c:pt>
                <c:pt idx="456">
                  <c:v>10/2018</c:v>
                </c:pt>
                <c:pt idx="457">
                  <c:v>10/2018</c:v>
                </c:pt>
                <c:pt idx="458">
                  <c:v>10/2018</c:v>
                </c:pt>
                <c:pt idx="459">
                  <c:v>10/2018</c:v>
                </c:pt>
                <c:pt idx="460">
                  <c:v>10/2018</c:v>
                </c:pt>
                <c:pt idx="461">
                  <c:v>10/2018</c:v>
                </c:pt>
                <c:pt idx="462">
                  <c:v>10/2018</c:v>
                </c:pt>
                <c:pt idx="463">
                  <c:v>11/2018</c:v>
                </c:pt>
                <c:pt idx="464">
                  <c:v>11/2018</c:v>
                </c:pt>
                <c:pt idx="465">
                  <c:v>11/2018</c:v>
                </c:pt>
                <c:pt idx="466">
                  <c:v>11/2018</c:v>
                </c:pt>
                <c:pt idx="467">
                  <c:v>11/2018</c:v>
                </c:pt>
                <c:pt idx="468">
                  <c:v>11/2018</c:v>
                </c:pt>
                <c:pt idx="469">
                  <c:v>11/2018</c:v>
                </c:pt>
                <c:pt idx="470">
                  <c:v>11/2018</c:v>
                </c:pt>
                <c:pt idx="471">
                  <c:v>11/2018</c:v>
                </c:pt>
                <c:pt idx="472">
                  <c:v>11/2018</c:v>
                </c:pt>
                <c:pt idx="473">
                  <c:v>12/2018</c:v>
                </c:pt>
                <c:pt idx="474">
                  <c:v>12/2018</c:v>
                </c:pt>
                <c:pt idx="475">
                  <c:v>12/2018</c:v>
                </c:pt>
                <c:pt idx="476">
                  <c:v>12/2018</c:v>
                </c:pt>
                <c:pt idx="477">
                  <c:v>12/2018</c:v>
                </c:pt>
                <c:pt idx="478">
                  <c:v>12/2018</c:v>
                </c:pt>
                <c:pt idx="479">
                  <c:v>12/2018</c:v>
                </c:pt>
                <c:pt idx="480">
                  <c:v>12/2018</c:v>
                </c:pt>
                <c:pt idx="481">
                  <c:v>12/2018</c:v>
                </c:pt>
                <c:pt idx="482">
                  <c:v>12/2018</c:v>
                </c:pt>
                <c:pt idx="483">
                  <c:v>1/2019</c:v>
                </c:pt>
                <c:pt idx="484">
                  <c:v>1/2019</c:v>
                </c:pt>
                <c:pt idx="485">
                  <c:v>1/2019</c:v>
                </c:pt>
                <c:pt idx="486">
                  <c:v>1/2019</c:v>
                </c:pt>
                <c:pt idx="487">
                  <c:v>1/2019</c:v>
                </c:pt>
                <c:pt idx="488">
                  <c:v>1/2019</c:v>
                </c:pt>
                <c:pt idx="489">
                  <c:v>1/2019</c:v>
                </c:pt>
                <c:pt idx="490">
                  <c:v>1/2019</c:v>
                </c:pt>
                <c:pt idx="491">
                  <c:v>1/2019</c:v>
                </c:pt>
                <c:pt idx="492">
                  <c:v>1/2019</c:v>
                </c:pt>
                <c:pt idx="493">
                  <c:v>2/2019</c:v>
                </c:pt>
                <c:pt idx="494">
                  <c:v>2/2019</c:v>
                </c:pt>
                <c:pt idx="495">
                  <c:v>2/2019</c:v>
                </c:pt>
                <c:pt idx="496">
                  <c:v>2/2019</c:v>
                </c:pt>
                <c:pt idx="497">
                  <c:v>2/2019</c:v>
                </c:pt>
                <c:pt idx="498">
                  <c:v>2/2019</c:v>
                </c:pt>
                <c:pt idx="499">
                  <c:v>2/2019</c:v>
                </c:pt>
                <c:pt idx="500">
                  <c:v>2/2019</c:v>
                </c:pt>
                <c:pt idx="501">
                  <c:v>2/2019</c:v>
                </c:pt>
                <c:pt idx="502">
                  <c:v>2/2019</c:v>
                </c:pt>
                <c:pt idx="503">
                  <c:v>3/2019</c:v>
                </c:pt>
                <c:pt idx="504">
                  <c:v>3/2019</c:v>
                </c:pt>
                <c:pt idx="505">
                  <c:v>3/2019</c:v>
                </c:pt>
                <c:pt idx="506">
                  <c:v>3/2019</c:v>
                </c:pt>
                <c:pt idx="507">
                  <c:v>3/2019</c:v>
                </c:pt>
                <c:pt idx="508">
                  <c:v>3/2019</c:v>
                </c:pt>
                <c:pt idx="509">
                  <c:v>3/2019</c:v>
                </c:pt>
                <c:pt idx="510">
                  <c:v>3/2019</c:v>
                </c:pt>
                <c:pt idx="511">
                  <c:v>3/2019</c:v>
                </c:pt>
                <c:pt idx="512">
                  <c:v>3/2019</c:v>
                </c:pt>
                <c:pt idx="513">
                  <c:v>4/2019</c:v>
                </c:pt>
                <c:pt idx="514">
                  <c:v>4/2019</c:v>
                </c:pt>
                <c:pt idx="515">
                  <c:v>4/2019</c:v>
                </c:pt>
                <c:pt idx="516">
                  <c:v>4/2019</c:v>
                </c:pt>
                <c:pt idx="517">
                  <c:v>4/2019</c:v>
                </c:pt>
                <c:pt idx="518">
                  <c:v>4/2019</c:v>
                </c:pt>
                <c:pt idx="519">
                  <c:v>4/2019</c:v>
                </c:pt>
                <c:pt idx="520">
                  <c:v>4/2019</c:v>
                </c:pt>
                <c:pt idx="521">
                  <c:v>4/2019</c:v>
                </c:pt>
                <c:pt idx="522">
                  <c:v>4/2019</c:v>
                </c:pt>
                <c:pt idx="523">
                  <c:v>5/2019</c:v>
                </c:pt>
                <c:pt idx="524">
                  <c:v>5/2019</c:v>
                </c:pt>
                <c:pt idx="525">
                  <c:v>5/2019</c:v>
                </c:pt>
                <c:pt idx="526">
                  <c:v>5/2019</c:v>
                </c:pt>
                <c:pt idx="527">
                  <c:v>5/2019</c:v>
                </c:pt>
                <c:pt idx="528">
                  <c:v>5/2019</c:v>
                </c:pt>
                <c:pt idx="529">
                  <c:v>5/2019</c:v>
                </c:pt>
                <c:pt idx="530">
                  <c:v>5/2019</c:v>
                </c:pt>
                <c:pt idx="531">
                  <c:v>5/2019</c:v>
                </c:pt>
                <c:pt idx="532">
                  <c:v>5/2019</c:v>
                </c:pt>
                <c:pt idx="533">
                  <c:v>6/2019</c:v>
                </c:pt>
                <c:pt idx="534">
                  <c:v>6/2019</c:v>
                </c:pt>
                <c:pt idx="535">
                  <c:v>6/2019</c:v>
                </c:pt>
                <c:pt idx="536">
                  <c:v>6/2019</c:v>
                </c:pt>
                <c:pt idx="537">
                  <c:v>6/2019</c:v>
                </c:pt>
                <c:pt idx="538">
                  <c:v>6/2019</c:v>
                </c:pt>
                <c:pt idx="539">
                  <c:v>6/2019</c:v>
                </c:pt>
                <c:pt idx="540">
                  <c:v>6/2019</c:v>
                </c:pt>
                <c:pt idx="541">
                  <c:v>6/2019</c:v>
                </c:pt>
                <c:pt idx="542">
                  <c:v>6/2019</c:v>
                </c:pt>
                <c:pt idx="543">
                  <c:v>7/2019</c:v>
                </c:pt>
                <c:pt idx="544">
                  <c:v>7/2019</c:v>
                </c:pt>
                <c:pt idx="545">
                  <c:v>7/2019</c:v>
                </c:pt>
                <c:pt idx="546">
                  <c:v>7/2019</c:v>
                </c:pt>
                <c:pt idx="547">
                  <c:v>7/2019</c:v>
                </c:pt>
                <c:pt idx="548">
                  <c:v>7/2019</c:v>
                </c:pt>
                <c:pt idx="549">
                  <c:v>7/2019</c:v>
                </c:pt>
                <c:pt idx="550">
                  <c:v>7/2019</c:v>
                </c:pt>
                <c:pt idx="551">
                  <c:v>7/2019</c:v>
                </c:pt>
                <c:pt idx="552">
                  <c:v>7/2019</c:v>
                </c:pt>
                <c:pt idx="553">
                  <c:v>7/2019</c:v>
                </c:pt>
                <c:pt idx="554">
                  <c:v>8/2019</c:v>
                </c:pt>
                <c:pt idx="555">
                  <c:v>8/2019</c:v>
                </c:pt>
                <c:pt idx="556">
                  <c:v>8/2019</c:v>
                </c:pt>
                <c:pt idx="557">
                  <c:v>8/2019</c:v>
                </c:pt>
                <c:pt idx="558">
                  <c:v>8/2019</c:v>
                </c:pt>
                <c:pt idx="559">
                  <c:v>8/2019</c:v>
                </c:pt>
                <c:pt idx="560">
                  <c:v>8/2019</c:v>
                </c:pt>
                <c:pt idx="561">
                  <c:v>8/2019</c:v>
                </c:pt>
                <c:pt idx="562">
                  <c:v>8/2019</c:v>
                </c:pt>
                <c:pt idx="563">
                  <c:v>8/2019</c:v>
                </c:pt>
                <c:pt idx="564">
                  <c:v>9/2019</c:v>
                </c:pt>
                <c:pt idx="565">
                  <c:v>9/2019</c:v>
                </c:pt>
                <c:pt idx="566">
                  <c:v>9/2019</c:v>
                </c:pt>
                <c:pt idx="567">
                  <c:v>9/2019</c:v>
                </c:pt>
                <c:pt idx="568">
                  <c:v>9/2019</c:v>
                </c:pt>
                <c:pt idx="569">
                  <c:v>9/2019</c:v>
                </c:pt>
                <c:pt idx="570">
                  <c:v>9/2019</c:v>
                </c:pt>
                <c:pt idx="571">
                  <c:v>9/2019</c:v>
                </c:pt>
                <c:pt idx="572">
                  <c:v>9/2019</c:v>
                </c:pt>
                <c:pt idx="573">
                  <c:v>9/2019</c:v>
                </c:pt>
                <c:pt idx="574">
                  <c:v>10/2019</c:v>
                </c:pt>
                <c:pt idx="575">
                  <c:v>10/2019</c:v>
                </c:pt>
                <c:pt idx="576">
                  <c:v>10/2019</c:v>
                </c:pt>
                <c:pt idx="577">
                  <c:v>10/2019</c:v>
                </c:pt>
                <c:pt idx="578">
                  <c:v>10/2019</c:v>
                </c:pt>
                <c:pt idx="579">
                  <c:v>10/2019</c:v>
                </c:pt>
                <c:pt idx="580">
                  <c:v>10/2019</c:v>
                </c:pt>
                <c:pt idx="581">
                  <c:v>10/2019</c:v>
                </c:pt>
                <c:pt idx="582">
                  <c:v>10/2019</c:v>
                </c:pt>
                <c:pt idx="583">
                  <c:v>10/2019</c:v>
                </c:pt>
                <c:pt idx="584">
                  <c:v>11/2019</c:v>
                </c:pt>
                <c:pt idx="585">
                  <c:v>11/2019</c:v>
                </c:pt>
                <c:pt idx="586">
                  <c:v>11/2019</c:v>
                </c:pt>
                <c:pt idx="587">
                  <c:v>11/2019</c:v>
                </c:pt>
              </c:strCache>
            </c:strRef>
          </c:cat>
          <c:val>
            <c:numRef>
              <c:f>Bitcoin!$D$5:$D$592</c:f>
              <c:numCache>
                <c:formatCode>General</c:formatCode>
                <c:ptCount val="588"/>
                <c:pt idx="0">
                  <c:v>164.92</c:v>
                </c:pt>
                <c:pt idx="1">
                  <c:v>199.65</c:v>
                </c:pt>
                <c:pt idx="2">
                  <c:v>210.55</c:v>
                </c:pt>
                <c:pt idx="3">
                  <c:v>232.17</c:v>
                </c:pt>
                <c:pt idx="4">
                  <c:v>269.18</c:v>
                </c:pt>
                <c:pt idx="5">
                  <c:v>233.99</c:v>
                </c:pt>
                <c:pt idx="6">
                  <c:v>225.29</c:v>
                </c:pt>
                <c:pt idx="7">
                  <c:v>226.58</c:v>
                </c:pt>
                <c:pt idx="8">
                  <c:v>227.68</c:v>
                </c:pt>
                <c:pt idx="9">
                  <c:v>219.67</c:v>
                </c:pt>
                <c:pt idx="10">
                  <c:v>236.17</c:v>
                </c:pt>
                <c:pt idx="11">
                  <c:v>235.83</c:v>
                </c:pt>
                <c:pt idx="12">
                  <c:v>241.92</c:v>
                </c:pt>
                <c:pt idx="13">
                  <c:v>235.73</c:v>
                </c:pt>
                <c:pt idx="14">
                  <c:v>237.33</c:v>
                </c:pt>
                <c:pt idx="15">
                  <c:v>254.06</c:v>
                </c:pt>
                <c:pt idx="16">
                  <c:v>280.64999999999998</c:v>
                </c:pt>
                <c:pt idx="17">
                  <c:v>272.56</c:v>
                </c:pt>
                <c:pt idx="18">
                  <c:v>290.02</c:v>
                </c:pt>
                <c:pt idx="19">
                  <c:v>293.85000000000002</c:v>
                </c:pt>
                <c:pt idx="20">
                  <c:v>284.88</c:v>
                </c:pt>
                <c:pt idx="21">
                  <c:v>255.92</c:v>
                </c:pt>
                <c:pt idx="22">
                  <c:v>259.70999999999998</c:v>
                </c:pt>
                <c:pt idx="23">
                  <c:v>246.72</c:v>
                </c:pt>
                <c:pt idx="24">
                  <c:v>247.21</c:v>
                </c:pt>
                <c:pt idx="25">
                  <c:v>246.79</c:v>
                </c:pt>
                <c:pt idx="26">
                  <c:v>252.6</c:v>
                </c:pt>
                <c:pt idx="27">
                  <c:v>259.64</c:v>
                </c:pt>
                <c:pt idx="28">
                  <c:v>244.57</c:v>
                </c:pt>
                <c:pt idx="29">
                  <c:v>236.48</c:v>
                </c:pt>
                <c:pt idx="30">
                  <c:v>217.99</c:v>
                </c:pt>
                <c:pt idx="31">
                  <c:v>222.59</c:v>
                </c:pt>
                <c:pt idx="32">
                  <c:v>224.24</c:v>
                </c:pt>
                <c:pt idx="33">
                  <c:v>235.4</c:v>
                </c:pt>
                <c:pt idx="34">
                  <c:v>218.7</c:v>
                </c:pt>
                <c:pt idx="35">
                  <c:v>225.42</c:v>
                </c:pt>
                <c:pt idx="36">
                  <c:v>235.34</c:v>
                </c:pt>
                <c:pt idx="37">
                  <c:v>235.82</c:v>
                </c:pt>
                <c:pt idx="38">
                  <c:v>243.74</c:v>
                </c:pt>
                <c:pt idx="39">
                  <c:v>241.81</c:v>
                </c:pt>
                <c:pt idx="40">
                  <c:v>236.9</c:v>
                </c:pt>
                <c:pt idx="41">
                  <c:v>236.3</c:v>
                </c:pt>
                <c:pt idx="42">
                  <c:v>233.96</c:v>
                </c:pt>
                <c:pt idx="43">
                  <c:v>238.94</c:v>
                </c:pt>
                <c:pt idx="44">
                  <c:v>237.84</c:v>
                </c:pt>
                <c:pt idx="45">
                  <c:v>237.03</c:v>
                </c:pt>
                <c:pt idx="46">
                  <c:v>223.14</c:v>
                </c:pt>
                <c:pt idx="47">
                  <c:v>224.22</c:v>
                </c:pt>
                <c:pt idx="48">
                  <c:v>223.47</c:v>
                </c:pt>
                <c:pt idx="49">
                  <c:v>228.79</c:v>
                </c:pt>
                <c:pt idx="50">
                  <c:v>232.48</c:v>
                </c:pt>
                <c:pt idx="51">
                  <c:v>249.82</c:v>
                </c:pt>
                <c:pt idx="52">
                  <c:v>244.13</c:v>
                </c:pt>
                <c:pt idx="53">
                  <c:v>247.46</c:v>
                </c:pt>
                <c:pt idx="54">
                  <c:v>242.56</c:v>
                </c:pt>
                <c:pt idx="55">
                  <c:v>248.88</c:v>
                </c:pt>
                <c:pt idx="56">
                  <c:v>257.62</c:v>
                </c:pt>
                <c:pt idx="57">
                  <c:v>260.55</c:v>
                </c:pt>
                <c:pt idx="58">
                  <c:v>266.20999999999998</c:v>
                </c:pt>
                <c:pt idx="59">
                  <c:v>283.62</c:v>
                </c:pt>
                <c:pt idx="60">
                  <c:v>290.35000000000002</c:v>
                </c:pt>
                <c:pt idx="61">
                  <c:v>276.58999999999997</c:v>
                </c:pt>
                <c:pt idx="62">
                  <c:v>273.18</c:v>
                </c:pt>
                <c:pt idx="63">
                  <c:v>276.45999999999998</c:v>
                </c:pt>
                <c:pt idx="64">
                  <c:v>288.74</c:v>
                </c:pt>
                <c:pt idx="65">
                  <c:v>293.7</c:v>
                </c:pt>
                <c:pt idx="66">
                  <c:v>283.73</c:v>
                </c:pt>
                <c:pt idx="67">
                  <c:v>281.58</c:v>
                </c:pt>
                <c:pt idx="68">
                  <c:v>278</c:v>
                </c:pt>
                <c:pt idx="69">
                  <c:v>263.87</c:v>
                </c:pt>
                <c:pt idx="70">
                  <c:v>267.66000000000003</c:v>
                </c:pt>
                <c:pt idx="71">
                  <c:v>260.52</c:v>
                </c:pt>
                <c:pt idx="72">
                  <c:v>246.72</c:v>
                </c:pt>
                <c:pt idx="73">
                  <c:v>232.4</c:v>
                </c:pt>
                <c:pt idx="74">
                  <c:v>211.43</c:v>
                </c:pt>
                <c:pt idx="75">
                  <c:v>222.73</c:v>
                </c:pt>
                <c:pt idx="76">
                  <c:v>228.4</c:v>
                </c:pt>
                <c:pt idx="77">
                  <c:v>228.63</c:v>
                </c:pt>
                <c:pt idx="78">
                  <c:v>233.67</c:v>
                </c:pt>
                <c:pt idx="79">
                  <c:v>243.24</c:v>
                </c:pt>
                <c:pt idx="80">
                  <c:v>239.9</c:v>
                </c:pt>
                <c:pt idx="81">
                  <c:v>229.91</c:v>
                </c:pt>
                <c:pt idx="82">
                  <c:v>232.72</c:v>
                </c:pt>
                <c:pt idx="83">
                  <c:v>231.09</c:v>
                </c:pt>
                <c:pt idx="84">
                  <c:v>229.89</c:v>
                </c:pt>
                <c:pt idx="85">
                  <c:v>234.3</c:v>
                </c:pt>
                <c:pt idx="86">
                  <c:v>236.71</c:v>
                </c:pt>
                <c:pt idx="87">
                  <c:v>236.71</c:v>
                </c:pt>
                <c:pt idx="88">
                  <c:v>240.15</c:v>
                </c:pt>
                <c:pt idx="89">
                  <c:v>242.58</c:v>
                </c:pt>
                <c:pt idx="90">
                  <c:v>247.65</c:v>
                </c:pt>
                <c:pt idx="91">
                  <c:v>252.33</c:v>
                </c:pt>
                <c:pt idx="92">
                  <c:v>269.58</c:v>
                </c:pt>
                <c:pt idx="93">
                  <c:v>269.75</c:v>
                </c:pt>
                <c:pt idx="94">
                  <c:v>276.92</c:v>
                </c:pt>
                <c:pt idx="95">
                  <c:v>285.14999999999998</c:v>
                </c:pt>
                <c:pt idx="96">
                  <c:v>313.63</c:v>
                </c:pt>
                <c:pt idx="97">
                  <c:v>322.95</c:v>
                </c:pt>
                <c:pt idx="98">
                  <c:v>400.89</c:v>
                </c:pt>
                <c:pt idx="99">
                  <c:v>385.09</c:v>
                </c:pt>
                <c:pt idx="100">
                  <c:v>336.69</c:v>
                </c:pt>
                <c:pt idx="101">
                  <c:v>333.77</c:v>
                </c:pt>
                <c:pt idx="102">
                  <c:v>330.21</c:v>
                </c:pt>
                <c:pt idx="103">
                  <c:v>324.98</c:v>
                </c:pt>
                <c:pt idx="104">
                  <c:v>322.77999999999997</c:v>
                </c:pt>
                <c:pt idx="105">
                  <c:v>327.52</c:v>
                </c:pt>
                <c:pt idx="106">
                  <c:v>355.83</c:v>
                </c:pt>
                <c:pt idx="107">
                  <c:v>361.8</c:v>
                </c:pt>
                <c:pt idx="108">
                  <c:v>361.67</c:v>
                </c:pt>
                <c:pt idx="109">
                  <c:v>394.28</c:v>
                </c:pt>
                <c:pt idx="110">
                  <c:v>415.49</c:v>
                </c:pt>
                <c:pt idx="111">
                  <c:v>434.69</c:v>
                </c:pt>
                <c:pt idx="112">
                  <c:v>453.98</c:v>
                </c:pt>
                <c:pt idx="113">
                  <c:v>461.2</c:v>
                </c:pt>
                <c:pt idx="114">
                  <c:v>437.03</c:v>
                </c:pt>
                <c:pt idx="115">
                  <c:v>454.05</c:v>
                </c:pt>
                <c:pt idx="116">
                  <c:v>421.76</c:v>
                </c:pt>
                <c:pt idx="117">
                  <c:v>429.95</c:v>
                </c:pt>
                <c:pt idx="118">
                  <c:v>430.7</c:v>
                </c:pt>
                <c:pt idx="119">
                  <c:v>430.82</c:v>
                </c:pt>
                <c:pt idx="120">
                  <c:v>448.31</c:v>
                </c:pt>
                <c:pt idx="121">
                  <c:v>445.04</c:v>
                </c:pt>
                <c:pt idx="122">
                  <c:v>372.26</c:v>
                </c:pt>
                <c:pt idx="123">
                  <c:v>384.4</c:v>
                </c:pt>
                <c:pt idx="124">
                  <c:v>410.24</c:v>
                </c:pt>
                <c:pt idx="125">
                  <c:v>402.13</c:v>
                </c:pt>
                <c:pt idx="126">
                  <c:v>395.02</c:v>
                </c:pt>
                <c:pt idx="127">
                  <c:v>377.76</c:v>
                </c:pt>
                <c:pt idx="128">
                  <c:v>373.92</c:v>
                </c:pt>
                <c:pt idx="129">
                  <c:v>386.46</c:v>
                </c:pt>
                <c:pt idx="130">
                  <c:v>372.63</c:v>
                </c:pt>
                <c:pt idx="131">
                  <c:v>379.45</c:v>
                </c:pt>
                <c:pt idx="132">
                  <c:v>405.5</c:v>
                </c:pt>
                <c:pt idx="133">
                  <c:v>417.14</c:v>
                </c:pt>
                <c:pt idx="134">
                  <c:v>440.06</c:v>
                </c:pt>
                <c:pt idx="135">
                  <c:v>419.9</c:v>
                </c:pt>
                <c:pt idx="136">
                  <c:v>427.32</c:v>
                </c:pt>
                <c:pt idx="137">
                  <c:v>436.21</c:v>
                </c:pt>
                <c:pt idx="138">
                  <c:v>419.56</c:v>
                </c:pt>
                <c:pt idx="139">
                  <c:v>405.96</c:v>
                </c:pt>
                <c:pt idx="140">
                  <c:v>412.76</c:v>
                </c:pt>
                <c:pt idx="141">
                  <c:v>410.36</c:v>
                </c:pt>
                <c:pt idx="142">
                  <c:v>415.13</c:v>
                </c:pt>
                <c:pt idx="143">
                  <c:v>408.16</c:v>
                </c:pt>
                <c:pt idx="144">
                  <c:v>411.11</c:v>
                </c:pt>
                <c:pt idx="145">
                  <c:v>414.74</c:v>
                </c:pt>
                <c:pt idx="146">
                  <c:v>424.57</c:v>
                </c:pt>
                <c:pt idx="147">
                  <c:v>412.44</c:v>
                </c:pt>
                <c:pt idx="148">
                  <c:v>418.51</c:v>
                </c:pt>
                <c:pt idx="149">
                  <c:v>422.07</c:v>
                </c:pt>
                <c:pt idx="150">
                  <c:v>417.69</c:v>
                </c:pt>
                <c:pt idx="151">
                  <c:v>421.43</c:v>
                </c:pt>
                <c:pt idx="152">
                  <c:v>424.02</c:v>
                </c:pt>
                <c:pt idx="153">
                  <c:v>426.26</c:v>
                </c:pt>
                <c:pt idx="154">
                  <c:v>441.16</c:v>
                </c:pt>
                <c:pt idx="155">
                  <c:v>450.08</c:v>
                </c:pt>
                <c:pt idx="156">
                  <c:v>466</c:v>
                </c:pt>
                <c:pt idx="157">
                  <c:v>454.98</c:v>
                </c:pt>
                <c:pt idx="158">
                  <c:v>444.18</c:v>
                </c:pt>
                <c:pt idx="159">
                  <c:v>448.08</c:v>
                </c:pt>
                <c:pt idx="160">
                  <c:v>457.87</c:v>
                </c:pt>
                <c:pt idx="161">
                  <c:v>452.5</c:v>
                </c:pt>
                <c:pt idx="162">
                  <c:v>456.44</c:v>
                </c:pt>
                <c:pt idx="163">
                  <c:v>453.25</c:v>
                </c:pt>
                <c:pt idx="164">
                  <c:v>442.11</c:v>
                </c:pt>
                <c:pt idx="165">
                  <c:v>443.69</c:v>
                </c:pt>
                <c:pt idx="166">
                  <c:v>453.3</c:v>
                </c:pt>
                <c:pt idx="167">
                  <c:v>516.04999999999995</c:v>
                </c:pt>
                <c:pt idx="168">
                  <c:v>537.4</c:v>
                </c:pt>
                <c:pt idx="169">
                  <c:v>571.95000000000005</c:v>
                </c:pt>
                <c:pt idx="170">
                  <c:v>575.58000000000004</c:v>
                </c:pt>
                <c:pt idx="171">
                  <c:v>577.89</c:v>
                </c:pt>
                <c:pt idx="172">
                  <c:v>700.07</c:v>
                </c:pt>
                <c:pt idx="173">
                  <c:v>761.21</c:v>
                </c:pt>
                <c:pt idx="174">
                  <c:v>761.04</c:v>
                </c:pt>
                <c:pt idx="175">
                  <c:v>590.55999999999995</c:v>
                </c:pt>
                <c:pt idx="176">
                  <c:v>663.52</c:v>
                </c:pt>
                <c:pt idx="177">
                  <c:v>644.89</c:v>
                </c:pt>
                <c:pt idx="178">
                  <c:v>674.57</c:v>
                </c:pt>
                <c:pt idx="179">
                  <c:v>675.16</c:v>
                </c:pt>
                <c:pt idx="180">
                  <c:v>635.25</c:v>
                </c:pt>
                <c:pt idx="181">
                  <c:v>647.11</c:v>
                </c:pt>
                <c:pt idx="182">
                  <c:v>661.15</c:v>
                </c:pt>
                <c:pt idx="183">
                  <c:v>660.69</c:v>
                </c:pt>
                <c:pt idx="184">
                  <c:v>671.1</c:v>
                </c:pt>
                <c:pt idx="185">
                  <c:v>651.11</c:v>
                </c:pt>
                <c:pt idx="186">
                  <c:v>654</c:v>
                </c:pt>
                <c:pt idx="187">
                  <c:v>654.13</c:v>
                </c:pt>
                <c:pt idx="188">
                  <c:v>621.87</c:v>
                </c:pt>
                <c:pt idx="189">
                  <c:v>566.44000000000005</c:v>
                </c:pt>
                <c:pt idx="190">
                  <c:v>586.45000000000005</c:v>
                </c:pt>
                <c:pt idx="191">
                  <c:v>585.25</c:v>
                </c:pt>
                <c:pt idx="192">
                  <c:v>587.14</c:v>
                </c:pt>
                <c:pt idx="193">
                  <c:v>566.95000000000005</c:v>
                </c:pt>
                <c:pt idx="194">
                  <c:v>573.39</c:v>
                </c:pt>
                <c:pt idx="195">
                  <c:v>580.66</c:v>
                </c:pt>
                <c:pt idx="196">
                  <c:v>579.66</c:v>
                </c:pt>
                <c:pt idx="197">
                  <c:v>570.35</c:v>
                </c:pt>
                <c:pt idx="198">
                  <c:v>577.32000000000005</c:v>
                </c:pt>
                <c:pt idx="199">
                  <c:v>575.29</c:v>
                </c:pt>
                <c:pt idx="200">
                  <c:v>605.76</c:v>
                </c:pt>
                <c:pt idx="201">
                  <c:v>625.57000000000005</c:v>
                </c:pt>
                <c:pt idx="202">
                  <c:v>605.61</c:v>
                </c:pt>
                <c:pt idx="203">
                  <c:v>609.54</c:v>
                </c:pt>
                <c:pt idx="204">
                  <c:v>607.08000000000004</c:v>
                </c:pt>
                <c:pt idx="205">
                  <c:v>609.24</c:v>
                </c:pt>
                <c:pt idx="206">
                  <c:v>602.91999999999996</c:v>
                </c:pt>
                <c:pt idx="207">
                  <c:v>606.54</c:v>
                </c:pt>
                <c:pt idx="208">
                  <c:v>604.70000000000005</c:v>
                </c:pt>
                <c:pt idx="209">
                  <c:v>610.69000000000005</c:v>
                </c:pt>
                <c:pt idx="210">
                  <c:v>611.82000000000005</c:v>
                </c:pt>
                <c:pt idx="211">
                  <c:v>617.65</c:v>
                </c:pt>
                <c:pt idx="212">
                  <c:v>640.45000000000005</c:v>
                </c:pt>
                <c:pt idx="213">
                  <c:v>637.91999999999996</c:v>
                </c:pt>
                <c:pt idx="214">
                  <c:v>637.37</c:v>
                </c:pt>
                <c:pt idx="215">
                  <c:v>628.34</c:v>
                </c:pt>
                <c:pt idx="216">
                  <c:v>653.03</c:v>
                </c:pt>
                <c:pt idx="217">
                  <c:v>674.67</c:v>
                </c:pt>
                <c:pt idx="218">
                  <c:v>714.95</c:v>
                </c:pt>
                <c:pt idx="219">
                  <c:v>726.76</c:v>
                </c:pt>
                <c:pt idx="220">
                  <c:v>702.08</c:v>
                </c:pt>
                <c:pt idx="221">
                  <c:v>705.4</c:v>
                </c:pt>
                <c:pt idx="222">
                  <c:v>714.57</c:v>
                </c:pt>
                <c:pt idx="223">
                  <c:v>701.97</c:v>
                </c:pt>
                <c:pt idx="224">
                  <c:v>740.28</c:v>
                </c:pt>
                <c:pt idx="225">
                  <c:v>747.89</c:v>
                </c:pt>
                <c:pt idx="226">
                  <c:v>749.34</c:v>
                </c:pt>
                <c:pt idx="227">
                  <c:v>740.39</c:v>
                </c:pt>
                <c:pt idx="228">
                  <c:v>733.3</c:v>
                </c:pt>
                <c:pt idx="229">
                  <c:v>752.63</c:v>
                </c:pt>
                <c:pt idx="230">
                  <c:v>766.39</c:v>
                </c:pt>
                <c:pt idx="231">
                  <c:v>765.56</c:v>
                </c:pt>
                <c:pt idx="232">
                  <c:v>774</c:v>
                </c:pt>
                <c:pt idx="233">
                  <c:v>778.74</c:v>
                </c:pt>
                <c:pt idx="234">
                  <c:v>782.05</c:v>
                </c:pt>
                <c:pt idx="235">
                  <c:v>789.79</c:v>
                </c:pt>
                <c:pt idx="236">
                  <c:v>860.15</c:v>
                </c:pt>
                <c:pt idx="237">
                  <c:v>891.07</c:v>
                </c:pt>
                <c:pt idx="238">
                  <c:v>972.17</c:v>
                </c:pt>
                <c:pt idx="239">
                  <c:v>963.38</c:v>
                </c:pt>
                <c:pt idx="240">
                  <c:v>1033.3</c:v>
                </c:pt>
                <c:pt idx="241">
                  <c:v>886.16</c:v>
                </c:pt>
                <c:pt idx="242">
                  <c:v>899.78</c:v>
                </c:pt>
                <c:pt idx="243">
                  <c:v>810.11</c:v>
                </c:pt>
                <c:pt idx="244">
                  <c:v>821.17</c:v>
                </c:pt>
                <c:pt idx="245">
                  <c:v>872.03</c:v>
                </c:pt>
                <c:pt idx="246">
                  <c:v>919.84</c:v>
                </c:pt>
                <c:pt idx="247">
                  <c:v>893.75</c:v>
                </c:pt>
                <c:pt idx="248">
                  <c:v>918.01</c:v>
                </c:pt>
                <c:pt idx="249">
                  <c:v>920.73</c:v>
                </c:pt>
                <c:pt idx="250">
                  <c:v>1003.97</c:v>
                </c:pt>
                <c:pt idx="251">
                  <c:v>1016.11</c:v>
                </c:pt>
                <c:pt idx="252">
                  <c:v>1055.49</c:v>
                </c:pt>
                <c:pt idx="253">
                  <c:v>1008.32</c:v>
                </c:pt>
                <c:pt idx="254">
                  <c:v>1008.34</c:v>
                </c:pt>
                <c:pt idx="255">
                  <c:v>1049.4100000000001</c:v>
                </c:pt>
                <c:pt idx="256">
                  <c:v>1077.56</c:v>
                </c:pt>
                <c:pt idx="257">
                  <c:v>1171.9100000000001</c:v>
                </c:pt>
                <c:pt idx="258">
                  <c:v>1171.58</c:v>
                </c:pt>
                <c:pt idx="259">
                  <c:v>1222.6600000000001</c:v>
                </c:pt>
                <c:pt idx="260">
                  <c:v>1264.32</c:v>
                </c:pt>
                <c:pt idx="261">
                  <c:v>1232.69</c:v>
                </c:pt>
                <c:pt idx="262">
                  <c:v>1112.3900000000001</c:v>
                </c:pt>
                <c:pt idx="263">
                  <c:v>1238.19</c:v>
                </c:pt>
                <c:pt idx="264">
                  <c:v>1172.8800000000001</c:v>
                </c:pt>
                <c:pt idx="265">
                  <c:v>1022.6</c:v>
                </c:pt>
                <c:pt idx="266">
                  <c:v>1044.72</c:v>
                </c:pt>
                <c:pt idx="267">
                  <c:v>966.3</c:v>
                </c:pt>
                <c:pt idx="268">
                  <c:v>1044.42</c:v>
                </c:pt>
                <c:pt idx="269">
                  <c:v>1079.1099999999999</c:v>
                </c:pt>
                <c:pt idx="270">
                  <c:v>1147.56</c:v>
                </c:pt>
                <c:pt idx="271">
                  <c:v>1188.7</c:v>
                </c:pt>
                <c:pt idx="272">
                  <c:v>1204.3399999999999</c:v>
                </c:pt>
                <c:pt idx="273">
                  <c:v>1212.53</c:v>
                </c:pt>
                <c:pt idx="274">
                  <c:v>1176.99</c:v>
                </c:pt>
                <c:pt idx="275">
                  <c:v>1206.0899999999999</c:v>
                </c:pt>
                <c:pt idx="276">
                  <c:v>1249.6400000000001</c:v>
                </c:pt>
                <c:pt idx="277">
                  <c:v>1248.18</c:v>
                </c:pt>
                <c:pt idx="278">
                  <c:v>1332.91</c:v>
                </c:pt>
                <c:pt idx="279">
                  <c:v>1351.91</c:v>
                </c:pt>
                <c:pt idx="280">
                  <c:v>1485.55</c:v>
                </c:pt>
                <c:pt idx="281">
                  <c:v>1545.29</c:v>
                </c:pt>
                <c:pt idx="282">
                  <c:v>1697.5</c:v>
                </c:pt>
                <c:pt idx="283">
                  <c:v>1686.39</c:v>
                </c:pt>
                <c:pt idx="284">
                  <c:v>1708.92</c:v>
                </c:pt>
                <c:pt idx="285">
                  <c:v>1880.99</c:v>
                </c:pt>
                <c:pt idx="286">
                  <c:v>2044.19</c:v>
                </c:pt>
                <c:pt idx="287">
                  <c:v>2445.2800000000002</c:v>
                </c:pt>
                <c:pt idx="288">
                  <c:v>2052.4299999999998</c:v>
                </c:pt>
                <c:pt idx="289">
                  <c:v>2192.5500000000002</c:v>
                </c:pt>
                <c:pt idx="290">
                  <c:v>2492.6</c:v>
                </c:pt>
                <c:pt idx="291">
                  <c:v>2704.96</c:v>
                </c:pt>
                <c:pt idx="292">
                  <c:v>2798.78</c:v>
                </c:pt>
                <c:pt idx="293">
                  <c:v>2973.45</c:v>
                </c:pt>
                <c:pt idx="294">
                  <c:v>2467.27</c:v>
                </c:pt>
                <c:pt idx="295">
                  <c:v>2655.1</c:v>
                </c:pt>
                <c:pt idx="296">
                  <c:v>2754.38</c:v>
                </c:pt>
                <c:pt idx="297">
                  <c:v>2710.37</c:v>
                </c:pt>
                <c:pt idx="298">
                  <c:v>2446.0500000000002</c:v>
                </c:pt>
                <c:pt idx="299">
                  <c:v>2558.37</c:v>
                </c:pt>
                <c:pt idx="300">
                  <c:v>2536.46</c:v>
                </c:pt>
                <c:pt idx="301">
                  <c:v>2627.86</c:v>
                </c:pt>
                <c:pt idx="302">
                  <c:v>2564.86</c:v>
                </c:pt>
                <c:pt idx="303">
                  <c:v>2324.29</c:v>
                </c:pt>
                <c:pt idx="304">
                  <c:v>2234.17</c:v>
                </c:pt>
                <c:pt idx="305">
                  <c:v>2233.39</c:v>
                </c:pt>
                <c:pt idx="306">
                  <c:v>2866.02</c:v>
                </c:pt>
                <c:pt idx="307">
                  <c:v>2756.61</c:v>
                </c:pt>
                <c:pt idx="308">
                  <c:v>2559.21</c:v>
                </c:pt>
                <c:pt idx="309">
                  <c:v>2733.5</c:v>
                </c:pt>
                <c:pt idx="310">
                  <c:v>2746.99</c:v>
                </c:pt>
                <c:pt idx="311">
                  <c:v>2878.49</c:v>
                </c:pt>
                <c:pt idx="312">
                  <c:v>3401.91</c:v>
                </c:pt>
                <c:pt idx="313">
                  <c:v>3425.67</c:v>
                </c:pt>
                <c:pt idx="314">
                  <c:v>4062.6</c:v>
                </c:pt>
                <c:pt idx="315">
                  <c:v>4387.3999999999996</c:v>
                </c:pt>
                <c:pt idx="316">
                  <c:v>4150.45</c:v>
                </c:pt>
                <c:pt idx="317">
                  <c:v>4089.7</c:v>
                </c:pt>
                <c:pt idx="318">
                  <c:v>4364.41</c:v>
                </c:pt>
                <c:pt idx="319">
                  <c:v>4390.3100000000004</c:v>
                </c:pt>
                <c:pt idx="320">
                  <c:v>4735.1099999999997</c:v>
                </c:pt>
                <c:pt idx="321">
                  <c:v>4612.92</c:v>
                </c:pt>
                <c:pt idx="322">
                  <c:v>4618.71</c:v>
                </c:pt>
                <c:pt idx="323">
                  <c:v>4335.13</c:v>
                </c:pt>
                <c:pt idx="324">
                  <c:v>4158.92</c:v>
                </c:pt>
                <c:pt idx="325">
                  <c:v>3713.76</c:v>
                </c:pt>
                <c:pt idx="326">
                  <c:v>4100.28</c:v>
                </c:pt>
                <c:pt idx="327">
                  <c:v>3617.27</c:v>
                </c:pt>
                <c:pt idx="328">
                  <c:v>3667.52</c:v>
                </c:pt>
                <c:pt idx="329">
                  <c:v>4212.2</c:v>
                </c:pt>
                <c:pt idx="330">
                  <c:v>4360.62</c:v>
                </c:pt>
                <c:pt idx="331">
                  <c:v>4314.18</c:v>
                </c:pt>
                <c:pt idx="332">
                  <c:v>4371.9399999999996</c:v>
                </c:pt>
                <c:pt idx="333">
                  <c:v>4777.49</c:v>
                </c:pt>
                <c:pt idx="334">
                  <c:v>5432.62</c:v>
                </c:pt>
                <c:pt idx="335">
                  <c:v>5688.14</c:v>
                </c:pt>
                <c:pt idx="336">
                  <c:v>5575.83</c:v>
                </c:pt>
                <c:pt idx="337">
                  <c:v>6006.65</c:v>
                </c:pt>
                <c:pt idx="338">
                  <c:v>5513.08</c:v>
                </c:pt>
                <c:pt idx="339">
                  <c:v>5764.56</c:v>
                </c:pt>
                <c:pt idx="340">
                  <c:v>6124.28</c:v>
                </c:pt>
                <c:pt idx="341">
                  <c:v>7024.81</c:v>
                </c:pt>
                <c:pt idx="342">
                  <c:v>7389.55</c:v>
                </c:pt>
                <c:pt idx="343">
                  <c:v>7444.36</c:v>
                </c:pt>
                <c:pt idx="344">
                  <c:v>6339.86</c:v>
                </c:pt>
                <c:pt idx="345">
                  <c:v>6597.06</c:v>
                </c:pt>
                <c:pt idx="346">
                  <c:v>7699.95</c:v>
                </c:pt>
                <c:pt idx="347">
                  <c:v>8244.69</c:v>
                </c:pt>
                <c:pt idx="348">
                  <c:v>8013.41</c:v>
                </c:pt>
                <c:pt idx="349">
                  <c:v>9318.42</c:v>
                </c:pt>
                <c:pt idx="350">
                  <c:v>9837.86</c:v>
                </c:pt>
                <c:pt idx="351">
                  <c:v>10912.73</c:v>
                </c:pt>
                <c:pt idx="352">
                  <c:v>11667.13</c:v>
                </c:pt>
                <c:pt idx="353">
                  <c:v>16047.61</c:v>
                </c:pt>
                <c:pt idx="354">
                  <c:v>16732.47</c:v>
                </c:pt>
                <c:pt idx="355">
                  <c:v>16467.91</c:v>
                </c:pt>
                <c:pt idx="356">
                  <c:v>19065.71</c:v>
                </c:pt>
                <c:pt idx="357">
                  <c:v>16461.97</c:v>
                </c:pt>
                <c:pt idx="358">
                  <c:v>14396.46</c:v>
                </c:pt>
                <c:pt idx="359">
                  <c:v>15756.56</c:v>
                </c:pt>
                <c:pt idx="360">
                  <c:v>14392.57</c:v>
                </c:pt>
                <c:pt idx="361">
                  <c:v>13444.88</c:v>
                </c:pt>
                <c:pt idx="362">
                  <c:v>15180.08</c:v>
                </c:pt>
                <c:pt idx="363">
                  <c:v>16228.16</c:v>
                </c:pt>
                <c:pt idx="364">
                  <c:v>14919.49</c:v>
                </c:pt>
                <c:pt idx="365">
                  <c:v>14243.12</c:v>
                </c:pt>
                <c:pt idx="366">
                  <c:v>11282.49</c:v>
                </c:pt>
                <c:pt idx="367">
                  <c:v>11521.76</c:v>
                </c:pt>
                <c:pt idx="368">
                  <c:v>10814.52</c:v>
                </c:pt>
                <c:pt idx="369">
                  <c:v>11175.87</c:v>
                </c:pt>
                <c:pt idx="370">
                  <c:v>11767.74</c:v>
                </c:pt>
                <c:pt idx="371">
                  <c:v>10226.86</c:v>
                </c:pt>
                <c:pt idx="372">
                  <c:v>9251.27</c:v>
                </c:pt>
                <c:pt idx="373">
                  <c:v>7701.25</c:v>
                </c:pt>
                <c:pt idx="374">
                  <c:v>8696.83</c:v>
                </c:pt>
                <c:pt idx="375">
                  <c:v>8911.27</c:v>
                </c:pt>
                <c:pt idx="376">
                  <c:v>10033.75</c:v>
                </c:pt>
                <c:pt idx="377">
                  <c:v>10417.23</c:v>
                </c:pt>
                <c:pt idx="378">
                  <c:v>10481.66</c:v>
                </c:pt>
                <c:pt idx="379">
                  <c:v>9705.73</c:v>
                </c:pt>
                <c:pt idx="380">
                  <c:v>10594.76</c:v>
                </c:pt>
                <c:pt idx="381">
                  <c:v>11043.12</c:v>
                </c:pt>
                <c:pt idx="382">
                  <c:v>11440.73</c:v>
                </c:pt>
                <c:pt idx="383">
                  <c:v>9316.7199999999993</c:v>
                </c:pt>
                <c:pt idx="384">
                  <c:v>9544.84</c:v>
                </c:pt>
                <c:pt idx="385">
                  <c:v>8217.7000000000007</c:v>
                </c:pt>
                <c:pt idx="386">
                  <c:v>7883.45</c:v>
                </c:pt>
                <c:pt idx="387">
                  <c:v>8920.7099999999991</c:v>
                </c:pt>
                <c:pt idx="388">
                  <c:v>8934.7999999999993</c:v>
                </c:pt>
                <c:pt idx="389">
                  <c:v>8152.2</c:v>
                </c:pt>
                <c:pt idx="390">
                  <c:v>7106.62</c:v>
                </c:pt>
                <c:pt idx="391">
                  <c:v>6835.84</c:v>
                </c:pt>
                <c:pt idx="392">
                  <c:v>6815.5</c:v>
                </c:pt>
                <c:pt idx="393">
                  <c:v>6917.2</c:v>
                </c:pt>
                <c:pt idx="394">
                  <c:v>6871.07</c:v>
                </c:pt>
                <c:pt idx="395">
                  <c:v>7899.11</c:v>
                </c:pt>
                <c:pt idx="396">
                  <c:v>8079.77</c:v>
                </c:pt>
                <c:pt idx="397">
                  <c:v>8301.82</c:v>
                </c:pt>
                <c:pt idx="398">
                  <c:v>8823.36</c:v>
                </c:pt>
                <c:pt idx="399">
                  <c:v>8873.6200000000008</c:v>
                </c:pt>
                <c:pt idx="400">
                  <c:v>9351.4699999999993</c:v>
                </c:pt>
                <c:pt idx="401">
                  <c:v>9077.2800000000007</c:v>
                </c:pt>
                <c:pt idx="402">
                  <c:v>9699.61</c:v>
                </c:pt>
                <c:pt idx="403">
                  <c:v>9377.81</c:v>
                </c:pt>
                <c:pt idx="404">
                  <c:v>9032.2199999999993</c:v>
                </c:pt>
                <c:pt idx="405">
                  <c:v>8709.4599999999991</c:v>
                </c:pt>
                <c:pt idx="406">
                  <c:v>8344.7800000000007</c:v>
                </c:pt>
                <c:pt idx="407">
                  <c:v>8249.24</c:v>
                </c:pt>
                <c:pt idx="408">
                  <c:v>7992.75</c:v>
                </c:pt>
                <c:pt idx="409">
                  <c:v>7475.36</c:v>
                </c:pt>
                <c:pt idx="410">
                  <c:v>7118.88</c:v>
                </c:pt>
                <c:pt idx="411">
                  <c:v>7502.15</c:v>
                </c:pt>
                <c:pt idx="412">
                  <c:v>7719.75</c:v>
                </c:pt>
                <c:pt idx="413">
                  <c:v>7661.79</c:v>
                </c:pt>
                <c:pt idx="414">
                  <c:v>7513.69</c:v>
                </c:pt>
                <c:pt idx="415">
                  <c:v>6556.94</c:v>
                </c:pt>
                <c:pt idx="416">
                  <c:v>6396.71</c:v>
                </c:pt>
                <c:pt idx="417">
                  <c:v>6714.82</c:v>
                </c:pt>
                <c:pt idx="418">
                  <c:v>6720.64</c:v>
                </c:pt>
                <c:pt idx="419">
                  <c:v>6157.78</c:v>
                </c:pt>
                <c:pt idx="420">
                  <c:v>6141.57</c:v>
                </c:pt>
                <c:pt idx="421">
                  <c:v>6385.38</c:v>
                </c:pt>
                <c:pt idx="422">
                  <c:v>6509.58</c:v>
                </c:pt>
                <c:pt idx="423">
                  <c:v>6602.02</c:v>
                </c:pt>
                <c:pt idx="424">
                  <c:v>6668.84</c:v>
                </c:pt>
                <c:pt idx="425">
                  <c:v>6253.6</c:v>
                </c:pt>
                <c:pt idx="426">
                  <c:v>6364.26</c:v>
                </c:pt>
                <c:pt idx="427">
                  <c:v>7383.39</c:v>
                </c:pt>
                <c:pt idx="428">
                  <c:v>7405.4</c:v>
                </c:pt>
                <c:pt idx="429">
                  <c:v>8395.82</c:v>
                </c:pt>
                <c:pt idx="430">
                  <c:v>8182.89</c:v>
                </c:pt>
                <c:pt idx="431">
                  <c:v>8176.06</c:v>
                </c:pt>
                <c:pt idx="432">
                  <c:v>7542.34</c:v>
                </c:pt>
                <c:pt idx="433">
                  <c:v>7042.39</c:v>
                </c:pt>
                <c:pt idx="434">
                  <c:v>6285.02</c:v>
                </c:pt>
                <c:pt idx="435">
                  <c:v>6091.14</c:v>
                </c:pt>
                <c:pt idx="436">
                  <c:v>6199.6</c:v>
                </c:pt>
                <c:pt idx="437">
                  <c:v>6591.16</c:v>
                </c:pt>
                <c:pt idx="438">
                  <c:v>6269.9</c:v>
                </c:pt>
                <c:pt idx="439">
                  <c:v>6538.95</c:v>
                </c:pt>
                <c:pt idx="440">
                  <c:v>6720.6</c:v>
                </c:pt>
                <c:pt idx="441">
                  <c:v>7052</c:v>
                </c:pt>
                <c:pt idx="442">
                  <c:v>7203.46</c:v>
                </c:pt>
                <c:pt idx="443">
                  <c:v>7369.86</c:v>
                </c:pt>
                <c:pt idx="444">
                  <c:v>6411.78</c:v>
                </c:pt>
                <c:pt idx="445">
                  <c:v>6324.43</c:v>
                </c:pt>
                <c:pt idx="446">
                  <c:v>6492</c:v>
                </c:pt>
                <c:pt idx="447">
                  <c:v>6502.44</c:v>
                </c:pt>
                <c:pt idx="448">
                  <c:v>6398.8</c:v>
                </c:pt>
                <c:pt idx="449">
                  <c:v>6716.6</c:v>
                </c:pt>
                <c:pt idx="450">
                  <c:v>6437.74</c:v>
                </c:pt>
                <c:pt idx="451">
                  <c:v>6635.38</c:v>
                </c:pt>
                <c:pt idx="452">
                  <c:v>6594.98</c:v>
                </c:pt>
                <c:pt idx="453">
                  <c:v>6579.79</c:v>
                </c:pt>
                <c:pt idx="454">
                  <c:v>6601.15</c:v>
                </c:pt>
                <c:pt idx="455">
                  <c:v>6581.07</c:v>
                </c:pt>
                <c:pt idx="456">
                  <c:v>6267.27</c:v>
                </c:pt>
                <c:pt idx="457">
                  <c:v>6583.05</c:v>
                </c:pt>
                <c:pt idx="458">
                  <c:v>6469.28</c:v>
                </c:pt>
                <c:pt idx="459">
                  <c:v>6483.23</c:v>
                </c:pt>
                <c:pt idx="460">
                  <c:v>6462.77</c:v>
                </c:pt>
                <c:pt idx="461">
                  <c:v>6470.74</c:v>
                </c:pt>
                <c:pt idx="462">
                  <c:v>6342.61</c:v>
                </c:pt>
                <c:pt idx="463">
                  <c:v>6376.32</c:v>
                </c:pt>
                <c:pt idx="464">
                  <c:v>6479.72</c:v>
                </c:pt>
                <c:pt idx="465">
                  <c:v>6377.99</c:v>
                </c:pt>
                <c:pt idx="466">
                  <c:v>6375.08</c:v>
                </c:pt>
                <c:pt idx="467">
                  <c:v>5647.5</c:v>
                </c:pt>
                <c:pt idx="468">
                  <c:v>5615.26</c:v>
                </c:pt>
                <c:pt idx="469">
                  <c:v>4593.04</c:v>
                </c:pt>
                <c:pt idx="470">
                  <c:v>3854.11</c:v>
                </c:pt>
                <c:pt idx="471">
                  <c:v>3822.99</c:v>
                </c:pt>
                <c:pt idx="472">
                  <c:v>4009.67</c:v>
                </c:pt>
                <c:pt idx="473">
                  <c:v>3871.41</c:v>
                </c:pt>
                <c:pt idx="474">
                  <c:v>3485.18</c:v>
                </c:pt>
                <c:pt idx="475">
                  <c:v>3592.84</c:v>
                </c:pt>
                <c:pt idx="476">
                  <c:v>3485.59</c:v>
                </c:pt>
                <c:pt idx="477">
                  <c:v>3232.51</c:v>
                </c:pt>
                <c:pt idx="478">
                  <c:v>3715.85</c:v>
                </c:pt>
                <c:pt idx="479">
                  <c:v>3898.81</c:v>
                </c:pt>
                <c:pt idx="480">
                  <c:v>4081.95</c:v>
                </c:pt>
                <c:pt idx="481">
                  <c:v>3646.09</c:v>
                </c:pt>
                <c:pt idx="482">
                  <c:v>3896.21</c:v>
                </c:pt>
                <c:pt idx="483">
                  <c:v>3961.01</c:v>
                </c:pt>
                <c:pt idx="484">
                  <c:v>3855.39</c:v>
                </c:pt>
                <c:pt idx="485">
                  <c:v>4040.75</c:v>
                </c:pt>
                <c:pt idx="486">
                  <c:v>3669.2</c:v>
                </c:pt>
                <c:pt idx="487">
                  <c:v>3604.1174999999998</c:v>
                </c:pt>
                <c:pt idx="488">
                  <c:v>3619.9641666666598</c:v>
                </c:pt>
                <c:pt idx="489">
                  <c:v>3620.1275000000001</c:v>
                </c:pt>
                <c:pt idx="490">
                  <c:v>3579.8966666666602</c:v>
                </c:pt>
                <c:pt idx="491">
                  <c:v>3589.2608333333301</c:v>
                </c:pt>
                <c:pt idx="492">
                  <c:v>3417.1675</c:v>
                </c:pt>
                <c:pt idx="493">
                  <c:v>3454.1946153846102</c:v>
                </c:pt>
                <c:pt idx="494">
                  <c:v>3452.3283333333302</c:v>
                </c:pt>
                <c:pt idx="495">
                  <c:v>3403.9641666666598</c:v>
                </c:pt>
                <c:pt idx="496">
                  <c:v>3645.2766666666598</c:v>
                </c:pt>
                <c:pt idx="497">
                  <c:v>3623.0716666666599</c:v>
                </c:pt>
                <c:pt idx="498">
                  <c:v>3630.3966666666602</c:v>
                </c:pt>
                <c:pt idx="499">
                  <c:v>3933.1433333333298</c:v>
                </c:pt>
                <c:pt idx="500">
                  <c:v>3968.6566666666599</c:v>
                </c:pt>
                <c:pt idx="501">
                  <c:v>3829.56833333333</c:v>
                </c:pt>
                <c:pt idx="502">
                  <c:v>3843.5833333333298</c:v>
                </c:pt>
                <c:pt idx="503">
                  <c:v>3827.6908333333299</c:v>
                </c:pt>
                <c:pt idx="504">
                  <c:v>3863.3333333333298</c:v>
                </c:pt>
                <c:pt idx="505">
                  <c:v>3919.5658333333299</c:v>
                </c:pt>
                <c:pt idx="506">
                  <c:v>3880.7674999999999</c:v>
                </c:pt>
                <c:pt idx="507">
                  <c:v>3918.0866666666602</c:v>
                </c:pt>
                <c:pt idx="508">
                  <c:v>3998.4974999999999</c:v>
                </c:pt>
                <c:pt idx="509">
                  <c:v>4026.6358333333301</c:v>
                </c:pt>
                <c:pt idx="510">
                  <c:v>3995.3233333333301</c:v>
                </c:pt>
                <c:pt idx="511">
                  <c:v>4011.3658333333301</c:v>
                </c:pt>
                <c:pt idx="512">
                  <c:v>4107.34083333333</c:v>
                </c:pt>
                <c:pt idx="513">
                  <c:v>4675.1125000000002</c:v>
                </c:pt>
                <c:pt idx="514">
                  <c:v>4980.8983333333299</c:v>
                </c:pt>
                <c:pt idx="515">
                  <c:v>5214.2766666666603</c:v>
                </c:pt>
                <c:pt idx="516">
                  <c:v>5111.7707692307604</c:v>
                </c:pt>
                <c:pt idx="517">
                  <c:v>5077.8050000000003</c:v>
                </c:pt>
                <c:pt idx="518">
                  <c:v>5214.5741666666599</c:v>
                </c:pt>
                <c:pt idx="519">
                  <c:v>5302.9575000000004</c:v>
                </c:pt>
                <c:pt idx="520">
                  <c:v>5527.8016666666599</c:v>
                </c:pt>
                <c:pt idx="521">
                  <c:v>5280.6166666666604</c:v>
                </c:pt>
                <c:pt idx="522">
                  <c:v>5277.8833333333296</c:v>
                </c:pt>
                <c:pt idx="523">
                  <c:v>5364.9916666666604</c:v>
                </c:pt>
                <c:pt idx="524">
                  <c:v>5718.2291666666597</c:v>
                </c:pt>
                <c:pt idx="525">
                  <c:v>5851.67076923076</c:v>
                </c:pt>
                <c:pt idx="526">
                  <c:v>6833.3508333333302</c:v>
                </c:pt>
                <c:pt idx="527">
                  <c:v>8005.2508333333299</c:v>
                </c:pt>
                <c:pt idx="528">
                  <c:v>7265.9633333333304</c:v>
                </c:pt>
                <c:pt idx="529">
                  <c:v>7926.7049999999899</c:v>
                </c:pt>
                <c:pt idx="530">
                  <c:v>7688.5258333333304</c:v>
                </c:pt>
                <c:pt idx="531">
                  <c:v>8114.9324999999899</c:v>
                </c:pt>
                <c:pt idx="532">
                  <c:v>8646.1949999999997</c:v>
                </c:pt>
                <c:pt idx="533">
                  <c:v>8543.0300000000007</c:v>
                </c:pt>
                <c:pt idx="534">
                  <c:v>7848.4158333333298</c:v>
                </c:pt>
                <c:pt idx="535">
                  <c:v>7920.9449999999997</c:v>
                </c:pt>
                <c:pt idx="536">
                  <c:v>7815.1358333333301</c:v>
                </c:pt>
                <c:pt idx="537">
                  <c:v>8163.6633333333302</c:v>
                </c:pt>
                <c:pt idx="538">
                  <c:v>9096.2858333333297</c:v>
                </c:pt>
                <c:pt idx="539">
                  <c:v>9147.0049999999992</c:v>
                </c:pt>
                <c:pt idx="540">
                  <c:v>10730.391666666599</c:v>
                </c:pt>
                <c:pt idx="541">
                  <c:v>11314.7615384615</c:v>
                </c:pt>
                <c:pt idx="542">
                  <c:v>11665.5758333333</c:v>
                </c:pt>
                <c:pt idx="543">
                  <c:v>10690.833333333299</c:v>
                </c:pt>
                <c:pt idx="544">
                  <c:v>11779.4508333333</c:v>
                </c:pt>
                <c:pt idx="545">
                  <c:v>11310.506666666601</c:v>
                </c:pt>
                <c:pt idx="546">
                  <c:v>12668.6291666666</c:v>
                </c:pt>
                <c:pt idx="547">
                  <c:v>11412.124166666599</c:v>
                </c:pt>
                <c:pt idx="548">
                  <c:v>10300.4116666666</c:v>
                </c:pt>
                <c:pt idx="549">
                  <c:v>10455.73</c:v>
                </c:pt>
                <c:pt idx="550">
                  <c:v>10449.6266666666</c:v>
                </c:pt>
                <c:pt idx="551">
                  <c:v>10021.325000000001</c:v>
                </c:pt>
                <c:pt idx="552">
                  <c:v>9500.3241666666599</c:v>
                </c:pt>
                <c:pt idx="553">
                  <c:v>9873.8116666666592</c:v>
                </c:pt>
                <c:pt idx="554">
                  <c:v>10790.63</c:v>
                </c:pt>
                <c:pt idx="555">
                  <c:v>11759.0191666666</c:v>
                </c:pt>
                <c:pt idx="556">
                  <c:v>11816.9124999999</c:v>
                </c:pt>
                <c:pt idx="557">
                  <c:v>11397.801666666601</c:v>
                </c:pt>
                <c:pt idx="558">
                  <c:v>9988.9474999999893</c:v>
                </c:pt>
                <c:pt idx="559">
                  <c:v>10295.1175</c:v>
                </c:pt>
                <c:pt idx="560">
                  <c:v>10169.0941666666</c:v>
                </c:pt>
                <c:pt idx="561">
                  <c:v>10158.5408333333</c:v>
                </c:pt>
                <c:pt idx="562">
                  <c:v>10176.794166666599</c:v>
                </c:pt>
                <c:pt idx="563">
                  <c:v>9539.2533333333304</c:v>
                </c:pt>
                <c:pt idx="564">
                  <c:v>9937.6049999999996</c:v>
                </c:pt>
                <c:pt idx="565">
                  <c:v>10559.038333333299</c:v>
                </c:pt>
                <c:pt idx="566">
                  <c:v>10471.512500000001</c:v>
                </c:pt>
                <c:pt idx="567">
                  <c:v>10045.764999999999</c:v>
                </c:pt>
                <c:pt idx="568">
                  <c:v>10338.0666666666</c:v>
                </c:pt>
                <c:pt idx="569">
                  <c:v>10217.202499999999</c:v>
                </c:pt>
                <c:pt idx="570">
                  <c:v>10178.4766666666</c:v>
                </c:pt>
                <c:pt idx="571">
                  <c:v>9879.9558333333298</c:v>
                </c:pt>
                <c:pt idx="572">
                  <c:v>8257.2466666666605</c:v>
                </c:pt>
                <c:pt idx="573">
                  <c:v>8086.5524999999898</c:v>
                </c:pt>
                <c:pt idx="574">
                  <c:v>8261.8324999999895</c:v>
                </c:pt>
                <c:pt idx="575">
                  <c:v>8108.0916666666599</c:v>
                </c:pt>
                <c:pt idx="576">
                  <c:v>8213.0458333333299</c:v>
                </c:pt>
                <c:pt idx="577">
                  <c:v>8399.6466666666602</c:v>
                </c:pt>
                <c:pt idx="578">
                  <c:v>8303.2333333333299</c:v>
                </c:pt>
                <c:pt idx="579">
                  <c:v>8030.5783333333302</c:v>
                </c:pt>
                <c:pt idx="580">
                  <c:v>8018.90333333333</c:v>
                </c:pt>
                <c:pt idx="581">
                  <c:v>7775.2983333333304</c:v>
                </c:pt>
                <c:pt idx="582">
                  <c:v>9292.0249999999996</c:v>
                </c:pt>
                <c:pt idx="583">
                  <c:v>9385.6</c:v>
                </c:pt>
                <c:pt idx="584">
                  <c:v>9147.2383333333291</c:v>
                </c:pt>
                <c:pt idx="585">
                  <c:v>9266.7008333333306</c:v>
                </c:pt>
                <c:pt idx="586">
                  <c:v>9241.0383333333302</c:v>
                </c:pt>
                <c:pt idx="587">
                  <c:v>8896.40333333333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BC-47F4-BEBC-629425A4E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449216"/>
        <c:axId val="294073408"/>
      </c:lineChart>
      <c:catAx>
        <c:axId val="3014492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94073408"/>
        <c:crosses val="autoZero"/>
        <c:auto val="1"/>
        <c:lblAlgn val="ctr"/>
        <c:lblOffset val="100"/>
        <c:tickLblSkip val="80"/>
        <c:tickMarkSkip val="40"/>
        <c:noMultiLvlLbl val="0"/>
      </c:catAx>
      <c:valAx>
        <c:axId val="2940734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USD</a:t>
                </a:r>
              </a:p>
            </c:rich>
          </c:tx>
          <c:layout>
            <c:manualLayout>
              <c:xMode val="edge"/>
              <c:yMode val="edge"/>
              <c:x val="0"/>
              <c:y val="2.446167780664713E-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449216"/>
        <c:crosses val="autoZero"/>
        <c:crossBetween val="between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+mn-lt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1858237899364"/>
          <c:y val="3.6943744752308987E-2"/>
          <c:w val="0.86133355594124617"/>
          <c:h val="0.77953549257224442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cat>
            <c:strRef>
              <c:f>Bitcoin!$A$5:$A$592</c:f>
              <c:strCache>
                <c:ptCount val="588"/>
                <c:pt idx="0">
                  <c:v>1/2015</c:v>
                </c:pt>
                <c:pt idx="1">
                  <c:v>1/2015</c:v>
                </c:pt>
                <c:pt idx="2">
                  <c:v>1/2015</c:v>
                </c:pt>
                <c:pt idx="3">
                  <c:v>1/2015</c:v>
                </c:pt>
                <c:pt idx="4">
                  <c:v>1/2015</c:v>
                </c:pt>
                <c:pt idx="5">
                  <c:v>1/2015</c:v>
                </c:pt>
                <c:pt idx="6">
                  <c:v>2/2015</c:v>
                </c:pt>
                <c:pt idx="7">
                  <c:v>2/2015</c:v>
                </c:pt>
                <c:pt idx="8">
                  <c:v>2/2015</c:v>
                </c:pt>
                <c:pt idx="9">
                  <c:v>2/2015</c:v>
                </c:pt>
                <c:pt idx="10">
                  <c:v>2/2015</c:v>
                </c:pt>
                <c:pt idx="11">
                  <c:v>2/2015</c:v>
                </c:pt>
                <c:pt idx="12">
                  <c:v>2/2015</c:v>
                </c:pt>
                <c:pt idx="13">
                  <c:v>2/2015</c:v>
                </c:pt>
                <c:pt idx="14">
                  <c:v>2/2015</c:v>
                </c:pt>
                <c:pt idx="15">
                  <c:v>2/2015</c:v>
                </c:pt>
                <c:pt idx="16">
                  <c:v>3/2015</c:v>
                </c:pt>
                <c:pt idx="17">
                  <c:v>3/2015</c:v>
                </c:pt>
                <c:pt idx="18">
                  <c:v>3/2015</c:v>
                </c:pt>
                <c:pt idx="19">
                  <c:v>3/2015</c:v>
                </c:pt>
                <c:pt idx="20">
                  <c:v>3/2015</c:v>
                </c:pt>
                <c:pt idx="21">
                  <c:v>3/2015</c:v>
                </c:pt>
                <c:pt idx="22">
                  <c:v>3/2015</c:v>
                </c:pt>
                <c:pt idx="23">
                  <c:v>3/2015</c:v>
                </c:pt>
                <c:pt idx="24">
                  <c:v>3/2015</c:v>
                </c:pt>
                <c:pt idx="25">
                  <c:v>3/2015</c:v>
                </c:pt>
                <c:pt idx="26">
                  <c:v>4/2015</c:v>
                </c:pt>
                <c:pt idx="27">
                  <c:v>4/2015</c:v>
                </c:pt>
                <c:pt idx="28">
                  <c:v>4/2015</c:v>
                </c:pt>
                <c:pt idx="29">
                  <c:v>4/2015</c:v>
                </c:pt>
                <c:pt idx="30">
                  <c:v>4/2015</c:v>
                </c:pt>
                <c:pt idx="31">
                  <c:v>4/2015</c:v>
                </c:pt>
                <c:pt idx="32">
                  <c:v>4/2015</c:v>
                </c:pt>
                <c:pt idx="33">
                  <c:v>4/2015</c:v>
                </c:pt>
                <c:pt idx="34">
                  <c:v>4/2015</c:v>
                </c:pt>
                <c:pt idx="35">
                  <c:v>4/2015</c:v>
                </c:pt>
                <c:pt idx="36">
                  <c:v>5/2015</c:v>
                </c:pt>
                <c:pt idx="37">
                  <c:v>5/2015</c:v>
                </c:pt>
                <c:pt idx="38">
                  <c:v>5/2015</c:v>
                </c:pt>
                <c:pt idx="39">
                  <c:v>5/2015</c:v>
                </c:pt>
                <c:pt idx="40">
                  <c:v>5/2015</c:v>
                </c:pt>
                <c:pt idx="41">
                  <c:v>5/2015</c:v>
                </c:pt>
                <c:pt idx="42">
                  <c:v>5/2015</c:v>
                </c:pt>
                <c:pt idx="43">
                  <c:v>5/2015</c:v>
                </c:pt>
                <c:pt idx="44">
                  <c:v>5/2015</c:v>
                </c:pt>
                <c:pt idx="45">
                  <c:v>5/2015</c:v>
                </c:pt>
                <c:pt idx="46">
                  <c:v>6/2015</c:v>
                </c:pt>
                <c:pt idx="47">
                  <c:v>6/2015</c:v>
                </c:pt>
                <c:pt idx="48">
                  <c:v>6/2015</c:v>
                </c:pt>
                <c:pt idx="49">
                  <c:v>6/2015</c:v>
                </c:pt>
                <c:pt idx="50">
                  <c:v>6/2015</c:v>
                </c:pt>
                <c:pt idx="51">
                  <c:v>6/2015</c:v>
                </c:pt>
                <c:pt idx="52">
                  <c:v>6/2015</c:v>
                </c:pt>
                <c:pt idx="53">
                  <c:v>6/2015</c:v>
                </c:pt>
                <c:pt idx="54">
                  <c:v>6/2015</c:v>
                </c:pt>
                <c:pt idx="55">
                  <c:v>6/2015</c:v>
                </c:pt>
                <c:pt idx="56">
                  <c:v>7/2015</c:v>
                </c:pt>
                <c:pt idx="57">
                  <c:v>7/2015</c:v>
                </c:pt>
                <c:pt idx="58">
                  <c:v>7/2015</c:v>
                </c:pt>
                <c:pt idx="59">
                  <c:v>7/2015</c:v>
                </c:pt>
                <c:pt idx="60">
                  <c:v>7/2015</c:v>
                </c:pt>
                <c:pt idx="61">
                  <c:v>7/2015</c:v>
                </c:pt>
                <c:pt idx="62">
                  <c:v>7/2015</c:v>
                </c:pt>
                <c:pt idx="63">
                  <c:v>7/2015</c:v>
                </c:pt>
                <c:pt idx="64">
                  <c:v>7/2015</c:v>
                </c:pt>
                <c:pt idx="65">
                  <c:v>7/2015</c:v>
                </c:pt>
                <c:pt idx="66">
                  <c:v>7/2015</c:v>
                </c:pt>
                <c:pt idx="67">
                  <c:v>8/2015</c:v>
                </c:pt>
                <c:pt idx="68">
                  <c:v>8/2015</c:v>
                </c:pt>
                <c:pt idx="69">
                  <c:v>8/2015</c:v>
                </c:pt>
                <c:pt idx="70">
                  <c:v>8/2015</c:v>
                </c:pt>
                <c:pt idx="71">
                  <c:v>8/2015</c:v>
                </c:pt>
                <c:pt idx="72">
                  <c:v>8/2015</c:v>
                </c:pt>
                <c:pt idx="73">
                  <c:v>8/2015</c:v>
                </c:pt>
                <c:pt idx="74">
                  <c:v>8/2015</c:v>
                </c:pt>
                <c:pt idx="75">
                  <c:v>8/2015</c:v>
                </c:pt>
                <c:pt idx="76">
                  <c:v>8/2015</c:v>
                </c:pt>
                <c:pt idx="77">
                  <c:v>9/2015</c:v>
                </c:pt>
                <c:pt idx="78">
                  <c:v>9/2015</c:v>
                </c:pt>
                <c:pt idx="79">
                  <c:v>9/2015</c:v>
                </c:pt>
                <c:pt idx="80">
                  <c:v>9/2015</c:v>
                </c:pt>
                <c:pt idx="81">
                  <c:v>9/2015</c:v>
                </c:pt>
                <c:pt idx="82">
                  <c:v>9/2015</c:v>
                </c:pt>
                <c:pt idx="83">
                  <c:v>9/2015</c:v>
                </c:pt>
                <c:pt idx="84">
                  <c:v>9/2015</c:v>
                </c:pt>
                <c:pt idx="85">
                  <c:v>9/2015</c:v>
                </c:pt>
                <c:pt idx="86">
                  <c:v>9/2015</c:v>
                </c:pt>
                <c:pt idx="87">
                  <c:v>10/2015</c:v>
                </c:pt>
                <c:pt idx="88">
                  <c:v>10/2015</c:v>
                </c:pt>
                <c:pt idx="89">
                  <c:v>10/2015</c:v>
                </c:pt>
                <c:pt idx="90">
                  <c:v>10/2015</c:v>
                </c:pt>
                <c:pt idx="91">
                  <c:v>10/2015</c:v>
                </c:pt>
                <c:pt idx="92">
                  <c:v>10/2015</c:v>
                </c:pt>
                <c:pt idx="93">
                  <c:v>10/2015</c:v>
                </c:pt>
                <c:pt idx="94">
                  <c:v>10/2015</c:v>
                </c:pt>
                <c:pt idx="95">
                  <c:v>10/2015</c:v>
                </c:pt>
                <c:pt idx="96">
                  <c:v>10/2015</c:v>
                </c:pt>
                <c:pt idx="97">
                  <c:v>11/2015</c:v>
                </c:pt>
                <c:pt idx="98">
                  <c:v>11/2015</c:v>
                </c:pt>
                <c:pt idx="99">
                  <c:v>11/2015</c:v>
                </c:pt>
                <c:pt idx="100">
                  <c:v>11/2015</c:v>
                </c:pt>
                <c:pt idx="101">
                  <c:v>11/2015</c:v>
                </c:pt>
                <c:pt idx="102">
                  <c:v>11/2015</c:v>
                </c:pt>
                <c:pt idx="103">
                  <c:v>11/2015</c:v>
                </c:pt>
                <c:pt idx="104">
                  <c:v>11/2015</c:v>
                </c:pt>
                <c:pt idx="105">
                  <c:v>11/2015</c:v>
                </c:pt>
                <c:pt idx="106">
                  <c:v>11/2015</c:v>
                </c:pt>
                <c:pt idx="107">
                  <c:v>12/2015</c:v>
                </c:pt>
                <c:pt idx="108">
                  <c:v>12/2015</c:v>
                </c:pt>
                <c:pt idx="109">
                  <c:v>12/2015</c:v>
                </c:pt>
                <c:pt idx="110">
                  <c:v>12/2015</c:v>
                </c:pt>
                <c:pt idx="111">
                  <c:v>12/2015</c:v>
                </c:pt>
                <c:pt idx="112">
                  <c:v>12/2015</c:v>
                </c:pt>
                <c:pt idx="113">
                  <c:v>12/2015</c:v>
                </c:pt>
                <c:pt idx="114">
                  <c:v>12/2015</c:v>
                </c:pt>
                <c:pt idx="115">
                  <c:v>12/2015</c:v>
                </c:pt>
                <c:pt idx="116">
                  <c:v>12/2015</c:v>
                </c:pt>
                <c:pt idx="117">
                  <c:v>12/2015</c:v>
                </c:pt>
                <c:pt idx="118">
                  <c:v>1/2016</c:v>
                </c:pt>
                <c:pt idx="119">
                  <c:v>1/2016</c:v>
                </c:pt>
                <c:pt idx="120">
                  <c:v>1/2016</c:v>
                </c:pt>
                <c:pt idx="121">
                  <c:v>1/2016</c:v>
                </c:pt>
                <c:pt idx="122">
                  <c:v>1/2016</c:v>
                </c:pt>
                <c:pt idx="123">
                  <c:v>1/2016</c:v>
                </c:pt>
                <c:pt idx="124">
                  <c:v>1/2016</c:v>
                </c:pt>
                <c:pt idx="125">
                  <c:v>1/2016</c:v>
                </c:pt>
                <c:pt idx="126">
                  <c:v>1/2016</c:v>
                </c:pt>
                <c:pt idx="127">
                  <c:v>1/2016</c:v>
                </c:pt>
                <c:pt idx="128">
                  <c:v>2/2016</c:v>
                </c:pt>
                <c:pt idx="129">
                  <c:v>2/2016</c:v>
                </c:pt>
                <c:pt idx="130">
                  <c:v>2/2016</c:v>
                </c:pt>
                <c:pt idx="131">
                  <c:v>2/2016</c:v>
                </c:pt>
                <c:pt idx="132">
                  <c:v>2/2016</c:v>
                </c:pt>
                <c:pt idx="133">
                  <c:v>2/2016</c:v>
                </c:pt>
                <c:pt idx="134">
                  <c:v>2/2016</c:v>
                </c:pt>
                <c:pt idx="135">
                  <c:v>2/2016</c:v>
                </c:pt>
                <c:pt idx="136">
                  <c:v>2/2016</c:v>
                </c:pt>
                <c:pt idx="137">
                  <c:v>2/2016</c:v>
                </c:pt>
                <c:pt idx="138">
                  <c:v>3/2016</c:v>
                </c:pt>
                <c:pt idx="139">
                  <c:v>3/2016</c:v>
                </c:pt>
                <c:pt idx="140">
                  <c:v>3/2016</c:v>
                </c:pt>
                <c:pt idx="141">
                  <c:v>3/2016</c:v>
                </c:pt>
                <c:pt idx="142">
                  <c:v>3/2016</c:v>
                </c:pt>
                <c:pt idx="143">
                  <c:v>3/2016</c:v>
                </c:pt>
                <c:pt idx="144">
                  <c:v>3/2016</c:v>
                </c:pt>
                <c:pt idx="145">
                  <c:v>3/2016</c:v>
                </c:pt>
                <c:pt idx="146">
                  <c:v>3/2016</c:v>
                </c:pt>
                <c:pt idx="147">
                  <c:v>3/2016</c:v>
                </c:pt>
                <c:pt idx="148">
                  <c:v>4/2016</c:v>
                </c:pt>
                <c:pt idx="149">
                  <c:v>4/2016</c:v>
                </c:pt>
                <c:pt idx="150">
                  <c:v>4/2016</c:v>
                </c:pt>
                <c:pt idx="151">
                  <c:v>4/2016</c:v>
                </c:pt>
                <c:pt idx="152">
                  <c:v>4/2016</c:v>
                </c:pt>
                <c:pt idx="153">
                  <c:v>4/2016</c:v>
                </c:pt>
                <c:pt idx="154">
                  <c:v>4/2016</c:v>
                </c:pt>
                <c:pt idx="155">
                  <c:v>4/2016</c:v>
                </c:pt>
                <c:pt idx="156">
                  <c:v>4/2016</c:v>
                </c:pt>
                <c:pt idx="157">
                  <c:v>4/2016</c:v>
                </c:pt>
                <c:pt idx="158">
                  <c:v>5/2016</c:v>
                </c:pt>
                <c:pt idx="159">
                  <c:v>5/2016</c:v>
                </c:pt>
                <c:pt idx="160">
                  <c:v>5/2016</c:v>
                </c:pt>
                <c:pt idx="161">
                  <c:v>5/2016</c:v>
                </c:pt>
                <c:pt idx="162">
                  <c:v>5/2016</c:v>
                </c:pt>
                <c:pt idx="163">
                  <c:v>5/2016</c:v>
                </c:pt>
                <c:pt idx="164">
                  <c:v>5/2016</c:v>
                </c:pt>
                <c:pt idx="165">
                  <c:v>5/2016</c:v>
                </c:pt>
                <c:pt idx="166">
                  <c:v>5/2016</c:v>
                </c:pt>
                <c:pt idx="167">
                  <c:v>5/2016</c:v>
                </c:pt>
                <c:pt idx="168">
                  <c:v>6/2016</c:v>
                </c:pt>
                <c:pt idx="169">
                  <c:v>6/2016</c:v>
                </c:pt>
                <c:pt idx="170">
                  <c:v>6/2016</c:v>
                </c:pt>
                <c:pt idx="171">
                  <c:v>6/2016</c:v>
                </c:pt>
                <c:pt idx="172">
                  <c:v>6/2016</c:v>
                </c:pt>
                <c:pt idx="173">
                  <c:v>6/2016</c:v>
                </c:pt>
                <c:pt idx="174">
                  <c:v>6/2016</c:v>
                </c:pt>
                <c:pt idx="175">
                  <c:v>6/2016</c:v>
                </c:pt>
                <c:pt idx="176">
                  <c:v>6/2016</c:v>
                </c:pt>
                <c:pt idx="177">
                  <c:v>6/2016</c:v>
                </c:pt>
                <c:pt idx="178">
                  <c:v>7/2016</c:v>
                </c:pt>
                <c:pt idx="179">
                  <c:v>7/2016</c:v>
                </c:pt>
                <c:pt idx="180">
                  <c:v>7/2016</c:v>
                </c:pt>
                <c:pt idx="181">
                  <c:v>7/2016</c:v>
                </c:pt>
                <c:pt idx="182">
                  <c:v>7/2016</c:v>
                </c:pt>
                <c:pt idx="183">
                  <c:v>7/2016</c:v>
                </c:pt>
                <c:pt idx="184">
                  <c:v>7/2016</c:v>
                </c:pt>
                <c:pt idx="185">
                  <c:v>7/2016</c:v>
                </c:pt>
                <c:pt idx="186">
                  <c:v>7/2016</c:v>
                </c:pt>
                <c:pt idx="187">
                  <c:v>7/2016</c:v>
                </c:pt>
                <c:pt idx="188">
                  <c:v>7/2016</c:v>
                </c:pt>
                <c:pt idx="189">
                  <c:v>8/2016</c:v>
                </c:pt>
                <c:pt idx="190">
                  <c:v>8/2016</c:v>
                </c:pt>
                <c:pt idx="191">
                  <c:v>8/2016</c:v>
                </c:pt>
                <c:pt idx="192">
                  <c:v>8/2016</c:v>
                </c:pt>
                <c:pt idx="193">
                  <c:v>8/2016</c:v>
                </c:pt>
                <c:pt idx="194">
                  <c:v>8/2016</c:v>
                </c:pt>
                <c:pt idx="195">
                  <c:v>8/2016</c:v>
                </c:pt>
                <c:pt idx="196">
                  <c:v>8/2016</c:v>
                </c:pt>
                <c:pt idx="197">
                  <c:v>8/2016</c:v>
                </c:pt>
                <c:pt idx="198">
                  <c:v>8/2016</c:v>
                </c:pt>
                <c:pt idx="199">
                  <c:v>9/2016</c:v>
                </c:pt>
                <c:pt idx="200">
                  <c:v>9/2016</c:v>
                </c:pt>
                <c:pt idx="201">
                  <c:v>9/2016</c:v>
                </c:pt>
                <c:pt idx="202">
                  <c:v>9/2016</c:v>
                </c:pt>
                <c:pt idx="203">
                  <c:v>9/2016</c:v>
                </c:pt>
                <c:pt idx="204">
                  <c:v>9/2016</c:v>
                </c:pt>
                <c:pt idx="205">
                  <c:v>9/2016</c:v>
                </c:pt>
                <c:pt idx="206">
                  <c:v>9/2016</c:v>
                </c:pt>
                <c:pt idx="207">
                  <c:v>9/2016</c:v>
                </c:pt>
                <c:pt idx="208">
                  <c:v>9/2016</c:v>
                </c:pt>
                <c:pt idx="209">
                  <c:v>10/2016</c:v>
                </c:pt>
                <c:pt idx="210">
                  <c:v>10/2016</c:v>
                </c:pt>
                <c:pt idx="211">
                  <c:v>10/2016</c:v>
                </c:pt>
                <c:pt idx="212">
                  <c:v>10/2016</c:v>
                </c:pt>
                <c:pt idx="213">
                  <c:v>10/2016</c:v>
                </c:pt>
                <c:pt idx="214">
                  <c:v>10/2016</c:v>
                </c:pt>
                <c:pt idx="215">
                  <c:v>10/2016</c:v>
                </c:pt>
                <c:pt idx="216">
                  <c:v>10/2016</c:v>
                </c:pt>
                <c:pt idx="217">
                  <c:v>10/2016</c:v>
                </c:pt>
                <c:pt idx="218">
                  <c:v>10/2016</c:v>
                </c:pt>
                <c:pt idx="219">
                  <c:v>11/2016</c:v>
                </c:pt>
                <c:pt idx="220">
                  <c:v>11/2016</c:v>
                </c:pt>
                <c:pt idx="221">
                  <c:v>11/2016</c:v>
                </c:pt>
                <c:pt idx="222">
                  <c:v>11/2016</c:v>
                </c:pt>
                <c:pt idx="223">
                  <c:v>11/2016</c:v>
                </c:pt>
                <c:pt idx="224">
                  <c:v>11/2016</c:v>
                </c:pt>
                <c:pt idx="225">
                  <c:v>11/2016</c:v>
                </c:pt>
                <c:pt idx="226">
                  <c:v>11/2016</c:v>
                </c:pt>
                <c:pt idx="227">
                  <c:v>11/2016</c:v>
                </c:pt>
                <c:pt idx="228">
                  <c:v>11/2016</c:v>
                </c:pt>
                <c:pt idx="229">
                  <c:v>12/2016</c:v>
                </c:pt>
                <c:pt idx="230">
                  <c:v>12/2016</c:v>
                </c:pt>
                <c:pt idx="231">
                  <c:v>12/2016</c:v>
                </c:pt>
                <c:pt idx="232">
                  <c:v>12/2016</c:v>
                </c:pt>
                <c:pt idx="233">
                  <c:v>12/2016</c:v>
                </c:pt>
                <c:pt idx="234">
                  <c:v>12/2016</c:v>
                </c:pt>
                <c:pt idx="235">
                  <c:v>12/2016</c:v>
                </c:pt>
                <c:pt idx="236">
                  <c:v>12/2016</c:v>
                </c:pt>
                <c:pt idx="237">
                  <c:v>12/2016</c:v>
                </c:pt>
                <c:pt idx="238">
                  <c:v>12/2016</c:v>
                </c:pt>
                <c:pt idx="239">
                  <c:v>12/2016</c:v>
                </c:pt>
                <c:pt idx="240">
                  <c:v>1/2017</c:v>
                </c:pt>
                <c:pt idx="241">
                  <c:v>1/2017</c:v>
                </c:pt>
                <c:pt idx="242">
                  <c:v>1/2017</c:v>
                </c:pt>
                <c:pt idx="243">
                  <c:v>1/2017</c:v>
                </c:pt>
                <c:pt idx="244">
                  <c:v>1/2017</c:v>
                </c:pt>
                <c:pt idx="245">
                  <c:v>1/2017</c:v>
                </c:pt>
                <c:pt idx="246">
                  <c:v>1/2017</c:v>
                </c:pt>
                <c:pt idx="247">
                  <c:v>1/2017</c:v>
                </c:pt>
                <c:pt idx="248">
                  <c:v>1/2017</c:v>
                </c:pt>
                <c:pt idx="249">
                  <c:v>1/2017</c:v>
                </c:pt>
                <c:pt idx="250">
                  <c:v>2/2017</c:v>
                </c:pt>
                <c:pt idx="251">
                  <c:v>2/2017</c:v>
                </c:pt>
                <c:pt idx="252">
                  <c:v>2/2017</c:v>
                </c:pt>
                <c:pt idx="253">
                  <c:v>2/2017</c:v>
                </c:pt>
                <c:pt idx="254">
                  <c:v>2/2017</c:v>
                </c:pt>
                <c:pt idx="255">
                  <c:v>2/2017</c:v>
                </c:pt>
                <c:pt idx="256">
                  <c:v>2/2017</c:v>
                </c:pt>
                <c:pt idx="257">
                  <c:v>2/2017</c:v>
                </c:pt>
                <c:pt idx="258">
                  <c:v>2/2017</c:v>
                </c:pt>
                <c:pt idx="259">
                  <c:v>3/2017</c:v>
                </c:pt>
                <c:pt idx="260">
                  <c:v>3/2017</c:v>
                </c:pt>
                <c:pt idx="261">
                  <c:v>3/2017</c:v>
                </c:pt>
                <c:pt idx="262">
                  <c:v>3/2017</c:v>
                </c:pt>
                <c:pt idx="263">
                  <c:v>3/2017</c:v>
                </c:pt>
                <c:pt idx="264">
                  <c:v>3/2017</c:v>
                </c:pt>
                <c:pt idx="265">
                  <c:v>3/2017</c:v>
                </c:pt>
                <c:pt idx="266">
                  <c:v>3/2017</c:v>
                </c:pt>
                <c:pt idx="267">
                  <c:v>3/2017</c:v>
                </c:pt>
                <c:pt idx="268">
                  <c:v>3/2017</c:v>
                </c:pt>
                <c:pt idx="269">
                  <c:v>3/2017</c:v>
                </c:pt>
                <c:pt idx="270">
                  <c:v>4/2017</c:v>
                </c:pt>
                <c:pt idx="271">
                  <c:v>4/2017</c:v>
                </c:pt>
                <c:pt idx="272">
                  <c:v>4/2017</c:v>
                </c:pt>
                <c:pt idx="273">
                  <c:v>4/2017</c:v>
                </c:pt>
                <c:pt idx="274">
                  <c:v>4/2017</c:v>
                </c:pt>
                <c:pt idx="275">
                  <c:v>4/2017</c:v>
                </c:pt>
                <c:pt idx="276">
                  <c:v>4/2017</c:v>
                </c:pt>
                <c:pt idx="277">
                  <c:v>4/2017</c:v>
                </c:pt>
                <c:pt idx="278">
                  <c:v>4/2017</c:v>
                </c:pt>
                <c:pt idx="279">
                  <c:v>4/2017</c:v>
                </c:pt>
                <c:pt idx="280">
                  <c:v>5/2017</c:v>
                </c:pt>
                <c:pt idx="281">
                  <c:v>5/2017</c:v>
                </c:pt>
                <c:pt idx="282">
                  <c:v>5/2017</c:v>
                </c:pt>
                <c:pt idx="283">
                  <c:v>5/2017</c:v>
                </c:pt>
                <c:pt idx="284">
                  <c:v>5/2017</c:v>
                </c:pt>
                <c:pt idx="285">
                  <c:v>5/2017</c:v>
                </c:pt>
                <c:pt idx="286">
                  <c:v>5/2017</c:v>
                </c:pt>
                <c:pt idx="287">
                  <c:v>5/2017</c:v>
                </c:pt>
                <c:pt idx="288">
                  <c:v>5/2017</c:v>
                </c:pt>
                <c:pt idx="289">
                  <c:v>5/2017</c:v>
                </c:pt>
                <c:pt idx="290">
                  <c:v>6/2017</c:v>
                </c:pt>
                <c:pt idx="291">
                  <c:v>6/2017</c:v>
                </c:pt>
                <c:pt idx="292">
                  <c:v>6/2017</c:v>
                </c:pt>
                <c:pt idx="293">
                  <c:v>6/2017</c:v>
                </c:pt>
                <c:pt idx="294">
                  <c:v>6/2017</c:v>
                </c:pt>
                <c:pt idx="295">
                  <c:v>6/2017</c:v>
                </c:pt>
                <c:pt idx="296">
                  <c:v>6/2017</c:v>
                </c:pt>
                <c:pt idx="297">
                  <c:v>6/2017</c:v>
                </c:pt>
                <c:pt idx="298">
                  <c:v>6/2017</c:v>
                </c:pt>
                <c:pt idx="299">
                  <c:v>6/2017</c:v>
                </c:pt>
                <c:pt idx="300">
                  <c:v>7/2017</c:v>
                </c:pt>
                <c:pt idx="301">
                  <c:v>7/2017</c:v>
                </c:pt>
                <c:pt idx="302">
                  <c:v>7/2017</c:v>
                </c:pt>
                <c:pt idx="303">
                  <c:v>7/2017</c:v>
                </c:pt>
                <c:pt idx="304">
                  <c:v>7/2017</c:v>
                </c:pt>
                <c:pt idx="305">
                  <c:v>7/2017</c:v>
                </c:pt>
                <c:pt idx="306">
                  <c:v>7/2017</c:v>
                </c:pt>
                <c:pt idx="307">
                  <c:v>7/2017</c:v>
                </c:pt>
                <c:pt idx="308">
                  <c:v>7/2017</c:v>
                </c:pt>
                <c:pt idx="309">
                  <c:v>7/2017</c:v>
                </c:pt>
                <c:pt idx="310">
                  <c:v>8/2017</c:v>
                </c:pt>
                <c:pt idx="311">
                  <c:v>8/2017</c:v>
                </c:pt>
                <c:pt idx="312">
                  <c:v>8/2017</c:v>
                </c:pt>
                <c:pt idx="313">
                  <c:v>8/2017</c:v>
                </c:pt>
                <c:pt idx="314">
                  <c:v>8/2017</c:v>
                </c:pt>
                <c:pt idx="315">
                  <c:v>8/2017</c:v>
                </c:pt>
                <c:pt idx="316">
                  <c:v>8/2017</c:v>
                </c:pt>
                <c:pt idx="317">
                  <c:v>8/2017</c:v>
                </c:pt>
                <c:pt idx="318">
                  <c:v>8/2017</c:v>
                </c:pt>
                <c:pt idx="319">
                  <c:v>8/2017</c:v>
                </c:pt>
                <c:pt idx="320">
                  <c:v>8/2017</c:v>
                </c:pt>
                <c:pt idx="321">
                  <c:v>9/2017</c:v>
                </c:pt>
                <c:pt idx="322">
                  <c:v>9/2017</c:v>
                </c:pt>
                <c:pt idx="323">
                  <c:v>9/2017</c:v>
                </c:pt>
                <c:pt idx="324">
                  <c:v>9/2017</c:v>
                </c:pt>
                <c:pt idx="325">
                  <c:v>9/2017</c:v>
                </c:pt>
                <c:pt idx="326">
                  <c:v>9/2017</c:v>
                </c:pt>
                <c:pt idx="327">
                  <c:v>9/2017</c:v>
                </c:pt>
                <c:pt idx="328">
                  <c:v>9/2017</c:v>
                </c:pt>
                <c:pt idx="329">
                  <c:v>9/2017</c:v>
                </c:pt>
                <c:pt idx="330">
                  <c:v>9/2017</c:v>
                </c:pt>
                <c:pt idx="331">
                  <c:v>10/2017</c:v>
                </c:pt>
                <c:pt idx="332">
                  <c:v>10/2017</c:v>
                </c:pt>
                <c:pt idx="333">
                  <c:v>10/2017</c:v>
                </c:pt>
                <c:pt idx="334">
                  <c:v>10/2017</c:v>
                </c:pt>
                <c:pt idx="335">
                  <c:v>10/2017</c:v>
                </c:pt>
                <c:pt idx="336">
                  <c:v>10/2017</c:v>
                </c:pt>
                <c:pt idx="337">
                  <c:v>10/2017</c:v>
                </c:pt>
                <c:pt idx="338">
                  <c:v>10/2017</c:v>
                </c:pt>
                <c:pt idx="339">
                  <c:v>10/2017</c:v>
                </c:pt>
                <c:pt idx="340">
                  <c:v>10/2017</c:v>
                </c:pt>
                <c:pt idx="341">
                  <c:v>11/2017</c:v>
                </c:pt>
                <c:pt idx="342">
                  <c:v>11/2017</c:v>
                </c:pt>
                <c:pt idx="343">
                  <c:v>11/2017</c:v>
                </c:pt>
                <c:pt idx="344">
                  <c:v>11/2017</c:v>
                </c:pt>
                <c:pt idx="345">
                  <c:v>11/2017</c:v>
                </c:pt>
                <c:pt idx="346">
                  <c:v>11/2017</c:v>
                </c:pt>
                <c:pt idx="347">
                  <c:v>11/2017</c:v>
                </c:pt>
                <c:pt idx="348">
                  <c:v>11/2017</c:v>
                </c:pt>
                <c:pt idx="349">
                  <c:v>11/2017</c:v>
                </c:pt>
                <c:pt idx="350">
                  <c:v>11/2017</c:v>
                </c:pt>
                <c:pt idx="351">
                  <c:v>12/2017</c:v>
                </c:pt>
                <c:pt idx="352">
                  <c:v>12/2017</c:v>
                </c:pt>
                <c:pt idx="353">
                  <c:v>12/2017</c:v>
                </c:pt>
                <c:pt idx="354">
                  <c:v>12/2017</c:v>
                </c:pt>
                <c:pt idx="355">
                  <c:v>12/2017</c:v>
                </c:pt>
                <c:pt idx="356">
                  <c:v>12/2017</c:v>
                </c:pt>
                <c:pt idx="357">
                  <c:v>12/2017</c:v>
                </c:pt>
                <c:pt idx="358">
                  <c:v>12/2017</c:v>
                </c:pt>
                <c:pt idx="359">
                  <c:v>12/2017</c:v>
                </c:pt>
                <c:pt idx="360">
                  <c:v>12/2017</c:v>
                </c:pt>
                <c:pt idx="361">
                  <c:v>1/2018</c:v>
                </c:pt>
                <c:pt idx="362">
                  <c:v>1/2018</c:v>
                </c:pt>
                <c:pt idx="363">
                  <c:v>1/2018</c:v>
                </c:pt>
                <c:pt idx="364">
                  <c:v>1/2018</c:v>
                </c:pt>
                <c:pt idx="365">
                  <c:v>1/2018</c:v>
                </c:pt>
                <c:pt idx="366">
                  <c:v>1/2018</c:v>
                </c:pt>
                <c:pt idx="367">
                  <c:v>1/2018</c:v>
                </c:pt>
                <c:pt idx="368">
                  <c:v>1/2018</c:v>
                </c:pt>
                <c:pt idx="369">
                  <c:v>1/2018</c:v>
                </c:pt>
                <c:pt idx="370">
                  <c:v>1/2018</c:v>
                </c:pt>
                <c:pt idx="371">
                  <c:v>1/2018</c:v>
                </c:pt>
                <c:pt idx="372">
                  <c:v>2/2018</c:v>
                </c:pt>
                <c:pt idx="373">
                  <c:v>2/2018</c:v>
                </c:pt>
                <c:pt idx="374">
                  <c:v>2/2018</c:v>
                </c:pt>
                <c:pt idx="375">
                  <c:v>2/2018</c:v>
                </c:pt>
                <c:pt idx="376">
                  <c:v>2/2018</c:v>
                </c:pt>
                <c:pt idx="377">
                  <c:v>2/2018</c:v>
                </c:pt>
                <c:pt idx="378">
                  <c:v>2/2018</c:v>
                </c:pt>
                <c:pt idx="379">
                  <c:v>2/2018</c:v>
                </c:pt>
                <c:pt idx="380">
                  <c:v>2/2018</c:v>
                </c:pt>
                <c:pt idx="381">
                  <c:v>3/2018</c:v>
                </c:pt>
                <c:pt idx="382">
                  <c:v>3/2018</c:v>
                </c:pt>
                <c:pt idx="383">
                  <c:v>3/2018</c:v>
                </c:pt>
                <c:pt idx="384">
                  <c:v>3/2018</c:v>
                </c:pt>
                <c:pt idx="385">
                  <c:v>3/2018</c:v>
                </c:pt>
                <c:pt idx="386">
                  <c:v>3/2018</c:v>
                </c:pt>
                <c:pt idx="387">
                  <c:v>3/2018</c:v>
                </c:pt>
                <c:pt idx="388">
                  <c:v>3/2018</c:v>
                </c:pt>
                <c:pt idx="389">
                  <c:v>3/2018</c:v>
                </c:pt>
                <c:pt idx="390">
                  <c:v>3/2018</c:v>
                </c:pt>
                <c:pt idx="391">
                  <c:v>4/2018</c:v>
                </c:pt>
                <c:pt idx="392">
                  <c:v>4/2018</c:v>
                </c:pt>
                <c:pt idx="393">
                  <c:v>4/2018</c:v>
                </c:pt>
                <c:pt idx="394">
                  <c:v>4/2018</c:v>
                </c:pt>
                <c:pt idx="395">
                  <c:v>4/2018</c:v>
                </c:pt>
                <c:pt idx="396">
                  <c:v>4/2018</c:v>
                </c:pt>
                <c:pt idx="397">
                  <c:v>4/2018</c:v>
                </c:pt>
                <c:pt idx="398">
                  <c:v>4/2018</c:v>
                </c:pt>
                <c:pt idx="399">
                  <c:v>4/2018</c:v>
                </c:pt>
                <c:pt idx="400">
                  <c:v>4/2018</c:v>
                </c:pt>
                <c:pt idx="401">
                  <c:v>5/2018</c:v>
                </c:pt>
                <c:pt idx="402">
                  <c:v>5/2018</c:v>
                </c:pt>
                <c:pt idx="403">
                  <c:v>5/2018</c:v>
                </c:pt>
                <c:pt idx="404">
                  <c:v>5/2018</c:v>
                </c:pt>
                <c:pt idx="405">
                  <c:v>5/2018</c:v>
                </c:pt>
                <c:pt idx="406">
                  <c:v>5/2018</c:v>
                </c:pt>
                <c:pt idx="407">
                  <c:v>5/2018</c:v>
                </c:pt>
                <c:pt idx="408">
                  <c:v>5/2018</c:v>
                </c:pt>
                <c:pt idx="409">
                  <c:v>5/2018</c:v>
                </c:pt>
                <c:pt idx="410">
                  <c:v>5/2018</c:v>
                </c:pt>
                <c:pt idx="411">
                  <c:v>5/2018</c:v>
                </c:pt>
                <c:pt idx="412">
                  <c:v>6/2018</c:v>
                </c:pt>
                <c:pt idx="413">
                  <c:v>6/2018</c:v>
                </c:pt>
                <c:pt idx="414">
                  <c:v>6/2018</c:v>
                </c:pt>
                <c:pt idx="415">
                  <c:v>6/2018</c:v>
                </c:pt>
                <c:pt idx="416">
                  <c:v>6/2018</c:v>
                </c:pt>
                <c:pt idx="417">
                  <c:v>6/2018</c:v>
                </c:pt>
                <c:pt idx="418">
                  <c:v>6/2018</c:v>
                </c:pt>
                <c:pt idx="419">
                  <c:v>6/2018</c:v>
                </c:pt>
                <c:pt idx="420">
                  <c:v>6/2018</c:v>
                </c:pt>
                <c:pt idx="421">
                  <c:v>6/2018</c:v>
                </c:pt>
                <c:pt idx="422">
                  <c:v>7/2018</c:v>
                </c:pt>
                <c:pt idx="423">
                  <c:v>7/2018</c:v>
                </c:pt>
                <c:pt idx="424">
                  <c:v>7/2018</c:v>
                </c:pt>
                <c:pt idx="425">
                  <c:v>7/2018</c:v>
                </c:pt>
                <c:pt idx="426">
                  <c:v>7/2018</c:v>
                </c:pt>
                <c:pt idx="427">
                  <c:v>7/2018</c:v>
                </c:pt>
                <c:pt idx="428">
                  <c:v>7/2018</c:v>
                </c:pt>
                <c:pt idx="429">
                  <c:v>7/2018</c:v>
                </c:pt>
                <c:pt idx="430">
                  <c:v>7/2018</c:v>
                </c:pt>
                <c:pt idx="431">
                  <c:v>7/2018</c:v>
                </c:pt>
                <c:pt idx="432">
                  <c:v>8/2018</c:v>
                </c:pt>
                <c:pt idx="433">
                  <c:v>8/2018</c:v>
                </c:pt>
                <c:pt idx="434">
                  <c:v>8/2018</c:v>
                </c:pt>
                <c:pt idx="435">
                  <c:v>8/2018</c:v>
                </c:pt>
                <c:pt idx="436">
                  <c:v>8/2018</c:v>
                </c:pt>
                <c:pt idx="437">
                  <c:v>8/2018</c:v>
                </c:pt>
                <c:pt idx="438">
                  <c:v>8/2018</c:v>
                </c:pt>
                <c:pt idx="439">
                  <c:v>8/2018</c:v>
                </c:pt>
                <c:pt idx="440">
                  <c:v>8/2018</c:v>
                </c:pt>
                <c:pt idx="441">
                  <c:v>8/2018</c:v>
                </c:pt>
                <c:pt idx="442">
                  <c:v>9/2018</c:v>
                </c:pt>
                <c:pt idx="443">
                  <c:v>9/2018</c:v>
                </c:pt>
                <c:pt idx="444">
                  <c:v>9/2018</c:v>
                </c:pt>
                <c:pt idx="445">
                  <c:v>9/2018</c:v>
                </c:pt>
                <c:pt idx="446">
                  <c:v>9/2018</c:v>
                </c:pt>
                <c:pt idx="447">
                  <c:v>9/2018</c:v>
                </c:pt>
                <c:pt idx="448">
                  <c:v>9/2018</c:v>
                </c:pt>
                <c:pt idx="449">
                  <c:v>9/2018</c:v>
                </c:pt>
                <c:pt idx="450">
                  <c:v>9/2018</c:v>
                </c:pt>
                <c:pt idx="451">
                  <c:v>9/2018</c:v>
                </c:pt>
                <c:pt idx="452">
                  <c:v>10/2018</c:v>
                </c:pt>
                <c:pt idx="453">
                  <c:v>10/2018</c:v>
                </c:pt>
                <c:pt idx="454">
                  <c:v>10/2018</c:v>
                </c:pt>
                <c:pt idx="455">
                  <c:v>10/2018</c:v>
                </c:pt>
                <c:pt idx="456">
                  <c:v>10/2018</c:v>
                </c:pt>
                <c:pt idx="457">
                  <c:v>10/2018</c:v>
                </c:pt>
                <c:pt idx="458">
                  <c:v>10/2018</c:v>
                </c:pt>
                <c:pt idx="459">
                  <c:v>10/2018</c:v>
                </c:pt>
                <c:pt idx="460">
                  <c:v>10/2018</c:v>
                </c:pt>
                <c:pt idx="461">
                  <c:v>10/2018</c:v>
                </c:pt>
                <c:pt idx="462">
                  <c:v>10/2018</c:v>
                </c:pt>
                <c:pt idx="463">
                  <c:v>11/2018</c:v>
                </c:pt>
                <c:pt idx="464">
                  <c:v>11/2018</c:v>
                </c:pt>
                <c:pt idx="465">
                  <c:v>11/2018</c:v>
                </c:pt>
                <c:pt idx="466">
                  <c:v>11/2018</c:v>
                </c:pt>
                <c:pt idx="467">
                  <c:v>11/2018</c:v>
                </c:pt>
                <c:pt idx="468">
                  <c:v>11/2018</c:v>
                </c:pt>
                <c:pt idx="469">
                  <c:v>11/2018</c:v>
                </c:pt>
                <c:pt idx="470">
                  <c:v>11/2018</c:v>
                </c:pt>
                <c:pt idx="471">
                  <c:v>11/2018</c:v>
                </c:pt>
                <c:pt idx="472">
                  <c:v>11/2018</c:v>
                </c:pt>
                <c:pt idx="473">
                  <c:v>12/2018</c:v>
                </c:pt>
                <c:pt idx="474">
                  <c:v>12/2018</c:v>
                </c:pt>
                <c:pt idx="475">
                  <c:v>12/2018</c:v>
                </c:pt>
                <c:pt idx="476">
                  <c:v>12/2018</c:v>
                </c:pt>
                <c:pt idx="477">
                  <c:v>12/2018</c:v>
                </c:pt>
                <c:pt idx="478">
                  <c:v>12/2018</c:v>
                </c:pt>
                <c:pt idx="479">
                  <c:v>12/2018</c:v>
                </c:pt>
                <c:pt idx="480">
                  <c:v>12/2018</c:v>
                </c:pt>
                <c:pt idx="481">
                  <c:v>12/2018</c:v>
                </c:pt>
                <c:pt idx="482">
                  <c:v>12/2018</c:v>
                </c:pt>
                <c:pt idx="483">
                  <c:v>1/2019</c:v>
                </c:pt>
                <c:pt idx="484">
                  <c:v>1/2019</c:v>
                </c:pt>
                <c:pt idx="485">
                  <c:v>1/2019</c:v>
                </c:pt>
                <c:pt idx="486">
                  <c:v>1/2019</c:v>
                </c:pt>
                <c:pt idx="487">
                  <c:v>1/2019</c:v>
                </c:pt>
                <c:pt idx="488">
                  <c:v>1/2019</c:v>
                </c:pt>
                <c:pt idx="489">
                  <c:v>1/2019</c:v>
                </c:pt>
                <c:pt idx="490">
                  <c:v>1/2019</c:v>
                </c:pt>
                <c:pt idx="491">
                  <c:v>1/2019</c:v>
                </c:pt>
                <c:pt idx="492">
                  <c:v>1/2019</c:v>
                </c:pt>
                <c:pt idx="493">
                  <c:v>2/2019</c:v>
                </c:pt>
                <c:pt idx="494">
                  <c:v>2/2019</c:v>
                </c:pt>
                <c:pt idx="495">
                  <c:v>2/2019</c:v>
                </c:pt>
                <c:pt idx="496">
                  <c:v>2/2019</c:v>
                </c:pt>
                <c:pt idx="497">
                  <c:v>2/2019</c:v>
                </c:pt>
                <c:pt idx="498">
                  <c:v>2/2019</c:v>
                </c:pt>
                <c:pt idx="499">
                  <c:v>2/2019</c:v>
                </c:pt>
                <c:pt idx="500">
                  <c:v>2/2019</c:v>
                </c:pt>
                <c:pt idx="501">
                  <c:v>2/2019</c:v>
                </c:pt>
                <c:pt idx="502">
                  <c:v>2/2019</c:v>
                </c:pt>
                <c:pt idx="503">
                  <c:v>3/2019</c:v>
                </c:pt>
                <c:pt idx="504">
                  <c:v>3/2019</c:v>
                </c:pt>
                <c:pt idx="505">
                  <c:v>3/2019</c:v>
                </c:pt>
                <c:pt idx="506">
                  <c:v>3/2019</c:v>
                </c:pt>
                <c:pt idx="507">
                  <c:v>3/2019</c:v>
                </c:pt>
                <c:pt idx="508">
                  <c:v>3/2019</c:v>
                </c:pt>
                <c:pt idx="509">
                  <c:v>3/2019</c:v>
                </c:pt>
                <c:pt idx="510">
                  <c:v>3/2019</c:v>
                </c:pt>
                <c:pt idx="511">
                  <c:v>3/2019</c:v>
                </c:pt>
                <c:pt idx="512">
                  <c:v>3/2019</c:v>
                </c:pt>
                <c:pt idx="513">
                  <c:v>4/2019</c:v>
                </c:pt>
                <c:pt idx="514">
                  <c:v>4/2019</c:v>
                </c:pt>
                <c:pt idx="515">
                  <c:v>4/2019</c:v>
                </c:pt>
                <c:pt idx="516">
                  <c:v>4/2019</c:v>
                </c:pt>
                <c:pt idx="517">
                  <c:v>4/2019</c:v>
                </c:pt>
                <c:pt idx="518">
                  <c:v>4/2019</c:v>
                </c:pt>
                <c:pt idx="519">
                  <c:v>4/2019</c:v>
                </c:pt>
                <c:pt idx="520">
                  <c:v>4/2019</c:v>
                </c:pt>
                <c:pt idx="521">
                  <c:v>4/2019</c:v>
                </c:pt>
                <c:pt idx="522">
                  <c:v>4/2019</c:v>
                </c:pt>
                <c:pt idx="523">
                  <c:v>5/2019</c:v>
                </c:pt>
                <c:pt idx="524">
                  <c:v>5/2019</c:v>
                </c:pt>
                <c:pt idx="525">
                  <c:v>5/2019</c:v>
                </c:pt>
                <c:pt idx="526">
                  <c:v>5/2019</c:v>
                </c:pt>
                <c:pt idx="527">
                  <c:v>5/2019</c:v>
                </c:pt>
                <c:pt idx="528">
                  <c:v>5/2019</c:v>
                </c:pt>
                <c:pt idx="529">
                  <c:v>5/2019</c:v>
                </c:pt>
                <c:pt idx="530">
                  <c:v>5/2019</c:v>
                </c:pt>
                <c:pt idx="531">
                  <c:v>5/2019</c:v>
                </c:pt>
                <c:pt idx="532">
                  <c:v>5/2019</c:v>
                </c:pt>
                <c:pt idx="533">
                  <c:v>6/2019</c:v>
                </c:pt>
                <c:pt idx="534">
                  <c:v>6/2019</c:v>
                </c:pt>
                <c:pt idx="535">
                  <c:v>6/2019</c:v>
                </c:pt>
                <c:pt idx="536">
                  <c:v>6/2019</c:v>
                </c:pt>
                <c:pt idx="537">
                  <c:v>6/2019</c:v>
                </c:pt>
                <c:pt idx="538">
                  <c:v>6/2019</c:v>
                </c:pt>
                <c:pt idx="539">
                  <c:v>6/2019</c:v>
                </c:pt>
                <c:pt idx="540">
                  <c:v>6/2019</c:v>
                </c:pt>
                <c:pt idx="541">
                  <c:v>6/2019</c:v>
                </c:pt>
                <c:pt idx="542">
                  <c:v>6/2019</c:v>
                </c:pt>
                <c:pt idx="543">
                  <c:v>7/2019</c:v>
                </c:pt>
                <c:pt idx="544">
                  <c:v>7/2019</c:v>
                </c:pt>
                <c:pt idx="545">
                  <c:v>7/2019</c:v>
                </c:pt>
                <c:pt idx="546">
                  <c:v>7/2019</c:v>
                </c:pt>
                <c:pt idx="547">
                  <c:v>7/2019</c:v>
                </c:pt>
                <c:pt idx="548">
                  <c:v>7/2019</c:v>
                </c:pt>
                <c:pt idx="549">
                  <c:v>7/2019</c:v>
                </c:pt>
                <c:pt idx="550">
                  <c:v>7/2019</c:v>
                </c:pt>
                <c:pt idx="551">
                  <c:v>7/2019</c:v>
                </c:pt>
                <c:pt idx="552">
                  <c:v>7/2019</c:v>
                </c:pt>
                <c:pt idx="553">
                  <c:v>7/2019</c:v>
                </c:pt>
                <c:pt idx="554">
                  <c:v>8/2019</c:v>
                </c:pt>
                <c:pt idx="555">
                  <c:v>8/2019</c:v>
                </c:pt>
                <c:pt idx="556">
                  <c:v>8/2019</c:v>
                </c:pt>
                <c:pt idx="557">
                  <c:v>8/2019</c:v>
                </c:pt>
                <c:pt idx="558">
                  <c:v>8/2019</c:v>
                </c:pt>
                <c:pt idx="559">
                  <c:v>8/2019</c:v>
                </c:pt>
                <c:pt idx="560">
                  <c:v>8/2019</c:v>
                </c:pt>
                <c:pt idx="561">
                  <c:v>8/2019</c:v>
                </c:pt>
                <c:pt idx="562">
                  <c:v>8/2019</c:v>
                </c:pt>
                <c:pt idx="563">
                  <c:v>8/2019</c:v>
                </c:pt>
                <c:pt idx="564">
                  <c:v>9/2019</c:v>
                </c:pt>
                <c:pt idx="565">
                  <c:v>9/2019</c:v>
                </c:pt>
                <c:pt idx="566">
                  <c:v>9/2019</c:v>
                </c:pt>
                <c:pt idx="567">
                  <c:v>9/2019</c:v>
                </c:pt>
                <c:pt idx="568">
                  <c:v>9/2019</c:v>
                </c:pt>
                <c:pt idx="569">
                  <c:v>9/2019</c:v>
                </c:pt>
                <c:pt idx="570">
                  <c:v>9/2019</c:v>
                </c:pt>
                <c:pt idx="571">
                  <c:v>9/2019</c:v>
                </c:pt>
                <c:pt idx="572">
                  <c:v>9/2019</c:v>
                </c:pt>
                <c:pt idx="573">
                  <c:v>9/2019</c:v>
                </c:pt>
                <c:pt idx="574">
                  <c:v>10/2019</c:v>
                </c:pt>
                <c:pt idx="575">
                  <c:v>10/2019</c:v>
                </c:pt>
                <c:pt idx="576">
                  <c:v>10/2019</c:v>
                </c:pt>
                <c:pt idx="577">
                  <c:v>10/2019</c:v>
                </c:pt>
                <c:pt idx="578">
                  <c:v>10/2019</c:v>
                </c:pt>
                <c:pt idx="579">
                  <c:v>10/2019</c:v>
                </c:pt>
                <c:pt idx="580">
                  <c:v>10/2019</c:v>
                </c:pt>
                <c:pt idx="581">
                  <c:v>10/2019</c:v>
                </c:pt>
                <c:pt idx="582">
                  <c:v>10/2019</c:v>
                </c:pt>
                <c:pt idx="583">
                  <c:v>10/2019</c:v>
                </c:pt>
                <c:pt idx="584">
                  <c:v>11/2019</c:v>
                </c:pt>
                <c:pt idx="585">
                  <c:v>11/2019</c:v>
                </c:pt>
                <c:pt idx="586">
                  <c:v>11/2019</c:v>
                </c:pt>
                <c:pt idx="587">
                  <c:v>11/2019</c:v>
                </c:pt>
              </c:strCache>
            </c:strRef>
          </c:cat>
          <c:val>
            <c:numRef>
              <c:f>Bitcoin!$C$5:$C$592</c:f>
              <c:numCache>
                <c:formatCode>General</c:formatCode>
                <c:ptCount val="588"/>
                <c:pt idx="0">
                  <c:v>43971662056.0895</c:v>
                </c:pt>
                <c:pt idx="1">
                  <c:v>43971662056.0895</c:v>
                </c:pt>
                <c:pt idx="2">
                  <c:v>43971662056.0895</c:v>
                </c:pt>
                <c:pt idx="3">
                  <c:v>43971662056.0895</c:v>
                </c:pt>
                <c:pt idx="4">
                  <c:v>43971662056.0895</c:v>
                </c:pt>
                <c:pt idx="5">
                  <c:v>41272873894.696999</c:v>
                </c:pt>
                <c:pt idx="6">
                  <c:v>41272873894.696999</c:v>
                </c:pt>
                <c:pt idx="7">
                  <c:v>41272873894.696999</c:v>
                </c:pt>
                <c:pt idx="8">
                  <c:v>41272873894.696999</c:v>
                </c:pt>
                <c:pt idx="9">
                  <c:v>44455415962.343803</c:v>
                </c:pt>
                <c:pt idx="10">
                  <c:v>44455415962.343803</c:v>
                </c:pt>
                <c:pt idx="11">
                  <c:v>44455415962.343803</c:v>
                </c:pt>
                <c:pt idx="12">
                  <c:v>44455415962.343803</c:v>
                </c:pt>
                <c:pt idx="13">
                  <c:v>44455415962.343803</c:v>
                </c:pt>
                <c:pt idx="14">
                  <c:v>46684376316.860199</c:v>
                </c:pt>
                <c:pt idx="15">
                  <c:v>46684376316.860199</c:v>
                </c:pt>
                <c:pt idx="16">
                  <c:v>46684376316.860199</c:v>
                </c:pt>
                <c:pt idx="17">
                  <c:v>46684376316.860199</c:v>
                </c:pt>
                <c:pt idx="18">
                  <c:v>47427554950.6483</c:v>
                </c:pt>
                <c:pt idx="19">
                  <c:v>47427554950.6483</c:v>
                </c:pt>
                <c:pt idx="20">
                  <c:v>47427554950.6483</c:v>
                </c:pt>
                <c:pt idx="21">
                  <c:v>47427554950.6483</c:v>
                </c:pt>
                <c:pt idx="22">
                  <c:v>47427554950.6483</c:v>
                </c:pt>
                <c:pt idx="23">
                  <c:v>46717549644.706398</c:v>
                </c:pt>
                <c:pt idx="24">
                  <c:v>46717549644.706398</c:v>
                </c:pt>
                <c:pt idx="25">
                  <c:v>46717549644.706398</c:v>
                </c:pt>
                <c:pt idx="26">
                  <c:v>46717549644.706398</c:v>
                </c:pt>
                <c:pt idx="27">
                  <c:v>49446390688.241402</c:v>
                </c:pt>
                <c:pt idx="28">
                  <c:v>49446390688.241402</c:v>
                </c:pt>
                <c:pt idx="29">
                  <c:v>49446390688.241402</c:v>
                </c:pt>
                <c:pt idx="30">
                  <c:v>49446390688.241402</c:v>
                </c:pt>
                <c:pt idx="31">
                  <c:v>49446390688.241402</c:v>
                </c:pt>
                <c:pt idx="32">
                  <c:v>49446390688.241402</c:v>
                </c:pt>
                <c:pt idx="33">
                  <c:v>47610564513.471199</c:v>
                </c:pt>
                <c:pt idx="34">
                  <c:v>47610564513.471199</c:v>
                </c:pt>
                <c:pt idx="35">
                  <c:v>47610564513.471199</c:v>
                </c:pt>
                <c:pt idx="36">
                  <c:v>47610564513.471199</c:v>
                </c:pt>
                <c:pt idx="37">
                  <c:v>47643398017.803398</c:v>
                </c:pt>
                <c:pt idx="38">
                  <c:v>47643398017.803398</c:v>
                </c:pt>
                <c:pt idx="39">
                  <c:v>47643398017.803398</c:v>
                </c:pt>
                <c:pt idx="40">
                  <c:v>47643398017.803398</c:v>
                </c:pt>
                <c:pt idx="41">
                  <c:v>48807487244.681297</c:v>
                </c:pt>
                <c:pt idx="42">
                  <c:v>48807487244.681297</c:v>
                </c:pt>
                <c:pt idx="43">
                  <c:v>48807487244.681297</c:v>
                </c:pt>
                <c:pt idx="44">
                  <c:v>48807487244.681297</c:v>
                </c:pt>
                <c:pt idx="45">
                  <c:v>48807487244.681297</c:v>
                </c:pt>
                <c:pt idx="46">
                  <c:v>48807487244.681297</c:v>
                </c:pt>
                <c:pt idx="47">
                  <c:v>47589591153.625</c:v>
                </c:pt>
                <c:pt idx="48">
                  <c:v>47589591153.625</c:v>
                </c:pt>
                <c:pt idx="49">
                  <c:v>47589591153.625</c:v>
                </c:pt>
                <c:pt idx="50">
                  <c:v>47589591153.625</c:v>
                </c:pt>
                <c:pt idx="51">
                  <c:v>49692386354.893799</c:v>
                </c:pt>
                <c:pt idx="52">
                  <c:v>49692386354.893799</c:v>
                </c:pt>
                <c:pt idx="53">
                  <c:v>49692386354.893799</c:v>
                </c:pt>
                <c:pt idx="54">
                  <c:v>49692386354.893799</c:v>
                </c:pt>
                <c:pt idx="55">
                  <c:v>49692386354.893799</c:v>
                </c:pt>
                <c:pt idx="56">
                  <c:v>49402014931.227402</c:v>
                </c:pt>
                <c:pt idx="57">
                  <c:v>49402014931.227402</c:v>
                </c:pt>
                <c:pt idx="58">
                  <c:v>49402014931.227402</c:v>
                </c:pt>
                <c:pt idx="59">
                  <c:v>49402014931.227402</c:v>
                </c:pt>
                <c:pt idx="60">
                  <c:v>51076366303.481903</c:v>
                </c:pt>
                <c:pt idx="61">
                  <c:v>51076366303.481903</c:v>
                </c:pt>
                <c:pt idx="62">
                  <c:v>51076366303.481903</c:v>
                </c:pt>
                <c:pt idx="63">
                  <c:v>51076366303.481903</c:v>
                </c:pt>
                <c:pt idx="64">
                  <c:v>52278304845.591599</c:v>
                </c:pt>
                <c:pt idx="65">
                  <c:v>52278304845.591599</c:v>
                </c:pt>
                <c:pt idx="66">
                  <c:v>52278304845.591599</c:v>
                </c:pt>
                <c:pt idx="67">
                  <c:v>52278304845.591599</c:v>
                </c:pt>
                <c:pt idx="68">
                  <c:v>52278304845.591599</c:v>
                </c:pt>
                <c:pt idx="69">
                  <c:v>52699842409.347</c:v>
                </c:pt>
                <c:pt idx="70">
                  <c:v>52699842409.347</c:v>
                </c:pt>
                <c:pt idx="71">
                  <c:v>52699842409.347</c:v>
                </c:pt>
                <c:pt idx="72">
                  <c:v>52699842409.347</c:v>
                </c:pt>
                <c:pt idx="73">
                  <c:v>52699842409.347</c:v>
                </c:pt>
                <c:pt idx="74">
                  <c:v>54256630327.8899</c:v>
                </c:pt>
                <c:pt idx="75">
                  <c:v>54256630327.8899</c:v>
                </c:pt>
                <c:pt idx="76">
                  <c:v>54256630327.8899</c:v>
                </c:pt>
                <c:pt idx="77">
                  <c:v>54256630327.8899</c:v>
                </c:pt>
                <c:pt idx="78">
                  <c:v>56957648455.010002</c:v>
                </c:pt>
                <c:pt idx="79">
                  <c:v>56957648455.010002</c:v>
                </c:pt>
                <c:pt idx="80">
                  <c:v>56957648455.010002</c:v>
                </c:pt>
                <c:pt idx="81">
                  <c:v>56957648455.010002</c:v>
                </c:pt>
                <c:pt idx="82">
                  <c:v>56957648455.010002</c:v>
                </c:pt>
                <c:pt idx="83">
                  <c:v>59335351233.866501</c:v>
                </c:pt>
                <c:pt idx="84">
                  <c:v>59335351233.866501</c:v>
                </c:pt>
                <c:pt idx="85">
                  <c:v>59335351233.866501</c:v>
                </c:pt>
                <c:pt idx="86">
                  <c:v>59335351233.866501</c:v>
                </c:pt>
                <c:pt idx="87">
                  <c:v>60813224039.4403</c:v>
                </c:pt>
                <c:pt idx="88">
                  <c:v>60813224039.4403</c:v>
                </c:pt>
                <c:pt idx="89">
                  <c:v>60813224039.4403</c:v>
                </c:pt>
                <c:pt idx="90">
                  <c:v>60813224039.4403</c:v>
                </c:pt>
                <c:pt idx="91">
                  <c:v>60813224039.4403</c:v>
                </c:pt>
                <c:pt idx="92">
                  <c:v>60883825480.098198</c:v>
                </c:pt>
                <c:pt idx="93">
                  <c:v>60883825480.098198</c:v>
                </c:pt>
                <c:pt idx="94">
                  <c:v>60883825480.098198</c:v>
                </c:pt>
                <c:pt idx="95">
                  <c:v>60883825480.098198</c:v>
                </c:pt>
                <c:pt idx="96">
                  <c:v>62253982449.760803</c:v>
                </c:pt>
                <c:pt idx="97">
                  <c:v>62253982449.760803</c:v>
                </c:pt>
                <c:pt idx="98">
                  <c:v>62253982449.760803</c:v>
                </c:pt>
                <c:pt idx="99">
                  <c:v>62253982449.760803</c:v>
                </c:pt>
                <c:pt idx="100">
                  <c:v>62253982449.760803</c:v>
                </c:pt>
                <c:pt idx="101">
                  <c:v>65848255179.702599</c:v>
                </c:pt>
                <c:pt idx="102">
                  <c:v>65848255179.702599</c:v>
                </c:pt>
                <c:pt idx="103">
                  <c:v>65848255179.702599</c:v>
                </c:pt>
                <c:pt idx="104">
                  <c:v>65848255179.702599</c:v>
                </c:pt>
                <c:pt idx="105">
                  <c:v>72722780642.547104</c:v>
                </c:pt>
                <c:pt idx="106">
                  <c:v>72722780642.547104</c:v>
                </c:pt>
                <c:pt idx="107">
                  <c:v>72722780642.547104</c:v>
                </c:pt>
                <c:pt idx="108">
                  <c:v>72722780642.547104</c:v>
                </c:pt>
                <c:pt idx="109">
                  <c:v>79102380900.225906</c:v>
                </c:pt>
                <c:pt idx="110">
                  <c:v>79102380900.225906</c:v>
                </c:pt>
                <c:pt idx="111">
                  <c:v>79102380900.225906</c:v>
                </c:pt>
                <c:pt idx="112">
                  <c:v>79102380900.225906</c:v>
                </c:pt>
                <c:pt idx="113">
                  <c:v>93448670796.323807</c:v>
                </c:pt>
                <c:pt idx="114">
                  <c:v>93448670796.323807</c:v>
                </c:pt>
                <c:pt idx="115">
                  <c:v>93448670796.323807</c:v>
                </c:pt>
                <c:pt idx="116">
                  <c:v>93448670796.323807</c:v>
                </c:pt>
                <c:pt idx="117">
                  <c:v>103880340815.455</c:v>
                </c:pt>
                <c:pt idx="118">
                  <c:v>103880340815.455</c:v>
                </c:pt>
                <c:pt idx="119">
                  <c:v>103880340815.455</c:v>
                </c:pt>
                <c:pt idx="120">
                  <c:v>103880340815.455</c:v>
                </c:pt>
                <c:pt idx="121">
                  <c:v>103880340815.455</c:v>
                </c:pt>
                <c:pt idx="122">
                  <c:v>113354299801.47099</c:v>
                </c:pt>
                <c:pt idx="123">
                  <c:v>113354299801.47099</c:v>
                </c:pt>
                <c:pt idx="124">
                  <c:v>113354299801.47099</c:v>
                </c:pt>
                <c:pt idx="125">
                  <c:v>113354299801.47099</c:v>
                </c:pt>
                <c:pt idx="126">
                  <c:v>120033340651.23599</c:v>
                </c:pt>
                <c:pt idx="127">
                  <c:v>120033340651.23599</c:v>
                </c:pt>
                <c:pt idx="128">
                  <c:v>120033340651.23599</c:v>
                </c:pt>
                <c:pt idx="129">
                  <c:v>120033340651.23599</c:v>
                </c:pt>
                <c:pt idx="130">
                  <c:v>144116447847.34799</c:v>
                </c:pt>
                <c:pt idx="131">
                  <c:v>144116447847.34799</c:v>
                </c:pt>
                <c:pt idx="132">
                  <c:v>144116447847.34799</c:v>
                </c:pt>
                <c:pt idx="133">
                  <c:v>144116447847.34799</c:v>
                </c:pt>
                <c:pt idx="134">
                  <c:v>163491654908.95901</c:v>
                </c:pt>
                <c:pt idx="135">
                  <c:v>163491654908.95901</c:v>
                </c:pt>
                <c:pt idx="136">
                  <c:v>163491654908.95901</c:v>
                </c:pt>
                <c:pt idx="137">
                  <c:v>163491654908.95901</c:v>
                </c:pt>
                <c:pt idx="138">
                  <c:v>163491654908.95901</c:v>
                </c:pt>
                <c:pt idx="139">
                  <c:v>158427203767.39099</c:v>
                </c:pt>
                <c:pt idx="140">
                  <c:v>158427203767.39099</c:v>
                </c:pt>
                <c:pt idx="141">
                  <c:v>158427203767.39099</c:v>
                </c:pt>
                <c:pt idx="142">
                  <c:v>158427203767.39099</c:v>
                </c:pt>
                <c:pt idx="143">
                  <c:v>165496835118.22601</c:v>
                </c:pt>
                <c:pt idx="144">
                  <c:v>165496835118.22601</c:v>
                </c:pt>
                <c:pt idx="145">
                  <c:v>165496835118.22601</c:v>
                </c:pt>
                <c:pt idx="146">
                  <c:v>165496835118.22601</c:v>
                </c:pt>
                <c:pt idx="147">
                  <c:v>165496835118.22601</c:v>
                </c:pt>
                <c:pt idx="148">
                  <c:v>166851513282.77701</c:v>
                </c:pt>
                <c:pt idx="149">
                  <c:v>166851513282.77701</c:v>
                </c:pt>
                <c:pt idx="150">
                  <c:v>166851513282.77701</c:v>
                </c:pt>
                <c:pt idx="151">
                  <c:v>166851513282.77701</c:v>
                </c:pt>
                <c:pt idx="152">
                  <c:v>178678307671.68799</c:v>
                </c:pt>
                <c:pt idx="153">
                  <c:v>178678307671.68799</c:v>
                </c:pt>
                <c:pt idx="154">
                  <c:v>178678307671</c:v>
                </c:pt>
                <c:pt idx="155">
                  <c:v>178678307671</c:v>
                </c:pt>
                <c:pt idx="156">
                  <c:v>178678307671</c:v>
                </c:pt>
                <c:pt idx="157">
                  <c:v>178659257772</c:v>
                </c:pt>
                <c:pt idx="158">
                  <c:v>178659257772</c:v>
                </c:pt>
                <c:pt idx="159">
                  <c:v>178659257772</c:v>
                </c:pt>
                <c:pt idx="160">
                  <c:v>178659257772</c:v>
                </c:pt>
                <c:pt idx="161">
                  <c:v>190502504490.879</c:v>
                </c:pt>
                <c:pt idx="162">
                  <c:v>194254820283</c:v>
                </c:pt>
                <c:pt idx="163">
                  <c:v>194254820283</c:v>
                </c:pt>
                <c:pt idx="164">
                  <c:v>194254820283</c:v>
                </c:pt>
                <c:pt idx="165">
                  <c:v>194254820283</c:v>
                </c:pt>
                <c:pt idx="166">
                  <c:v>199312067531</c:v>
                </c:pt>
                <c:pt idx="167">
                  <c:v>199312067531</c:v>
                </c:pt>
                <c:pt idx="168">
                  <c:v>199312067531</c:v>
                </c:pt>
                <c:pt idx="169">
                  <c:v>199312067531</c:v>
                </c:pt>
                <c:pt idx="170">
                  <c:v>199312067531</c:v>
                </c:pt>
                <c:pt idx="171">
                  <c:v>196061423939</c:v>
                </c:pt>
                <c:pt idx="172">
                  <c:v>196061423939.25</c:v>
                </c:pt>
                <c:pt idx="173">
                  <c:v>196061423939</c:v>
                </c:pt>
                <c:pt idx="174">
                  <c:v>196061423939</c:v>
                </c:pt>
                <c:pt idx="175">
                  <c:v>209453158595</c:v>
                </c:pt>
                <c:pt idx="176">
                  <c:v>209453158595</c:v>
                </c:pt>
                <c:pt idx="177">
                  <c:v>209453158595</c:v>
                </c:pt>
                <c:pt idx="178">
                  <c:v>209453158595</c:v>
                </c:pt>
                <c:pt idx="179">
                  <c:v>209557682217.14499</c:v>
                </c:pt>
                <c:pt idx="180">
                  <c:v>213398925331</c:v>
                </c:pt>
                <c:pt idx="181">
                  <c:v>213398925331</c:v>
                </c:pt>
                <c:pt idx="182">
                  <c:v>213398925331</c:v>
                </c:pt>
                <c:pt idx="183">
                  <c:v>213398925331</c:v>
                </c:pt>
                <c:pt idx="184">
                  <c:v>213492501107</c:v>
                </c:pt>
                <c:pt idx="185">
                  <c:v>213492501107</c:v>
                </c:pt>
                <c:pt idx="186">
                  <c:v>213492501107</c:v>
                </c:pt>
                <c:pt idx="187">
                  <c:v>213492501107</c:v>
                </c:pt>
                <c:pt idx="188">
                  <c:v>213492501107</c:v>
                </c:pt>
                <c:pt idx="189">
                  <c:v>201893210853</c:v>
                </c:pt>
                <c:pt idx="190">
                  <c:v>201893210853</c:v>
                </c:pt>
                <c:pt idx="191">
                  <c:v>201893210853</c:v>
                </c:pt>
                <c:pt idx="192">
                  <c:v>201893210853</c:v>
                </c:pt>
                <c:pt idx="193">
                  <c:v>203483855226.698</c:v>
                </c:pt>
                <c:pt idx="194">
                  <c:v>217375482757</c:v>
                </c:pt>
                <c:pt idx="195">
                  <c:v>217375482757</c:v>
                </c:pt>
                <c:pt idx="196">
                  <c:v>217375482757</c:v>
                </c:pt>
                <c:pt idx="197">
                  <c:v>217375482757</c:v>
                </c:pt>
                <c:pt idx="198">
                  <c:v>220755908330</c:v>
                </c:pt>
                <c:pt idx="199">
                  <c:v>220755908330</c:v>
                </c:pt>
                <c:pt idx="200">
                  <c:v>220755908330</c:v>
                </c:pt>
                <c:pt idx="201">
                  <c:v>220755908330</c:v>
                </c:pt>
                <c:pt idx="202">
                  <c:v>220755908330</c:v>
                </c:pt>
                <c:pt idx="203">
                  <c:v>225832872179</c:v>
                </c:pt>
                <c:pt idx="204">
                  <c:v>225832872179</c:v>
                </c:pt>
                <c:pt idx="205">
                  <c:v>225832872179</c:v>
                </c:pt>
                <c:pt idx="206">
                  <c:v>225832872179</c:v>
                </c:pt>
                <c:pt idx="207">
                  <c:v>241227200229</c:v>
                </c:pt>
                <c:pt idx="208">
                  <c:v>241227200229</c:v>
                </c:pt>
                <c:pt idx="209">
                  <c:v>241227200229</c:v>
                </c:pt>
                <c:pt idx="210">
                  <c:v>241227200229</c:v>
                </c:pt>
                <c:pt idx="211">
                  <c:v>250540187707.84601</c:v>
                </c:pt>
                <c:pt idx="212">
                  <c:v>258522748404</c:v>
                </c:pt>
                <c:pt idx="213">
                  <c:v>258522748404</c:v>
                </c:pt>
                <c:pt idx="214">
                  <c:v>258522748404</c:v>
                </c:pt>
                <c:pt idx="215">
                  <c:v>258522748404</c:v>
                </c:pt>
                <c:pt idx="216">
                  <c:v>253618246641</c:v>
                </c:pt>
                <c:pt idx="217">
                  <c:v>253618246641</c:v>
                </c:pt>
                <c:pt idx="218">
                  <c:v>253618246641</c:v>
                </c:pt>
                <c:pt idx="219">
                  <c:v>253618246641</c:v>
                </c:pt>
                <c:pt idx="220">
                  <c:v>253618246641</c:v>
                </c:pt>
                <c:pt idx="221">
                  <c:v>254620187304</c:v>
                </c:pt>
                <c:pt idx="222">
                  <c:v>254620187304</c:v>
                </c:pt>
                <c:pt idx="223">
                  <c:v>254620187304</c:v>
                </c:pt>
                <c:pt idx="224">
                  <c:v>254620187304</c:v>
                </c:pt>
                <c:pt idx="225">
                  <c:v>281800917193</c:v>
                </c:pt>
                <c:pt idx="226">
                  <c:v>281800917193</c:v>
                </c:pt>
                <c:pt idx="227">
                  <c:v>281800917193</c:v>
                </c:pt>
                <c:pt idx="228">
                  <c:v>281800917193</c:v>
                </c:pt>
                <c:pt idx="229">
                  <c:v>281800917193</c:v>
                </c:pt>
                <c:pt idx="230">
                  <c:v>286765766820</c:v>
                </c:pt>
                <c:pt idx="231">
                  <c:v>286765766820</c:v>
                </c:pt>
                <c:pt idx="232">
                  <c:v>286765766820</c:v>
                </c:pt>
                <c:pt idx="233">
                  <c:v>286765766820</c:v>
                </c:pt>
                <c:pt idx="234">
                  <c:v>310153855703</c:v>
                </c:pt>
                <c:pt idx="235">
                  <c:v>310153855703</c:v>
                </c:pt>
                <c:pt idx="236">
                  <c:v>310153855703</c:v>
                </c:pt>
                <c:pt idx="237">
                  <c:v>310153855703</c:v>
                </c:pt>
                <c:pt idx="238">
                  <c:v>312083434211.18201</c:v>
                </c:pt>
                <c:pt idx="239">
                  <c:v>317688400354</c:v>
                </c:pt>
                <c:pt idx="240">
                  <c:v>317688400354</c:v>
                </c:pt>
                <c:pt idx="241">
                  <c:v>317688400354</c:v>
                </c:pt>
                <c:pt idx="242">
                  <c:v>317688400354</c:v>
                </c:pt>
                <c:pt idx="243">
                  <c:v>336899932795</c:v>
                </c:pt>
                <c:pt idx="244">
                  <c:v>336899932795</c:v>
                </c:pt>
                <c:pt idx="245">
                  <c:v>336899932795</c:v>
                </c:pt>
                <c:pt idx="246">
                  <c:v>336899932795</c:v>
                </c:pt>
                <c:pt idx="247">
                  <c:v>392963262344</c:v>
                </c:pt>
                <c:pt idx="248">
                  <c:v>392963262344</c:v>
                </c:pt>
                <c:pt idx="249">
                  <c:v>392963262344</c:v>
                </c:pt>
                <c:pt idx="250">
                  <c:v>392963262344</c:v>
                </c:pt>
                <c:pt idx="251">
                  <c:v>422170566883</c:v>
                </c:pt>
                <c:pt idx="252">
                  <c:v>422170566883</c:v>
                </c:pt>
                <c:pt idx="253">
                  <c:v>422170566883</c:v>
                </c:pt>
                <c:pt idx="254">
                  <c:v>422170566883</c:v>
                </c:pt>
                <c:pt idx="255">
                  <c:v>422170566883</c:v>
                </c:pt>
                <c:pt idx="256">
                  <c:v>440779902286</c:v>
                </c:pt>
                <c:pt idx="257">
                  <c:v>440779902286</c:v>
                </c:pt>
                <c:pt idx="258">
                  <c:v>440779902286</c:v>
                </c:pt>
                <c:pt idx="259">
                  <c:v>440779902286</c:v>
                </c:pt>
                <c:pt idx="260">
                  <c:v>460769358090</c:v>
                </c:pt>
                <c:pt idx="261">
                  <c:v>460769358090</c:v>
                </c:pt>
                <c:pt idx="262">
                  <c:v>460769358090</c:v>
                </c:pt>
                <c:pt idx="263">
                  <c:v>460769358090</c:v>
                </c:pt>
                <c:pt idx="264">
                  <c:v>460769358090</c:v>
                </c:pt>
                <c:pt idx="265">
                  <c:v>475705205061</c:v>
                </c:pt>
                <c:pt idx="266">
                  <c:v>475705205061</c:v>
                </c:pt>
                <c:pt idx="267">
                  <c:v>475705205061</c:v>
                </c:pt>
                <c:pt idx="268">
                  <c:v>475705205061</c:v>
                </c:pt>
                <c:pt idx="269">
                  <c:v>499635929816</c:v>
                </c:pt>
                <c:pt idx="270">
                  <c:v>499635929816</c:v>
                </c:pt>
                <c:pt idx="271">
                  <c:v>499635929816</c:v>
                </c:pt>
                <c:pt idx="272">
                  <c:v>499635929816</c:v>
                </c:pt>
                <c:pt idx="273">
                  <c:v>499635929816</c:v>
                </c:pt>
                <c:pt idx="274">
                  <c:v>520808749422</c:v>
                </c:pt>
                <c:pt idx="275">
                  <c:v>520808749422</c:v>
                </c:pt>
                <c:pt idx="276">
                  <c:v>520808749422</c:v>
                </c:pt>
                <c:pt idx="277">
                  <c:v>520808749422</c:v>
                </c:pt>
                <c:pt idx="278">
                  <c:v>521839702599.07397</c:v>
                </c:pt>
                <c:pt idx="279">
                  <c:v>521974519553</c:v>
                </c:pt>
                <c:pt idx="280">
                  <c:v>521974519553</c:v>
                </c:pt>
                <c:pt idx="281">
                  <c:v>521974519553</c:v>
                </c:pt>
                <c:pt idx="282">
                  <c:v>521974519553</c:v>
                </c:pt>
                <c:pt idx="283">
                  <c:v>559970892890</c:v>
                </c:pt>
                <c:pt idx="284">
                  <c:v>559970892890</c:v>
                </c:pt>
                <c:pt idx="285">
                  <c:v>559970892890</c:v>
                </c:pt>
                <c:pt idx="286">
                  <c:v>559970892890</c:v>
                </c:pt>
                <c:pt idx="287">
                  <c:v>595921917085</c:v>
                </c:pt>
                <c:pt idx="288">
                  <c:v>595921917085</c:v>
                </c:pt>
                <c:pt idx="289">
                  <c:v>595921917085</c:v>
                </c:pt>
                <c:pt idx="290">
                  <c:v>595921917085</c:v>
                </c:pt>
                <c:pt idx="291">
                  <c:v>678760110082</c:v>
                </c:pt>
                <c:pt idx="292">
                  <c:v>678760110082</c:v>
                </c:pt>
                <c:pt idx="293">
                  <c:v>678760110082</c:v>
                </c:pt>
                <c:pt idx="294">
                  <c:v>678760110082</c:v>
                </c:pt>
                <c:pt idx="295">
                  <c:v>679668719408.64795</c:v>
                </c:pt>
                <c:pt idx="296">
                  <c:v>711697198173</c:v>
                </c:pt>
                <c:pt idx="297">
                  <c:v>711697198173</c:v>
                </c:pt>
                <c:pt idx="298">
                  <c:v>711697198173</c:v>
                </c:pt>
                <c:pt idx="299">
                  <c:v>711697198173</c:v>
                </c:pt>
                <c:pt idx="300">
                  <c:v>708707940675.89795</c:v>
                </c:pt>
                <c:pt idx="301">
                  <c:v>708659466230</c:v>
                </c:pt>
                <c:pt idx="302">
                  <c:v>708659466230</c:v>
                </c:pt>
                <c:pt idx="303">
                  <c:v>708659466230</c:v>
                </c:pt>
                <c:pt idx="304">
                  <c:v>761764941640.25903</c:v>
                </c:pt>
                <c:pt idx="305">
                  <c:v>804525194568</c:v>
                </c:pt>
                <c:pt idx="306">
                  <c:v>804525194568</c:v>
                </c:pt>
                <c:pt idx="307">
                  <c:v>804525194568</c:v>
                </c:pt>
                <c:pt idx="308">
                  <c:v>804525194568</c:v>
                </c:pt>
                <c:pt idx="309">
                  <c:v>860221984436</c:v>
                </c:pt>
                <c:pt idx="310">
                  <c:v>860221984436</c:v>
                </c:pt>
                <c:pt idx="311">
                  <c:v>860221984436</c:v>
                </c:pt>
                <c:pt idx="312">
                  <c:v>860221984436</c:v>
                </c:pt>
                <c:pt idx="313">
                  <c:v>923233068448</c:v>
                </c:pt>
                <c:pt idx="314">
                  <c:v>923233068448</c:v>
                </c:pt>
                <c:pt idx="315">
                  <c:v>923233068448</c:v>
                </c:pt>
                <c:pt idx="316">
                  <c:v>923233068448</c:v>
                </c:pt>
                <c:pt idx="317">
                  <c:v>923233068448</c:v>
                </c:pt>
                <c:pt idx="318">
                  <c:v>888171856257</c:v>
                </c:pt>
                <c:pt idx="319">
                  <c:v>888171856257</c:v>
                </c:pt>
                <c:pt idx="320">
                  <c:v>888171856257</c:v>
                </c:pt>
                <c:pt idx="321">
                  <c:v>888171856257</c:v>
                </c:pt>
                <c:pt idx="322">
                  <c:v>903315386418.901</c:v>
                </c:pt>
                <c:pt idx="323">
                  <c:v>922724699725</c:v>
                </c:pt>
                <c:pt idx="324">
                  <c:v>922724699725</c:v>
                </c:pt>
                <c:pt idx="325">
                  <c:v>922724699725</c:v>
                </c:pt>
                <c:pt idx="326">
                  <c:v>1052185622754.51</c:v>
                </c:pt>
                <c:pt idx="327">
                  <c:v>1103400932964</c:v>
                </c:pt>
                <c:pt idx="328">
                  <c:v>1103400932964</c:v>
                </c:pt>
                <c:pt idx="329">
                  <c:v>1103400932964</c:v>
                </c:pt>
                <c:pt idx="330">
                  <c:v>1103400932964</c:v>
                </c:pt>
                <c:pt idx="331">
                  <c:v>1123863285132</c:v>
                </c:pt>
                <c:pt idx="332">
                  <c:v>1123863285132</c:v>
                </c:pt>
                <c:pt idx="333">
                  <c:v>1123863285132</c:v>
                </c:pt>
                <c:pt idx="334">
                  <c:v>1123863285132</c:v>
                </c:pt>
                <c:pt idx="335">
                  <c:v>1182954806242.9099</c:v>
                </c:pt>
                <c:pt idx="336">
                  <c:v>1196792694098</c:v>
                </c:pt>
                <c:pt idx="337">
                  <c:v>1196792694098</c:v>
                </c:pt>
                <c:pt idx="338">
                  <c:v>1196792694098</c:v>
                </c:pt>
                <c:pt idx="339">
                  <c:v>1452839779145</c:v>
                </c:pt>
                <c:pt idx="340">
                  <c:v>1452839779145</c:v>
                </c:pt>
                <c:pt idx="341">
                  <c:v>1452839779145</c:v>
                </c:pt>
                <c:pt idx="342">
                  <c:v>1452839779145</c:v>
                </c:pt>
                <c:pt idx="343">
                  <c:v>1452839779145</c:v>
                </c:pt>
                <c:pt idx="344">
                  <c:v>1364422081125</c:v>
                </c:pt>
                <c:pt idx="345">
                  <c:v>1364422081125</c:v>
                </c:pt>
                <c:pt idx="346">
                  <c:v>1364422081125</c:v>
                </c:pt>
                <c:pt idx="347">
                  <c:v>1364422081125</c:v>
                </c:pt>
                <c:pt idx="348">
                  <c:v>1364422081125</c:v>
                </c:pt>
                <c:pt idx="349">
                  <c:v>1347001430558</c:v>
                </c:pt>
                <c:pt idx="350">
                  <c:v>1347001430558</c:v>
                </c:pt>
                <c:pt idx="351">
                  <c:v>1347001430558</c:v>
                </c:pt>
                <c:pt idx="352">
                  <c:v>1347001430558</c:v>
                </c:pt>
                <c:pt idx="353">
                  <c:v>1590896927258</c:v>
                </c:pt>
                <c:pt idx="354">
                  <c:v>1590896927258</c:v>
                </c:pt>
                <c:pt idx="355">
                  <c:v>1590896927258</c:v>
                </c:pt>
                <c:pt idx="356">
                  <c:v>1590896927258</c:v>
                </c:pt>
                <c:pt idx="357">
                  <c:v>1873105475221</c:v>
                </c:pt>
                <c:pt idx="358">
                  <c:v>1873105475221</c:v>
                </c:pt>
                <c:pt idx="359">
                  <c:v>1873105475221</c:v>
                </c:pt>
                <c:pt idx="360">
                  <c:v>1873105475221</c:v>
                </c:pt>
                <c:pt idx="361">
                  <c:v>1922580604979.8301</c:v>
                </c:pt>
                <c:pt idx="362">
                  <c:v>1931136454487</c:v>
                </c:pt>
                <c:pt idx="363">
                  <c:v>1931136454487</c:v>
                </c:pt>
                <c:pt idx="364">
                  <c:v>1931136454487</c:v>
                </c:pt>
                <c:pt idx="365">
                  <c:v>2134254177773.1201</c:v>
                </c:pt>
                <c:pt idx="366">
                  <c:v>2227847638503</c:v>
                </c:pt>
                <c:pt idx="367">
                  <c:v>2227847638503</c:v>
                </c:pt>
                <c:pt idx="368">
                  <c:v>2227847638503</c:v>
                </c:pt>
                <c:pt idx="369">
                  <c:v>2460585023617.3599</c:v>
                </c:pt>
                <c:pt idx="370">
                  <c:v>2603077300218</c:v>
                </c:pt>
                <c:pt idx="371">
                  <c:v>2603077300218</c:v>
                </c:pt>
                <c:pt idx="372">
                  <c:v>2603077300218</c:v>
                </c:pt>
                <c:pt idx="373">
                  <c:v>2607870187292.0601</c:v>
                </c:pt>
                <c:pt idx="374">
                  <c:v>2874674234415</c:v>
                </c:pt>
                <c:pt idx="375">
                  <c:v>2874674234415</c:v>
                </c:pt>
                <c:pt idx="376">
                  <c:v>2874674234415</c:v>
                </c:pt>
                <c:pt idx="377">
                  <c:v>2874674234415</c:v>
                </c:pt>
                <c:pt idx="378">
                  <c:v>3007383866429</c:v>
                </c:pt>
                <c:pt idx="379">
                  <c:v>3007383866429</c:v>
                </c:pt>
                <c:pt idx="380">
                  <c:v>3007383866429</c:v>
                </c:pt>
                <c:pt idx="381">
                  <c:v>3007383866429</c:v>
                </c:pt>
                <c:pt idx="382">
                  <c:v>3233581400367.21</c:v>
                </c:pt>
                <c:pt idx="383">
                  <c:v>3290605988755</c:v>
                </c:pt>
                <c:pt idx="384">
                  <c:v>3290605988755</c:v>
                </c:pt>
                <c:pt idx="385">
                  <c:v>3290605988755</c:v>
                </c:pt>
                <c:pt idx="386">
                  <c:v>3290605988755</c:v>
                </c:pt>
                <c:pt idx="387">
                  <c:v>3462542391191</c:v>
                </c:pt>
                <c:pt idx="388">
                  <c:v>3462542391191</c:v>
                </c:pt>
                <c:pt idx="389">
                  <c:v>3462542391191</c:v>
                </c:pt>
                <c:pt idx="390">
                  <c:v>3462542391191</c:v>
                </c:pt>
                <c:pt idx="391">
                  <c:v>3494288842678.9502</c:v>
                </c:pt>
                <c:pt idx="392">
                  <c:v>3511060552899</c:v>
                </c:pt>
                <c:pt idx="393">
                  <c:v>3511060552899</c:v>
                </c:pt>
                <c:pt idx="394">
                  <c:v>3511060552899</c:v>
                </c:pt>
                <c:pt idx="395">
                  <c:v>3511060552899</c:v>
                </c:pt>
                <c:pt idx="396">
                  <c:v>3839316899029</c:v>
                </c:pt>
                <c:pt idx="397">
                  <c:v>3839316899029</c:v>
                </c:pt>
                <c:pt idx="398">
                  <c:v>3839316899029</c:v>
                </c:pt>
                <c:pt idx="399">
                  <c:v>3839316899029</c:v>
                </c:pt>
                <c:pt idx="400">
                  <c:v>4022059196164</c:v>
                </c:pt>
                <c:pt idx="401">
                  <c:v>4022059196164</c:v>
                </c:pt>
                <c:pt idx="402">
                  <c:v>4022059196164</c:v>
                </c:pt>
                <c:pt idx="403">
                  <c:v>4022059196164</c:v>
                </c:pt>
                <c:pt idx="404">
                  <c:v>4022059196164</c:v>
                </c:pt>
                <c:pt idx="405">
                  <c:v>4143878474754</c:v>
                </c:pt>
                <c:pt idx="406">
                  <c:v>4143878474754</c:v>
                </c:pt>
                <c:pt idx="407">
                  <c:v>4143878474754</c:v>
                </c:pt>
                <c:pt idx="408">
                  <c:v>4143878474754</c:v>
                </c:pt>
                <c:pt idx="409">
                  <c:v>4306949573981</c:v>
                </c:pt>
                <c:pt idx="410">
                  <c:v>4306949573981</c:v>
                </c:pt>
                <c:pt idx="411">
                  <c:v>4306949573981</c:v>
                </c:pt>
                <c:pt idx="412">
                  <c:v>4306949573981</c:v>
                </c:pt>
                <c:pt idx="413">
                  <c:v>4940704885521</c:v>
                </c:pt>
                <c:pt idx="414">
                  <c:v>4940704885521</c:v>
                </c:pt>
                <c:pt idx="415">
                  <c:v>4940704885521</c:v>
                </c:pt>
                <c:pt idx="416">
                  <c:v>4940704885521</c:v>
                </c:pt>
                <c:pt idx="417">
                  <c:v>4940704885521</c:v>
                </c:pt>
                <c:pt idx="418">
                  <c:v>5077499034879</c:v>
                </c:pt>
                <c:pt idx="419">
                  <c:v>5077499034879</c:v>
                </c:pt>
                <c:pt idx="420">
                  <c:v>5077499034879</c:v>
                </c:pt>
                <c:pt idx="421">
                  <c:v>5077499034879</c:v>
                </c:pt>
                <c:pt idx="422">
                  <c:v>5363678461481</c:v>
                </c:pt>
                <c:pt idx="423">
                  <c:v>5363678461481</c:v>
                </c:pt>
                <c:pt idx="424">
                  <c:v>5363678461481</c:v>
                </c:pt>
                <c:pt idx="425">
                  <c:v>5363678461481</c:v>
                </c:pt>
                <c:pt idx="426">
                  <c:v>5363678461481</c:v>
                </c:pt>
                <c:pt idx="427">
                  <c:v>5178671069072</c:v>
                </c:pt>
                <c:pt idx="428">
                  <c:v>5178671069072</c:v>
                </c:pt>
                <c:pt idx="429">
                  <c:v>5178671069072</c:v>
                </c:pt>
                <c:pt idx="430">
                  <c:v>5178671069072</c:v>
                </c:pt>
                <c:pt idx="431">
                  <c:v>5949437371609</c:v>
                </c:pt>
                <c:pt idx="432">
                  <c:v>5949437371609</c:v>
                </c:pt>
                <c:pt idx="433">
                  <c:v>5949437371609</c:v>
                </c:pt>
                <c:pt idx="434">
                  <c:v>5949437371609</c:v>
                </c:pt>
                <c:pt idx="435">
                  <c:v>6197839919506.5996</c:v>
                </c:pt>
                <c:pt idx="436">
                  <c:v>6389316883511</c:v>
                </c:pt>
                <c:pt idx="437">
                  <c:v>6389316883511</c:v>
                </c:pt>
                <c:pt idx="438">
                  <c:v>6389316883511</c:v>
                </c:pt>
                <c:pt idx="439">
                  <c:v>6389316883511</c:v>
                </c:pt>
                <c:pt idx="440">
                  <c:v>6727225469722</c:v>
                </c:pt>
                <c:pt idx="441">
                  <c:v>6727225469722</c:v>
                </c:pt>
                <c:pt idx="442">
                  <c:v>6727225469722</c:v>
                </c:pt>
                <c:pt idx="443">
                  <c:v>6727225469722</c:v>
                </c:pt>
                <c:pt idx="444">
                  <c:v>6971177230937.6904</c:v>
                </c:pt>
                <c:pt idx="445">
                  <c:v>7019199231177</c:v>
                </c:pt>
                <c:pt idx="446">
                  <c:v>7019199231177</c:v>
                </c:pt>
                <c:pt idx="447">
                  <c:v>7019199231177</c:v>
                </c:pt>
                <c:pt idx="448">
                  <c:v>7019199231177</c:v>
                </c:pt>
                <c:pt idx="449">
                  <c:v>7152633351906</c:v>
                </c:pt>
                <c:pt idx="450">
                  <c:v>7152633351906</c:v>
                </c:pt>
                <c:pt idx="451">
                  <c:v>7152633351906</c:v>
                </c:pt>
                <c:pt idx="452">
                  <c:v>7152633351906</c:v>
                </c:pt>
                <c:pt idx="453">
                  <c:v>7364268059355.9004</c:v>
                </c:pt>
                <c:pt idx="454">
                  <c:v>7454968648263</c:v>
                </c:pt>
                <c:pt idx="455">
                  <c:v>7454968648263</c:v>
                </c:pt>
                <c:pt idx="456">
                  <c:v>7454968648263</c:v>
                </c:pt>
                <c:pt idx="457">
                  <c:v>7454968648263</c:v>
                </c:pt>
                <c:pt idx="458">
                  <c:v>7182852313938</c:v>
                </c:pt>
                <c:pt idx="459">
                  <c:v>7182852313938</c:v>
                </c:pt>
                <c:pt idx="460">
                  <c:v>7182852313938</c:v>
                </c:pt>
                <c:pt idx="461">
                  <c:v>7182852313938</c:v>
                </c:pt>
                <c:pt idx="462">
                  <c:v>7182852313938</c:v>
                </c:pt>
                <c:pt idx="463">
                  <c:v>7184404942701</c:v>
                </c:pt>
                <c:pt idx="464">
                  <c:v>7184404942701</c:v>
                </c:pt>
                <c:pt idx="465">
                  <c:v>7184404942701</c:v>
                </c:pt>
                <c:pt idx="466">
                  <c:v>7184404942701</c:v>
                </c:pt>
                <c:pt idx="467">
                  <c:v>7184404942701</c:v>
                </c:pt>
                <c:pt idx="468">
                  <c:v>6653303141405</c:v>
                </c:pt>
                <c:pt idx="469">
                  <c:v>6653303141405</c:v>
                </c:pt>
                <c:pt idx="470">
                  <c:v>6653303141405</c:v>
                </c:pt>
                <c:pt idx="471">
                  <c:v>6653303141405</c:v>
                </c:pt>
                <c:pt idx="472">
                  <c:v>6653303141405</c:v>
                </c:pt>
                <c:pt idx="473">
                  <c:v>6194015746025.2402</c:v>
                </c:pt>
                <c:pt idx="474">
                  <c:v>5646403851534</c:v>
                </c:pt>
                <c:pt idx="475">
                  <c:v>5646403851534</c:v>
                </c:pt>
                <c:pt idx="476">
                  <c:v>5646403851534</c:v>
                </c:pt>
                <c:pt idx="477">
                  <c:v>5646403851534</c:v>
                </c:pt>
                <c:pt idx="478">
                  <c:v>5621092245586.7305</c:v>
                </c:pt>
                <c:pt idx="479">
                  <c:v>5106422924659</c:v>
                </c:pt>
                <c:pt idx="480">
                  <c:v>5106422924659</c:v>
                </c:pt>
                <c:pt idx="481">
                  <c:v>5106422924659</c:v>
                </c:pt>
                <c:pt idx="482">
                  <c:v>5106422924659</c:v>
                </c:pt>
                <c:pt idx="483">
                  <c:v>5618595848853</c:v>
                </c:pt>
                <c:pt idx="484">
                  <c:v>5618595848853</c:v>
                </c:pt>
                <c:pt idx="485">
                  <c:v>5618595848853</c:v>
                </c:pt>
                <c:pt idx="486">
                  <c:v>5618595848853</c:v>
                </c:pt>
                <c:pt idx="487">
                  <c:v>5862614531725.2998</c:v>
                </c:pt>
                <c:pt idx="488">
                  <c:v>5883988430955</c:v>
                </c:pt>
                <c:pt idx="489">
                  <c:v>5883988430955</c:v>
                </c:pt>
                <c:pt idx="490">
                  <c:v>5883988430955</c:v>
                </c:pt>
                <c:pt idx="491">
                  <c:v>5883988430955</c:v>
                </c:pt>
                <c:pt idx="492">
                  <c:v>5814661935891</c:v>
                </c:pt>
                <c:pt idx="493">
                  <c:v>5814661935891</c:v>
                </c:pt>
                <c:pt idx="494">
                  <c:v>5814661935891</c:v>
                </c:pt>
                <c:pt idx="495">
                  <c:v>5814661935891</c:v>
                </c:pt>
                <c:pt idx="496">
                  <c:v>5894008795041.8496</c:v>
                </c:pt>
                <c:pt idx="497">
                  <c:v>6061518831027</c:v>
                </c:pt>
                <c:pt idx="498">
                  <c:v>6061518831027</c:v>
                </c:pt>
                <c:pt idx="499">
                  <c:v>6061518831027</c:v>
                </c:pt>
                <c:pt idx="500">
                  <c:v>6061518831027</c:v>
                </c:pt>
                <c:pt idx="501">
                  <c:v>6071846049920</c:v>
                </c:pt>
                <c:pt idx="502">
                  <c:v>6071846049920</c:v>
                </c:pt>
                <c:pt idx="503">
                  <c:v>6071846049920</c:v>
                </c:pt>
                <c:pt idx="504">
                  <c:v>6071846049920</c:v>
                </c:pt>
                <c:pt idx="505">
                  <c:v>6071846049920</c:v>
                </c:pt>
                <c:pt idx="506">
                  <c:v>6068891541676</c:v>
                </c:pt>
                <c:pt idx="507">
                  <c:v>6068891541676</c:v>
                </c:pt>
                <c:pt idx="508">
                  <c:v>6068891541676</c:v>
                </c:pt>
                <c:pt idx="509">
                  <c:v>6068891541676</c:v>
                </c:pt>
                <c:pt idx="510">
                  <c:v>6368919654419.8301</c:v>
                </c:pt>
                <c:pt idx="511">
                  <c:v>6379265451411</c:v>
                </c:pt>
                <c:pt idx="512">
                  <c:v>6379265451411</c:v>
                </c:pt>
                <c:pt idx="513">
                  <c:v>6379265451411</c:v>
                </c:pt>
                <c:pt idx="514">
                  <c:v>6379265451411</c:v>
                </c:pt>
                <c:pt idx="515">
                  <c:v>6393023717201</c:v>
                </c:pt>
                <c:pt idx="516">
                  <c:v>6393023717201</c:v>
                </c:pt>
                <c:pt idx="517">
                  <c:v>6393023717201</c:v>
                </c:pt>
                <c:pt idx="518">
                  <c:v>6393023717201</c:v>
                </c:pt>
                <c:pt idx="519">
                  <c:v>6393023717201</c:v>
                </c:pt>
                <c:pt idx="520">
                  <c:v>6353030562983</c:v>
                </c:pt>
                <c:pt idx="521">
                  <c:v>6353030562983</c:v>
                </c:pt>
                <c:pt idx="522">
                  <c:v>6353030562983</c:v>
                </c:pt>
                <c:pt idx="523">
                  <c:v>6353030562983</c:v>
                </c:pt>
                <c:pt idx="524">
                  <c:v>6702169884349</c:v>
                </c:pt>
                <c:pt idx="525">
                  <c:v>6702169884349</c:v>
                </c:pt>
                <c:pt idx="526">
                  <c:v>6702169884349</c:v>
                </c:pt>
                <c:pt idx="527">
                  <c:v>6702169884349</c:v>
                </c:pt>
                <c:pt idx="528">
                  <c:v>6702169884349</c:v>
                </c:pt>
                <c:pt idx="529">
                  <c:v>6704632680587</c:v>
                </c:pt>
                <c:pt idx="530">
                  <c:v>6704632680587</c:v>
                </c:pt>
                <c:pt idx="531">
                  <c:v>6704632680587</c:v>
                </c:pt>
                <c:pt idx="532">
                  <c:v>6704632680587</c:v>
                </c:pt>
                <c:pt idx="533">
                  <c:v>7459680720542</c:v>
                </c:pt>
                <c:pt idx="534">
                  <c:v>7459680720542</c:v>
                </c:pt>
                <c:pt idx="535">
                  <c:v>7459680720542</c:v>
                </c:pt>
                <c:pt idx="536">
                  <c:v>7459680720542</c:v>
                </c:pt>
                <c:pt idx="537">
                  <c:v>7459680720542</c:v>
                </c:pt>
                <c:pt idx="538">
                  <c:v>7409399249090</c:v>
                </c:pt>
                <c:pt idx="539">
                  <c:v>7409399249090</c:v>
                </c:pt>
                <c:pt idx="540">
                  <c:v>7409399249090</c:v>
                </c:pt>
                <c:pt idx="541">
                  <c:v>7409399249090</c:v>
                </c:pt>
                <c:pt idx="542">
                  <c:v>7934713219630</c:v>
                </c:pt>
                <c:pt idx="543">
                  <c:v>7934713219630</c:v>
                </c:pt>
                <c:pt idx="544">
                  <c:v>7934713219630</c:v>
                </c:pt>
                <c:pt idx="545">
                  <c:v>7934713219630</c:v>
                </c:pt>
                <c:pt idx="546">
                  <c:v>9064159826491</c:v>
                </c:pt>
                <c:pt idx="547">
                  <c:v>9064159826491</c:v>
                </c:pt>
                <c:pt idx="548">
                  <c:v>9064159826491</c:v>
                </c:pt>
                <c:pt idx="549">
                  <c:v>9064159826491</c:v>
                </c:pt>
                <c:pt idx="550">
                  <c:v>9064159826491</c:v>
                </c:pt>
                <c:pt idx="551">
                  <c:v>9013786945891</c:v>
                </c:pt>
                <c:pt idx="552">
                  <c:v>9013786945891</c:v>
                </c:pt>
                <c:pt idx="553">
                  <c:v>9013786945891</c:v>
                </c:pt>
                <c:pt idx="554">
                  <c:v>9013786945891</c:v>
                </c:pt>
                <c:pt idx="555">
                  <c:v>9985348008059</c:v>
                </c:pt>
                <c:pt idx="556">
                  <c:v>9985348008059</c:v>
                </c:pt>
                <c:pt idx="557">
                  <c:v>9985348008059</c:v>
                </c:pt>
                <c:pt idx="558">
                  <c:v>9985348008059</c:v>
                </c:pt>
                <c:pt idx="559">
                  <c:v>10016798869143.1</c:v>
                </c:pt>
                <c:pt idx="560">
                  <c:v>10183488432889</c:v>
                </c:pt>
                <c:pt idx="561">
                  <c:v>10183488432889</c:v>
                </c:pt>
                <c:pt idx="562">
                  <c:v>10183488432889</c:v>
                </c:pt>
                <c:pt idx="563">
                  <c:v>10183488432889</c:v>
                </c:pt>
                <c:pt idx="564">
                  <c:v>10771996663680</c:v>
                </c:pt>
                <c:pt idx="565">
                  <c:v>10771996663680</c:v>
                </c:pt>
                <c:pt idx="566">
                  <c:v>10771996663680</c:v>
                </c:pt>
                <c:pt idx="567">
                  <c:v>10771996663680</c:v>
                </c:pt>
                <c:pt idx="568">
                  <c:v>11890594958795</c:v>
                </c:pt>
                <c:pt idx="569">
                  <c:v>11890594958795</c:v>
                </c:pt>
                <c:pt idx="570">
                  <c:v>11890594958795</c:v>
                </c:pt>
                <c:pt idx="571">
                  <c:v>11890594958795</c:v>
                </c:pt>
                <c:pt idx="572">
                  <c:v>12017674556106.801</c:v>
                </c:pt>
                <c:pt idx="573">
                  <c:v>12759819404408</c:v>
                </c:pt>
                <c:pt idx="574">
                  <c:v>12759819404408</c:v>
                </c:pt>
                <c:pt idx="575">
                  <c:v>12759819404408</c:v>
                </c:pt>
                <c:pt idx="576">
                  <c:v>12759819404408</c:v>
                </c:pt>
                <c:pt idx="577">
                  <c:v>13008091666971</c:v>
                </c:pt>
                <c:pt idx="578">
                  <c:v>13008091666971</c:v>
                </c:pt>
                <c:pt idx="579">
                  <c:v>13008091666971</c:v>
                </c:pt>
                <c:pt idx="580">
                  <c:v>13008091666971</c:v>
                </c:pt>
                <c:pt idx="581">
                  <c:v>13069108485874.801</c:v>
                </c:pt>
                <c:pt idx="582">
                  <c:v>13691480038694</c:v>
                </c:pt>
                <c:pt idx="583">
                  <c:v>13691480038694</c:v>
                </c:pt>
                <c:pt idx="584">
                  <c:v>13691480038694</c:v>
                </c:pt>
                <c:pt idx="585">
                  <c:v>13691480038694</c:v>
                </c:pt>
                <c:pt idx="586">
                  <c:v>13669891710442.801</c:v>
                </c:pt>
                <c:pt idx="587">
                  <c:v>12720005267390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BC-47F4-BEBC-629425A4E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449728"/>
        <c:axId val="294075136"/>
      </c:areaChart>
      <c:catAx>
        <c:axId val="3014497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94075136"/>
        <c:crosses val="autoZero"/>
        <c:auto val="1"/>
        <c:lblAlgn val="ctr"/>
        <c:lblOffset val="100"/>
        <c:tickLblSkip val="80"/>
        <c:tickMarkSkip val="40"/>
        <c:noMultiLvlLbl val="0"/>
      </c:catAx>
      <c:valAx>
        <c:axId val="294075136"/>
        <c:scaling>
          <c:orientation val="minMax"/>
          <c:max val="15000000000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449728"/>
        <c:crosses val="autoZero"/>
        <c:crossBetween val="midCat"/>
        <c:majorUnit val="3000000000000"/>
        <c:dispUnits>
          <c:builtInUnit val="trillions"/>
          <c:dispUnitsLbl>
            <c:layout>
              <c:manualLayout>
                <c:xMode val="edge"/>
                <c:yMode val="edge"/>
                <c:x val="2.2256510364110711E-2"/>
                <c:y val="0.28211586901763225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Arial" panose="020B0604020202020204" pitchFamily="34" charset="0"/>
                    </a:defRPr>
                  </a:pPr>
                  <a:r>
                    <a:rPr lang="pt-BR" b="1"/>
                    <a:t>Difficulty x 10</a:t>
                  </a:r>
                  <a:r>
                    <a:rPr lang="pt-BR" b="1" baseline="30000"/>
                    <a:t>12</a:t>
                  </a:r>
                </a:p>
              </c:rich>
            </c:tx>
            <c:spPr>
              <a:noFill/>
              <a:ln>
                <a:noFill/>
              </a:ln>
              <a:effectLst/>
            </c:sp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+mn-lt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60037</xdr:colOff>
      <xdr:row>48</xdr:row>
      <xdr:rowOff>74179</xdr:rowOff>
    </xdr:from>
    <xdr:to>
      <xdr:col>16</xdr:col>
      <xdr:colOff>34636</xdr:colOff>
      <xdr:row>69</xdr:row>
      <xdr:rowOff>112279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115168</xdr:colOff>
      <xdr:row>6</xdr:row>
      <xdr:rowOff>9813</xdr:rowOff>
    </xdr:from>
    <xdr:to>
      <xdr:col>16</xdr:col>
      <xdr:colOff>86591</xdr:colOff>
      <xdr:row>25</xdr:row>
      <xdr:rowOff>171738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116135</xdr:colOff>
      <xdr:row>26</xdr:row>
      <xdr:rowOff>154846</xdr:rowOff>
    </xdr:from>
    <xdr:to>
      <xdr:col>16</xdr:col>
      <xdr:colOff>119596</xdr:colOff>
      <xdr:row>47</xdr:row>
      <xdr:rowOff>98815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6"/>
  <sheetViews>
    <sheetView tabSelected="1" zoomScale="85" zoomScaleNormal="85" workbookViewId="0"/>
  </sheetViews>
  <sheetFormatPr defaultRowHeight="15" x14ac:dyDescent="0.25"/>
  <cols>
    <col min="1" max="1" width="13.7109375" customWidth="1"/>
    <col min="2" max="2" width="14.85546875" bestFit="1" customWidth="1"/>
    <col min="3" max="3" width="19.42578125" customWidth="1"/>
    <col min="4" max="4" width="17.5703125" customWidth="1"/>
    <col min="5" max="5" width="14.28515625" style="11" customWidth="1"/>
  </cols>
  <sheetData>
    <row r="1" spans="1:12" x14ac:dyDescent="0.25">
      <c r="A1" s="17" t="s">
        <v>14</v>
      </c>
      <c r="B1" s="17"/>
      <c r="C1" s="17"/>
      <c r="D1" s="17"/>
      <c r="E1" s="18" t="s">
        <v>16</v>
      </c>
      <c r="F1" s="17"/>
      <c r="G1" s="17"/>
      <c r="I1" t="s">
        <v>13</v>
      </c>
    </row>
    <row r="2" spans="1:12" x14ac:dyDescent="0.25">
      <c r="A2" s="17"/>
      <c r="B2" s="17"/>
      <c r="C2" s="17"/>
      <c r="D2" s="17"/>
      <c r="E2" s="18"/>
      <c r="F2" s="17"/>
      <c r="G2" s="17"/>
    </row>
    <row r="3" spans="1:12" x14ac:dyDescent="0.25">
      <c r="A3" s="17"/>
      <c r="B3" s="17"/>
      <c r="C3" s="17"/>
      <c r="D3" s="17"/>
      <c r="E3" s="18"/>
      <c r="F3" s="17"/>
      <c r="G3" s="17"/>
      <c r="I3" s="2" t="s">
        <v>0</v>
      </c>
      <c r="J3">
        <v>122</v>
      </c>
      <c r="K3" t="s">
        <v>8</v>
      </c>
    </row>
    <row r="4" spans="1:12" x14ac:dyDescent="0.25">
      <c r="A4" s="17" t="s">
        <v>9</v>
      </c>
      <c r="B4" s="19" t="s">
        <v>10</v>
      </c>
      <c r="C4" s="17" t="s">
        <v>11</v>
      </c>
      <c r="D4" s="17" t="s">
        <v>12</v>
      </c>
      <c r="E4" s="18" t="s">
        <v>6</v>
      </c>
      <c r="F4" s="17" t="s">
        <v>7</v>
      </c>
      <c r="G4" s="20" t="s">
        <v>15</v>
      </c>
      <c r="I4" s="3"/>
      <c r="J4" s="4" t="s">
        <v>5</v>
      </c>
      <c r="K4" s="5" t="s">
        <v>4</v>
      </c>
      <c r="L4" s="4" t="s">
        <v>3</v>
      </c>
    </row>
    <row r="5" spans="1:12" x14ac:dyDescent="0.25">
      <c r="A5" s="14" t="str">
        <f t="shared" ref="A5:A21" si="0">MONTH(B5)&amp;"/"&amp;YEAR(B5)</f>
        <v>1/2015</v>
      </c>
      <c r="B5" s="14">
        <v>42018</v>
      </c>
      <c r="C5" s="15">
        <v>43971662056.0895</v>
      </c>
      <c r="D5" s="15">
        <v>164.92</v>
      </c>
      <c r="E5" s="16">
        <f t="shared" ref="E5:E68" si="1">D5/C5*100000000</f>
        <v>0.37505973685877708</v>
      </c>
      <c r="F5" s="12">
        <f t="shared" ref="F5:F22" si="2">LN(E5)</f>
        <v>-0.98066996740827939</v>
      </c>
      <c r="G5" s="13"/>
      <c r="I5" s="8" t="s">
        <v>1</v>
      </c>
      <c r="J5" s="9">
        <f>+AVERAGE(G11:G592)</f>
        <v>-3.5955357361784363E-3</v>
      </c>
      <c r="K5" s="7">
        <f>+L5/12</f>
        <v>-3.6554613317814101E-2</v>
      </c>
      <c r="L5" s="6">
        <f>J5*J3</f>
        <v>-0.43865535981376924</v>
      </c>
    </row>
    <row r="6" spans="1:12" x14ac:dyDescent="0.25">
      <c r="A6" s="1" t="str">
        <f t="shared" si="0"/>
        <v>1/2015</v>
      </c>
      <c r="B6" s="1">
        <v>42021</v>
      </c>
      <c r="C6">
        <v>43971662056.0895</v>
      </c>
      <c r="D6">
        <v>199.65</v>
      </c>
      <c r="E6" s="11">
        <f t="shared" si="1"/>
        <v>0.45404242338015305</v>
      </c>
      <c r="F6" s="12">
        <f t="shared" si="2"/>
        <v>-0.78956464173774832</v>
      </c>
      <c r="G6" s="13">
        <f t="shared" ref="G6:G23" si="3">F6-F5</f>
        <v>0.19110532567053107</v>
      </c>
      <c r="H6" s="10"/>
      <c r="I6" s="8" t="s">
        <v>2</v>
      </c>
      <c r="J6" s="9">
        <f>+_xlfn.STDEV.P(G11:G592)</f>
        <v>6.9860896961986788E-2</v>
      </c>
      <c r="K6" s="7">
        <f>+L6/SQRT(12)</f>
        <v>0.22275294251117969</v>
      </c>
      <c r="L6" s="6">
        <f>+J6*SQRT(J3)</f>
        <v>0.77163882792966487</v>
      </c>
    </row>
    <row r="7" spans="1:12" x14ac:dyDescent="0.25">
      <c r="A7" s="1" t="str">
        <f t="shared" si="0"/>
        <v>1/2015</v>
      </c>
      <c r="B7" s="1">
        <v>42024</v>
      </c>
      <c r="C7">
        <v>43971662056.0895</v>
      </c>
      <c r="D7">
        <v>210.55</v>
      </c>
      <c r="E7" s="11">
        <f t="shared" si="1"/>
        <v>0.47883111566587139</v>
      </c>
      <c r="F7" s="12">
        <f t="shared" si="2"/>
        <v>-0.73640732063904191</v>
      </c>
      <c r="G7" s="13">
        <f t="shared" si="3"/>
        <v>5.3157321098706412E-2</v>
      </c>
      <c r="H7" s="10"/>
      <c r="I7" s="10"/>
      <c r="J7" s="10"/>
      <c r="K7" s="10"/>
    </row>
    <row r="8" spans="1:12" x14ac:dyDescent="0.25">
      <c r="A8" s="1" t="str">
        <f t="shared" si="0"/>
        <v>1/2015</v>
      </c>
      <c r="B8" s="1">
        <v>42027</v>
      </c>
      <c r="C8">
        <v>43971662056.0895</v>
      </c>
      <c r="D8">
        <v>232.17</v>
      </c>
      <c r="E8" s="11">
        <f t="shared" si="1"/>
        <v>0.52799914568580075</v>
      </c>
      <c r="F8" s="12">
        <f t="shared" si="2"/>
        <v>-0.63866061329650137</v>
      </c>
      <c r="G8" s="13">
        <f t="shared" si="3"/>
        <v>9.774670734254054E-2</v>
      </c>
      <c r="H8" s="10"/>
      <c r="I8" s="10"/>
      <c r="J8" s="10"/>
      <c r="K8" s="10"/>
    </row>
    <row r="9" spans="1:12" x14ac:dyDescent="0.25">
      <c r="A9" s="1" t="str">
        <f t="shared" si="0"/>
        <v>1/2015</v>
      </c>
      <c r="B9" s="1">
        <v>42030</v>
      </c>
      <c r="C9">
        <v>43971662056.0895</v>
      </c>
      <c r="D9">
        <v>269.18</v>
      </c>
      <c r="E9" s="11">
        <f t="shared" si="1"/>
        <v>0.61216698985960227</v>
      </c>
      <c r="F9" s="12">
        <f t="shared" si="2"/>
        <v>-0.49075017444140911</v>
      </c>
      <c r="G9" s="13">
        <f t="shared" si="3"/>
        <v>0.14791043885509225</v>
      </c>
      <c r="H9" s="10"/>
      <c r="I9" s="10"/>
      <c r="J9" s="10"/>
      <c r="K9" s="10"/>
    </row>
    <row r="10" spans="1:12" x14ac:dyDescent="0.25">
      <c r="A10" s="1" t="str">
        <f t="shared" si="0"/>
        <v>1/2015</v>
      </c>
      <c r="B10" s="1">
        <v>42033</v>
      </c>
      <c r="C10">
        <v>41272873894.696999</v>
      </c>
      <c r="D10">
        <v>233.99</v>
      </c>
      <c r="E10" s="11">
        <f t="shared" si="1"/>
        <v>0.56693410930626886</v>
      </c>
      <c r="F10" s="12">
        <f t="shared" si="2"/>
        <v>-0.56751219134359954</v>
      </c>
      <c r="G10" s="13">
        <f t="shared" si="3"/>
        <v>-7.6762016902190422E-2</v>
      </c>
      <c r="H10" s="10"/>
      <c r="I10" s="10"/>
      <c r="J10" s="10"/>
      <c r="K10" s="10"/>
    </row>
    <row r="11" spans="1:12" x14ac:dyDescent="0.25">
      <c r="A11" s="1" t="str">
        <f t="shared" si="0"/>
        <v>2/2015</v>
      </c>
      <c r="B11" s="1">
        <v>42036</v>
      </c>
      <c r="C11">
        <v>41272873894.696999</v>
      </c>
      <c r="D11">
        <v>225.29</v>
      </c>
      <c r="E11" s="11">
        <f t="shared" si="1"/>
        <v>0.5458548890363234</v>
      </c>
      <c r="F11" s="12">
        <f t="shared" si="2"/>
        <v>-0.60540210955634655</v>
      </c>
      <c r="G11" s="13">
        <f t="shared" si="3"/>
        <v>-3.7889918212747009E-2</v>
      </c>
      <c r="H11" s="10"/>
      <c r="I11" s="10"/>
      <c r="J11" s="10"/>
      <c r="K11" s="10"/>
    </row>
    <row r="12" spans="1:12" x14ac:dyDescent="0.25">
      <c r="A12" s="1" t="str">
        <f t="shared" si="0"/>
        <v>2/2015</v>
      </c>
      <c r="B12" s="1">
        <v>42039</v>
      </c>
      <c r="C12">
        <v>41272873894.696999</v>
      </c>
      <c r="D12">
        <v>226.58</v>
      </c>
      <c r="E12" s="11">
        <f t="shared" si="1"/>
        <v>0.5489804285935912</v>
      </c>
      <c r="F12" s="12">
        <f t="shared" si="2"/>
        <v>-0.59969248730005542</v>
      </c>
      <c r="G12" s="13">
        <f t="shared" si="3"/>
        <v>5.7096222562911247E-3</v>
      </c>
      <c r="H12" s="10"/>
      <c r="I12" s="10"/>
      <c r="J12" s="10"/>
      <c r="K12" s="10"/>
    </row>
    <row r="13" spans="1:12" x14ac:dyDescent="0.25">
      <c r="A13" s="1" t="str">
        <f t="shared" si="0"/>
        <v>2/2015</v>
      </c>
      <c r="B13" s="1">
        <v>42042</v>
      </c>
      <c r="C13">
        <v>41272873894.696999</v>
      </c>
      <c r="D13">
        <v>227.68</v>
      </c>
      <c r="E13" s="11">
        <f t="shared" si="1"/>
        <v>0.55164561736335449</v>
      </c>
      <c r="F13" s="12">
        <f t="shared" si="2"/>
        <v>-0.59484943640385557</v>
      </c>
      <c r="G13" s="13">
        <f t="shared" si="3"/>
        <v>4.843050896199852E-3</v>
      </c>
      <c r="H13" s="10"/>
      <c r="I13" s="10"/>
      <c r="J13" s="10"/>
      <c r="K13" s="10"/>
    </row>
    <row r="14" spans="1:12" x14ac:dyDescent="0.25">
      <c r="A14" s="1" t="str">
        <f t="shared" si="0"/>
        <v>2/2015</v>
      </c>
      <c r="B14" s="1">
        <v>42045</v>
      </c>
      <c r="C14">
        <v>44455415962.343803</v>
      </c>
      <c r="D14">
        <v>219.67</v>
      </c>
      <c r="E14" s="11">
        <f t="shared" si="1"/>
        <v>0.49413551812465911</v>
      </c>
      <c r="F14" s="12">
        <f t="shared" si="2"/>
        <v>-0.70494547122774254</v>
      </c>
      <c r="G14" s="13">
        <f t="shared" si="3"/>
        <v>-0.11009603482388697</v>
      </c>
      <c r="H14" s="10"/>
      <c r="I14" s="10"/>
      <c r="J14" s="10"/>
      <c r="K14" s="10"/>
    </row>
    <row r="15" spans="1:12" x14ac:dyDescent="0.25">
      <c r="A15" s="1" t="str">
        <f t="shared" si="0"/>
        <v>2/2015</v>
      </c>
      <c r="B15" s="1">
        <v>42048</v>
      </c>
      <c r="C15">
        <v>44455415962.343803</v>
      </c>
      <c r="D15">
        <v>236.17</v>
      </c>
      <c r="E15" s="11">
        <f t="shared" si="1"/>
        <v>0.53125135574043225</v>
      </c>
      <c r="F15" s="12">
        <f t="shared" si="2"/>
        <v>-0.6325200067647766</v>
      </c>
      <c r="G15" s="13">
        <f t="shared" si="3"/>
        <v>7.2425464462965938E-2</v>
      </c>
      <c r="H15" s="10"/>
      <c r="I15" s="10"/>
      <c r="J15" s="10"/>
      <c r="K15" s="10"/>
    </row>
    <row r="16" spans="1:12" x14ac:dyDescent="0.25">
      <c r="A16" s="1" t="str">
        <f t="shared" si="0"/>
        <v>2/2015</v>
      </c>
      <c r="B16" s="1">
        <v>42051</v>
      </c>
      <c r="C16">
        <v>44455415962.343803</v>
      </c>
      <c r="D16">
        <v>235.83</v>
      </c>
      <c r="E16" s="11">
        <f t="shared" si="1"/>
        <v>0.53048654454107702</v>
      </c>
      <c r="F16" s="12">
        <f t="shared" si="2"/>
        <v>-0.63396068498006186</v>
      </c>
      <c r="G16" s="13">
        <f t="shared" si="3"/>
        <v>-1.4406782152852626E-3</v>
      </c>
      <c r="H16" s="10"/>
      <c r="I16" s="10"/>
      <c r="J16" s="10"/>
      <c r="K16" s="10"/>
    </row>
    <row r="17" spans="1:11" x14ac:dyDescent="0.25">
      <c r="A17" s="1" t="str">
        <f t="shared" si="0"/>
        <v>2/2015</v>
      </c>
      <c r="B17" s="1">
        <v>42054</v>
      </c>
      <c r="C17">
        <v>44455415962.343803</v>
      </c>
      <c r="D17">
        <v>241.92</v>
      </c>
      <c r="E17" s="11">
        <f t="shared" si="1"/>
        <v>0.54418566278835323</v>
      </c>
      <c r="F17" s="12">
        <f t="shared" si="2"/>
        <v>-0.60846479846266854</v>
      </c>
      <c r="G17" s="13">
        <f t="shared" si="3"/>
        <v>2.5495886517393318E-2</v>
      </c>
      <c r="H17" s="10"/>
      <c r="I17" s="10"/>
      <c r="J17" s="10"/>
      <c r="K17" s="10"/>
    </row>
    <row r="18" spans="1:11" x14ac:dyDescent="0.25">
      <c r="A18" s="1" t="str">
        <f t="shared" si="0"/>
        <v>2/2015</v>
      </c>
      <c r="B18" s="1">
        <v>42057</v>
      </c>
      <c r="C18">
        <v>44455415962.343803</v>
      </c>
      <c r="D18">
        <v>235.73</v>
      </c>
      <c r="E18" s="11">
        <f t="shared" si="1"/>
        <v>0.53026160007067835</v>
      </c>
      <c r="F18" s="12">
        <f t="shared" si="2"/>
        <v>-0.63438480916998052</v>
      </c>
      <c r="G18" s="13">
        <f t="shared" si="3"/>
        <v>-2.592001070731198E-2</v>
      </c>
      <c r="H18" s="10"/>
      <c r="I18" s="10"/>
      <c r="J18" s="10"/>
      <c r="K18" s="10"/>
    </row>
    <row r="19" spans="1:11" x14ac:dyDescent="0.25">
      <c r="A19" s="1" t="str">
        <f t="shared" si="0"/>
        <v>2/2015</v>
      </c>
      <c r="B19" s="1">
        <v>42060</v>
      </c>
      <c r="C19">
        <v>46684376316.860199</v>
      </c>
      <c r="D19">
        <v>237.33</v>
      </c>
      <c r="E19" s="11">
        <f t="shared" si="1"/>
        <v>0.50837136259285864</v>
      </c>
      <c r="F19" s="12">
        <f t="shared" si="2"/>
        <v>-0.67654306974890466</v>
      </c>
      <c r="G19" s="13">
        <f t="shared" si="3"/>
        <v>-4.2158260578924134E-2</v>
      </c>
      <c r="H19" s="10"/>
      <c r="I19" s="10"/>
      <c r="J19" s="10"/>
      <c r="K19" s="10"/>
    </row>
    <row r="20" spans="1:11" x14ac:dyDescent="0.25">
      <c r="A20" s="1" t="str">
        <f t="shared" si="0"/>
        <v>2/2015</v>
      </c>
      <c r="B20" s="1">
        <v>42063</v>
      </c>
      <c r="C20">
        <v>46684376316.860199</v>
      </c>
      <c r="D20">
        <v>254.06</v>
      </c>
      <c r="E20" s="11">
        <f t="shared" si="1"/>
        <v>0.54420776294754847</v>
      </c>
      <c r="F20" s="12">
        <f t="shared" si="2"/>
        <v>-0.60842418785500463</v>
      </c>
      <c r="G20" s="13">
        <f t="shared" si="3"/>
        <v>6.811888189390003E-2</v>
      </c>
      <c r="H20" s="10"/>
      <c r="I20" s="10"/>
      <c r="J20" s="10"/>
      <c r="K20" s="10"/>
    </row>
    <row r="21" spans="1:11" x14ac:dyDescent="0.25">
      <c r="A21" s="1" t="str">
        <f t="shared" si="0"/>
        <v>3/2015</v>
      </c>
      <c r="B21" s="1">
        <v>42066</v>
      </c>
      <c r="C21">
        <v>46684376316.860199</v>
      </c>
      <c r="D21">
        <v>280.64999999999998</v>
      </c>
      <c r="E21" s="11">
        <f t="shared" si="1"/>
        <v>0.60116471963799678</v>
      </c>
      <c r="F21" s="12">
        <f t="shared" si="2"/>
        <v>-0.50888630606211116</v>
      </c>
      <c r="G21" s="13">
        <f t="shared" si="3"/>
        <v>9.9537881792893468E-2</v>
      </c>
      <c r="H21" s="10"/>
      <c r="I21" s="10"/>
      <c r="J21" s="10"/>
      <c r="K21" s="10"/>
    </row>
    <row r="22" spans="1:11" x14ac:dyDescent="0.25">
      <c r="A22" s="1" t="str">
        <f t="shared" ref="A22:A85" si="4">MONTH(B22)&amp;"/"&amp;YEAR(B22)</f>
        <v>3/2015</v>
      </c>
      <c r="B22" s="1">
        <v>42069</v>
      </c>
      <c r="C22">
        <v>46684376316.860199</v>
      </c>
      <c r="D22">
        <v>272.56</v>
      </c>
      <c r="E22" s="11">
        <f t="shared" si="1"/>
        <v>0.58383558163025984</v>
      </c>
      <c r="F22" s="12">
        <f t="shared" si="2"/>
        <v>-0.53813587409760821</v>
      </c>
      <c r="G22" s="13">
        <f t="shared" si="3"/>
        <v>-2.9249568035497053E-2</v>
      </c>
      <c r="H22" s="10"/>
      <c r="I22" s="10"/>
      <c r="J22" s="10"/>
      <c r="K22" s="10"/>
    </row>
    <row r="23" spans="1:11" x14ac:dyDescent="0.25">
      <c r="A23" s="1" t="str">
        <f t="shared" si="4"/>
        <v>3/2015</v>
      </c>
      <c r="B23" s="1">
        <v>42072</v>
      </c>
      <c r="C23">
        <v>47427554950.6483</v>
      </c>
      <c r="D23">
        <v>290.02</v>
      </c>
      <c r="E23" s="11">
        <f t="shared" si="1"/>
        <v>0.61150105735323301</v>
      </c>
      <c r="F23" s="12">
        <f t="shared" ref="F23:F86" si="5">LN(E23)</f>
        <v>-0.49183859474236891</v>
      </c>
      <c r="G23" s="13">
        <f t="shared" si="3"/>
        <v>4.6297279355239307E-2</v>
      </c>
      <c r="H23" s="10"/>
      <c r="I23" s="10"/>
      <c r="J23" s="10"/>
      <c r="K23" s="10"/>
    </row>
    <row r="24" spans="1:11" x14ac:dyDescent="0.25">
      <c r="A24" s="1" t="str">
        <f t="shared" si="4"/>
        <v>3/2015</v>
      </c>
      <c r="B24" s="1">
        <v>42075</v>
      </c>
      <c r="C24">
        <v>47427554950.6483</v>
      </c>
      <c r="D24">
        <v>293.85000000000002</v>
      </c>
      <c r="E24" s="11">
        <f t="shared" si="1"/>
        <v>0.61957653162970683</v>
      </c>
      <c r="F24" s="12">
        <f t="shared" si="5"/>
        <v>-0.47871904780345831</v>
      </c>
      <c r="G24" s="13">
        <f t="shared" ref="G24:G87" si="6">F24-F23</f>
        <v>1.3119546938910598E-2</v>
      </c>
      <c r="H24" s="10"/>
      <c r="I24" s="10"/>
      <c r="J24" s="10"/>
      <c r="K24" s="10"/>
    </row>
    <row r="25" spans="1:11" x14ac:dyDescent="0.25">
      <c r="A25" s="1" t="str">
        <f t="shared" si="4"/>
        <v>3/2015</v>
      </c>
      <c r="B25" s="1">
        <v>42078</v>
      </c>
      <c r="C25">
        <v>47427554950.6483</v>
      </c>
      <c r="D25">
        <v>284.88</v>
      </c>
      <c r="E25" s="11">
        <f t="shared" si="1"/>
        <v>0.60066347568715617</v>
      </c>
      <c r="F25" s="12">
        <f t="shared" si="5"/>
        <v>-0.50972044189259569</v>
      </c>
      <c r="G25" s="13">
        <f t="shared" si="6"/>
        <v>-3.100139408913738E-2</v>
      </c>
      <c r="H25" s="10"/>
      <c r="I25" s="10"/>
      <c r="J25" s="10"/>
      <c r="K25" s="10"/>
    </row>
    <row r="26" spans="1:11" x14ac:dyDescent="0.25">
      <c r="A26" s="1" t="str">
        <f t="shared" si="4"/>
        <v>3/2015</v>
      </c>
      <c r="B26" s="1">
        <v>42081</v>
      </c>
      <c r="C26">
        <v>47427554950.6483</v>
      </c>
      <c r="D26">
        <v>255.92</v>
      </c>
      <c r="E26" s="11">
        <f t="shared" si="1"/>
        <v>0.53960192606661406</v>
      </c>
      <c r="F26" s="12">
        <f t="shared" si="5"/>
        <v>-0.61692358522085544</v>
      </c>
      <c r="G26" s="13">
        <f t="shared" si="6"/>
        <v>-0.10720314332825975</v>
      </c>
      <c r="H26" s="10"/>
      <c r="I26" s="10"/>
      <c r="J26" s="10"/>
      <c r="K26" s="10"/>
    </row>
    <row r="27" spans="1:11" x14ac:dyDescent="0.25">
      <c r="A27" s="1" t="str">
        <f t="shared" si="4"/>
        <v>3/2015</v>
      </c>
      <c r="B27" s="1">
        <v>42084</v>
      </c>
      <c r="C27">
        <v>47427554950.6483</v>
      </c>
      <c r="D27">
        <v>259.70999999999998</v>
      </c>
      <c r="E27" s="11">
        <f t="shared" si="1"/>
        <v>0.54759306118615314</v>
      </c>
      <c r="F27" s="12">
        <f t="shared" si="5"/>
        <v>-0.60222285696632605</v>
      </c>
      <c r="G27" s="13">
        <f t="shared" si="6"/>
        <v>1.4700728254529394E-2</v>
      </c>
      <c r="H27" s="10"/>
      <c r="I27" s="10"/>
      <c r="J27" s="10"/>
      <c r="K27" s="10"/>
    </row>
    <row r="28" spans="1:11" x14ac:dyDescent="0.25">
      <c r="A28" s="1" t="str">
        <f t="shared" si="4"/>
        <v>3/2015</v>
      </c>
      <c r="B28" s="1">
        <v>42087</v>
      </c>
      <c r="C28">
        <v>46717549644.706398</v>
      </c>
      <c r="D28">
        <v>246.72</v>
      </c>
      <c r="E28" s="11">
        <f t="shared" si="1"/>
        <v>0.52810988991576113</v>
      </c>
      <c r="F28" s="12">
        <f t="shared" si="5"/>
        <v>-0.63845089209038897</v>
      </c>
      <c r="G28" s="13">
        <f t="shared" si="6"/>
        <v>-3.6228035124062918E-2</v>
      </c>
      <c r="H28" s="10"/>
      <c r="I28" s="10"/>
      <c r="J28" s="10"/>
      <c r="K28" s="10"/>
    </row>
    <row r="29" spans="1:11" x14ac:dyDescent="0.25">
      <c r="A29" s="1" t="str">
        <f t="shared" si="4"/>
        <v>3/2015</v>
      </c>
      <c r="B29" s="1">
        <v>42090</v>
      </c>
      <c r="C29">
        <v>46717549644.706398</v>
      </c>
      <c r="D29">
        <v>247.21</v>
      </c>
      <c r="E29" s="11">
        <f t="shared" si="1"/>
        <v>0.52915874629570081</v>
      </c>
      <c r="F29" s="12">
        <f t="shared" si="5"/>
        <v>-0.6364668046255878</v>
      </c>
      <c r="G29" s="13">
        <f t="shared" si="6"/>
        <v>1.9840874648011653E-3</v>
      </c>
      <c r="H29" s="10"/>
      <c r="I29" s="10"/>
      <c r="J29" s="10"/>
      <c r="K29" s="10"/>
    </row>
    <row r="30" spans="1:11" x14ac:dyDescent="0.25">
      <c r="A30" s="1" t="str">
        <f t="shared" si="4"/>
        <v>3/2015</v>
      </c>
      <c r="B30" s="1">
        <v>42093</v>
      </c>
      <c r="C30">
        <v>46717549644.706398</v>
      </c>
      <c r="D30">
        <v>246.79</v>
      </c>
      <c r="E30" s="11">
        <f t="shared" si="1"/>
        <v>0.5282597265414668</v>
      </c>
      <c r="F30" s="12">
        <f t="shared" si="5"/>
        <v>-0.63816720989359677</v>
      </c>
      <c r="G30" s="13">
        <f t="shared" si="6"/>
        <v>-1.7004052680089643E-3</v>
      </c>
      <c r="H30" s="10"/>
      <c r="I30" s="10"/>
      <c r="J30" s="10"/>
      <c r="K30" s="10"/>
    </row>
    <row r="31" spans="1:11" x14ac:dyDescent="0.25">
      <c r="A31" s="1" t="str">
        <f t="shared" si="4"/>
        <v>4/2015</v>
      </c>
      <c r="B31" s="1">
        <v>42096</v>
      </c>
      <c r="C31">
        <v>46717549644.706398</v>
      </c>
      <c r="D31">
        <v>252.6</v>
      </c>
      <c r="E31" s="11">
        <f t="shared" si="1"/>
        <v>0.54069616647503749</v>
      </c>
      <c r="F31" s="12">
        <f t="shared" si="5"/>
        <v>-0.61489777254896294</v>
      </c>
      <c r="G31" s="13">
        <f t="shared" si="6"/>
        <v>2.3269437344633825E-2</v>
      </c>
      <c r="H31" s="10"/>
      <c r="I31" s="10"/>
      <c r="J31" s="10"/>
      <c r="K31" s="10"/>
    </row>
    <row r="32" spans="1:11" x14ac:dyDescent="0.25">
      <c r="A32" s="1" t="str">
        <f t="shared" si="4"/>
        <v>4/2015</v>
      </c>
      <c r="B32" s="1">
        <v>42099</v>
      </c>
      <c r="C32">
        <v>49446390688.241402</v>
      </c>
      <c r="D32">
        <v>259.64</v>
      </c>
      <c r="E32" s="11">
        <f t="shared" si="1"/>
        <v>0.52509393787106828</v>
      </c>
      <c r="F32" s="12">
        <f t="shared" si="5"/>
        <v>-0.6441781031182221</v>
      </c>
      <c r="G32" s="13">
        <f t="shared" si="6"/>
        <v>-2.9280330569259161E-2</v>
      </c>
      <c r="H32" s="10"/>
      <c r="I32" s="10"/>
      <c r="J32" s="10"/>
      <c r="K32" s="10"/>
    </row>
    <row r="33" spans="1:11" x14ac:dyDescent="0.25">
      <c r="A33" s="1" t="str">
        <f t="shared" si="4"/>
        <v>4/2015</v>
      </c>
      <c r="B33" s="1">
        <v>42102</v>
      </c>
      <c r="C33">
        <v>49446390688.241402</v>
      </c>
      <c r="D33">
        <v>244.57</v>
      </c>
      <c r="E33" s="11">
        <f t="shared" si="1"/>
        <v>0.49461648584627632</v>
      </c>
      <c r="F33" s="12">
        <f t="shared" si="5"/>
        <v>-0.70397259277567037</v>
      </c>
      <c r="G33" s="13">
        <f t="shared" si="6"/>
        <v>-5.9794489657448269E-2</v>
      </c>
      <c r="H33" s="10"/>
      <c r="I33" s="10"/>
      <c r="J33" s="10"/>
      <c r="K33" s="10"/>
    </row>
    <row r="34" spans="1:11" x14ac:dyDescent="0.25">
      <c r="A34" s="1" t="str">
        <f t="shared" si="4"/>
        <v>4/2015</v>
      </c>
      <c r="B34" s="1">
        <v>42105</v>
      </c>
      <c r="C34">
        <v>49446390688.241402</v>
      </c>
      <c r="D34">
        <v>236.48</v>
      </c>
      <c r="E34" s="11">
        <f t="shared" si="1"/>
        <v>0.47825533210503096</v>
      </c>
      <c r="F34" s="12">
        <f t="shared" si="5"/>
        <v>-0.73761052152365281</v>
      </c>
      <c r="G34" s="13">
        <f t="shared" si="6"/>
        <v>-3.3637928747982437E-2</v>
      </c>
      <c r="H34" s="10"/>
      <c r="I34" s="10"/>
      <c r="J34" s="10"/>
      <c r="K34" s="10"/>
    </row>
    <row r="35" spans="1:11" x14ac:dyDescent="0.25">
      <c r="A35" s="1" t="str">
        <f t="shared" si="4"/>
        <v>4/2015</v>
      </c>
      <c r="B35" s="1">
        <v>42108</v>
      </c>
      <c r="C35">
        <v>49446390688.241402</v>
      </c>
      <c r="D35">
        <v>217.99</v>
      </c>
      <c r="E35" s="11">
        <f t="shared" si="1"/>
        <v>0.44086129839976196</v>
      </c>
      <c r="F35" s="12">
        <f t="shared" si="5"/>
        <v>-0.81902496910616585</v>
      </c>
      <c r="G35" s="13">
        <f t="shared" si="6"/>
        <v>-8.1414447582513039E-2</v>
      </c>
      <c r="H35" s="10"/>
      <c r="I35" s="10"/>
      <c r="J35" s="10"/>
      <c r="K35" s="10"/>
    </row>
    <row r="36" spans="1:11" x14ac:dyDescent="0.25">
      <c r="A36" s="1" t="str">
        <f t="shared" si="4"/>
        <v>4/2015</v>
      </c>
      <c r="B36" s="1">
        <v>42111</v>
      </c>
      <c r="C36">
        <v>49446390688.241402</v>
      </c>
      <c r="D36">
        <v>222.59</v>
      </c>
      <c r="E36" s="11">
        <f t="shared" si="1"/>
        <v>0.45016430299923388</v>
      </c>
      <c r="F36" s="12">
        <f t="shared" si="5"/>
        <v>-0.79814264508097121</v>
      </c>
      <c r="G36" s="13">
        <f t="shared" si="6"/>
        <v>2.0882324025194632E-2</v>
      </c>
      <c r="H36" s="10"/>
      <c r="I36" s="10"/>
      <c r="J36" s="10"/>
      <c r="K36" s="10"/>
    </row>
    <row r="37" spans="1:11" x14ac:dyDescent="0.25">
      <c r="A37" s="1" t="str">
        <f t="shared" si="4"/>
        <v>4/2015</v>
      </c>
      <c r="B37" s="1">
        <v>42114</v>
      </c>
      <c r="C37">
        <v>49446390688.241402</v>
      </c>
      <c r="D37">
        <v>224.24</v>
      </c>
      <c r="E37" s="11">
        <f t="shared" si="1"/>
        <v>0.45350125030121846</v>
      </c>
      <c r="F37" s="12">
        <f t="shared" si="5"/>
        <v>-0.79075725242695694</v>
      </c>
      <c r="G37" s="13">
        <f t="shared" si="6"/>
        <v>7.3853926540142778E-3</v>
      </c>
      <c r="H37" s="10"/>
      <c r="I37" s="10"/>
      <c r="J37" s="10"/>
      <c r="K37" s="10"/>
    </row>
    <row r="38" spans="1:11" x14ac:dyDescent="0.25">
      <c r="A38" s="1" t="str">
        <f t="shared" si="4"/>
        <v>4/2015</v>
      </c>
      <c r="B38" s="1">
        <v>42117</v>
      </c>
      <c r="C38">
        <v>47610564513.471199</v>
      </c>
      <c r="D38">
        <v>235.4</v>
      </c>
      <c r="E38" s="11">
        <f t="shared" si="1"/>
        <v>0.49442807999765392</v>
      </c>
      <c r="F38" s="12">
        <f t="shared" si="5"/>
        <v>-0.70435357833973455</v>
      </c>
      <c r="G38" s="13">
        <f t="shared" si="6"/>
        <v>8.6403674087222382E-2</v>
      </c>
      <c r="H38" s="10"/>
      <c r="I38" s="10"/>
      <c r="J38" s="10"/>
      <c r="K38" s="10"/>
    </row>
    <row r="39" spans="1:11" x14ac:dyDescent="0.25">
      <c r="A39" s="1" t="str">
        <f t="shared" si="4"/>
        <v>4/2015</v>
      </c>
      <c r="B39" s="1">
        <v>42120</v>
      </c>
      <c r="C39">
        <v>47610564513.471199</v>
      </c>
      <c r="D39">
        <v>218.7</v>
      </c>
      <c r="E39" s="11">
        <f t="shared" si="1"/>
        <v>0.45935183133172008</v>
      </c>
      <c r="F39" s="12">
        <f t="shared" si="5"/>
        <v>-0.77793884548318881</v>
      </c>
      <c r="G39" s="13">
        <f t="shared" si="6"/>
        <v>-7.3585267143454258E-2</v>
      </c>
      <c r="H39" s="10"/>
      <c r="I39" s="10"/>
      <c r="J39" s="10"/>
      <c r="K39" s="10"/>
    </row>
    <row r="40" spans="1:11" x14ac:dyDescent="0.25">
      <c r="A40" s="1" t="str">
        <f t="shared" si="4"/>
        <v>4/2015</v>
      </c>
      <c r="B40" s="1">
        <v>42123</v>
      </c>
      <c r="C40">
        <v>47610564513.471199</v>
      </c>
      <c r="D40">
        <v>225.42</v>
      </c>
      <c r="E40" s="11">
        <f t="shared" si="1"/>
        <v>0.47346634576495811</v>
      </c>
      <c r="F40" s="12">
        <f t="shared" si="5"/>
        <v>-0.7476744443519785</v>
      </c>
      <c r="G40" s="13">
        <f t="shared" si="6"/>
        <v>3.0264401131210317E-2</v>
      </c>
      <c r="H40" s="10"/>
      <c r="I40" s="10"/>
      <c r="J40" s="10"/>
      <c r="K40" s="10"/>
    </row>
    <row r="41" spans="1:11" x14ac:dyDescent="0.25">
      <c r="A41" s="1" t="str">
        <f t="shared" si="4"/>
        <v>5/2015</v>
      </c>
      <c r="B41" s="1">
        <v>42126</v>
      </c>
      <c r="C41">
        <v>47610564513.471199</v>
      </c>
      <c r="D41">
        <v>235.34</v>
      </c>
      <c r="E41" s="11">
        <f t="shared" si="1"/>
        <v>0.49430205754735712</v>
      </c>
      <c r="F41" s="12">
        <f t="shared" si="5"/>
        <v>-0.7046084961301281</v>
      </c>
      <c r="G41" s="13">
        <f t="shared" si="6"/>
        <v>4.3065948221850392E-2</v>
      </c>
      <c r="H41" s="10"/>
      <c r="I41" s="10"/>
      <c r="J41" s="10"/>
      <c r="K41" s="10"/>
    </row>
    <row r="42" spans="1:11" x14ac:dyDescent="0.25">
      <c r="A42" s="1" t="str">
        <f t="shared" si="4"/>
        <v>5/2015</v>
      </c>
      <c r="B42" s="1">
        <v>42129</v>
      </c>
      <c r="C42">
        <v>47643398017.803398</v>
      </c>
      <c r="D42">
        <v>235.82</v>
      </c>
      <c r="E42" s="11">
        <f t="shared" si="1"/>
        <v>0.49496889351149709</v>
      </c>
      <c r="F42" s="12">
        <f t="shared" si="5"/>
        <v>-0.70326035977896462</v>
      </c>
      <c r="G42" s="13">
        <f t="shared" si="6"/>
        <v>1.348136351163487E-3</v>
      </c>
      <c r="H42" s="10"/>
      <c r="I42" s="10"/>
      <c r="J42" s="10"/>
      <c r="K42" s="10"/>
    </row>
    <row r="43" spans="1:11" x14ac:dyDescent="0.25">
      <c r="A43" s="1" t="str">
        <f t="shared" si="4"/>
        <v>5/2015</v>
      </c>
      <c r="B43" s="1">
        <v>42132</v>
      </c>
      <c r="C43">
        <v>47643398017.803398</v>
      </c>
      <c r="D43">
        <v>243.74</v>
      </c>
      <c r="E43" s="11">
        <f t="shared" si="1"/>
        <v>0.51159239294585823</v>
      </c>
      <c r="F43" s="12">
        <f t="shared" si="5"/>
        <v>-0.6702270785321357</v>
      </c>
      <c r="G43" s="13">
        <f t="shared" si="6"/>
        <v>3.3033281246828916E-2</v>
      </c>
      <c r="H43" s="10"/>
      <c r="I43" s="10"/>
      <c r="J43" s="10"/>
      <c r="K43" s="10"/>
    </row>
    <row r="44" spans="1:11" x14ac:dyDescent="0.25">
      <c r="A44" s="1" t="str">
        <f t="shared" si="4"/>
        <v>5/2015</v>
      </c>
      <c r="B44" s="1">
        <v>42135</v>
      </c>
      <c r="C44">
        <v>47643398017.803398</v>
      </c>
      <c r="D44">
        <v>241.81</v>
      </c>
      <c r="E44" s="11">
        <f t="shared" si="1"/>
        <v>0.50754146442208081</v>
      </c>
      <c r="F44" s="12">
        <f t="shared" si="5"/>
        <v>-0.67817686810898659</v>
      </c>
      <c r="G44" s="13">
        <f t="shared" si="6"/>
        <v>-7.9497895768508853E-3</v>
      </c>
      <c r="H44" s="10"/>
      <c r="I44" s="10"/>
      <c r="J44" s="10"/>
      <c r="K44" s="10"/>
    </row>
    <row r="45" spans="1:11" x14ac:dyDescent="0.25">
      <c r="A45" s="1" t="str">
        <f t="shared" si="4"/>
        <v>5/2015</v>
      </c>
      <c r="B45" s="1">
        <v>42138</v>
      </c>
      <c r="C45">
        <v>47643398017.803398</v>
      </c>
      <c r="D45">
        <v>236.9</v>
      </c>
      <c r="E45" s="11">
        <f t="shared" si="1"/>
        <v>0.49723573434345536</v>
      </c>
      <c r="F45" s="12">
        <f t="shared" si="5"/>
        <v>-0.69869105076275229</v>
      </c>
      <c r="G45" s="13">
        <f t="shared" si="6"/>
        <v>-2.05141826537657E-2</v>
      </c>
      <c r="H45" s="10"/>
      <c r="I45" s="10"/>
      <c r="J45" s="10"/>
      <c r="K45" s="10"/>
    </row>
    <row r="46" spans="1:11" x14ac:dyDescent="0.25">
      <c r="A46" s="1" t="str">
        <f t="shared" si="4"/>
        <v>5/2015</v>
      </c>
      <c r="B46" s="1">
        <v>42141</v>
      </c>
      <c r="C46">
        <v>48807487244.681297</v>
      </c>
      <c r="D46">
        <v>236.3</v>
      </c>
      <c r="E46" s="11">
        <f t="shared" si="1"/>
        <v>0.48414703017875677</v>
      </c>
      <c r="F46" s="12">
        <f t="shared" si="5"/>
        <v>-0.72536663703665283</v>
      </c>
      <c r="G46" s="13">
        <f t="shared" si="6"/>
        <v>-2.6675586273900542E-2</v>
      </c>
      <c r="H46" s="10"/>
      <c r="I46" s="10"/>
      <c r="J46" s="10"/>
      <c r="K46" s="10"/>
    </row>
    <row r="47" spans="1:11" x14ac:dyDescent="0.25">
      <c r="A47" s="1" t="str">
        <f t="shared" si="4"/>
        <v>5/2015</v>
      </c>
      <c r="B47" s="1">
        <v>42144</v>
      </c>
      <c r="C47">
        <v>48807487244.681297</v>
      </c>
      <c r="D47">
        <v>233.96</v>
      </c>
      <c r="E47" s="11">
        <f t="shared" si="1"/>
        <v>0.47935268379442203</v>
      </c>
      <c r="F47" s="12">
        <f t="shared" si="5"/>
        <v>-0.73531866065468998</v>
      </c>
      <c r="G47" s="13">
        <f t="shared" si="6"/>
        <v>-9.9520236180371535E-3</v>
      </c>
      <c r="H47" s="10"/>
      <c r="I47" s="10"/>
      <c r="J47" s="10"/>
      <c r="K47" s="10"/>
    </row>
    <row r="48" spans="1:11" x14ac:dyDescent="0.25">
      <c r="A48" s="1" t="str">
        <f t="shared" si="4"/>
        <v>5/2015</v>
      </c>
      <c r="B48" s="1">
        <v>42147</v>
      </c>
      <c r="C48">
        <v>48807487244.681297</v>
      </c>
      <c r="D48">
        <v>238.94</v>
      </c>
      <c r="E48" s="11">
        <f t="shared" si="1"/>
        <v>0.48955603635595485</v>
      </c>
      <c r="F48" s="12">
        <f t="shared" si="5"/>
        <v>-0.71425634684043737</v>
      </c>
      <c r="G48" s="13">
        <f t="shared" si="6"/>
        <v>2.1062313814252609E-2</v>
      </c>
      <c r="H48" s="10"/>
      <c r="I48" s="10"/>
      <c r="J48" s="10"/>
      <c r="K48" s="10"/>
    </row>
    <row r="49" spans="1:24" x14ac:dyDescent="0.25">
      <c r="A49" s="1" t="str">
        <f t="shared" si="4"/>
        <v>5/2015</v>
      </c>
      <c r="B49" s="1">
        <v>42150</v>
      </c>
      <c r="C49">
        <v>48807487244.681297</v>
      </c>
      <c r="D49">
        <v>237.84</v>
      </c>
      <c r="E49" s="11">
        <f t="shared" si="1"/>
        <v>0.48730228378212226</v>
      </c>
      <c r="F49" s="12">
        <f t="shared" si="5"/>
        <v>-0.71887064253967292</v>
      </c>
      <c r="G49" s="13">
        <f t="shared" si="6"/>
        <v>-4.6142956992355488E-3</v>
      </c>
      <c r="H49" s="10"/>
      <c r="I49" s="10"/>
      <c r="J49" s="10"/>
      <c r="K49" s="10"/>
    </row>
    <row r="50" spans="1:24" x14ac:dyDescent="0.25">
      <c r="A50" s="1" t="str">
        <f t="shared" si="4"/>
        <v>5/2015</v>
      </c>
      <c r="B50" s="1">
        <v>42153</v>
      </c>
      <c r="C50">
        <v>48807487244.681297</v>
      </c>
      <c r="D50">
        <v>237.03</v>
      </c>
      <c r="E50" s="11">
        <f t="shared" si="1"/>
        <v>0.48564270234139106</v>
      </c>
      <c r="F50" s="12">
        <f t="shared" si="5"/>
        <v>-0.72228210582676344</v>
      </c>
      <c r="G50" s="13">
        <f t="shared" si="6"/>
        <v>-3.4114632870905215E-3</v>
      </c>
      <c r="H50" s="10"/>
      <c r="I50" s="10"/>
      <c r="J50" s="10"/>
      <c r="K50" s="10"/>
    </row>
    <row r="51" spans="1:24" x14ac:dyDescent="0.25">
      <c r="A51" s="1" t="str">
        <f t="shared" si="4"/>
        <v>6/2015</v>
      </c>
      <c r="B51" s="1">
        <v>42156</v>
      </c>
      <c r="C51">
        <v>48807487244.681297</v>
      </c>
      <c r="D51">
        <v>223.14</v>
      </c>
      <c r="E51" s="11">
        <f t="shared" si="1"/>
        <v>0.45718395393181449</v>
      </c>
      <c r="F51" s="12">
        <f t="shared" si="5"/>
        <v>-0.78266944406448147</v>
      </c>
      <c r="G51" s="13">
        <f t="shared" si="6"/>
        <v>-6.0387338237718025E-2</v>
      </c>
      <c r="H51" s="10"/>
      <c r="I51" s="10"/>
      <c r="J51" s="10"/>
      <c r="K51" s="10"/>
    </row>
    <row r="52" spans="1:24" x14ac:dyDescent="0.25">
      <c r="A52" s="1" t="str">
        <f t="shared" si="4"/>
        <v>6/2015</v>
      </c>
      <c r="B52" s="1">
        <v>42159</v>
      </c>
      <c r="C52">
        <v>47589591153.625</v>
      </c>
      <c r="D52">
        <v>224.22</v>
      </c>
      <c r="E52" s="11">
        <f t="shared" si="1"/>
        <v>0.47115344882075261</v>
      </c>
      <c r="F52" s="12">
        <f t="shared" si="5"/>
        <v>-0.75257144435032064</v>
      </c>
      <c r="G52" s="13">
        <f t="shared" si="6"/>
        <v>3.0097999714160828E-2</v>
      </c>
      <c r="H52" s="10"/>
      <c r="I52" s="10"/>
      <c r="J52" s="10"/>
      <c r="K52" s="10"/>
    </row>
    <row r="53" spans="1:24" x14ac:dyDescent="0.25">
      <c r="A53" s="1" t="str">
        <f t="shared" si="4"/>
        <v>6/2015</v>
      </c>
      <c r="B53" s="1">
        <v>42162</v>
      </c>
      <c r="C53">
        <v>47589591153.625</v>
      </c>
      <c r="D53">
        <v>223.47</v>
      </c>
      <c r="E53" s="11">
        <f t="shared" si="1"/>
        <v>0.46957747394511457</v>
      </c>
      <c r="F53" s="12">
        <f t="shared" si="5"/>
        <v>-0.75592198021947343</v>
      </c>
      <c r="G53" s="13">
        <f t="shared" si="6"/>
        <v>-3.3505358691527931E-3</v>
      </c>
      <c r="H53" s="10"/>
      <c r="I53" s="10"/>
      <c r="J53" s="10"/>
      <c r="K53" s="10"/>
    </row>
    <row r="54" spans="1:24" x14ac:dyDescent="0.25">
      <c r="A54" s="1" t="str">
        <f t="shared" si="4"/>
        <v>6/2015</v>
      </c>
      <c r="B54" s="1">
        <v>42165</v>
      </c>
      <c r="C54">
        <v>47589591153.625</v>
      </c>
      <c r="D54">
        <v>228.79</v>
      </c>
      <c r="E54" s="11">
        <f t="shared" si="1"/>
        <v>0.48075638906297385</v>
      </c>
      <c r="F54" s="12">
        <f t="shared" si="5"/>
        <v>-0.73239460481897944</v>
      </c>
      <c r="G54" s="13">
        <f t="shared" si="6"/>
        <v>2.3527375400493988E-2</v>
      </c>
      <c r="H54" s="10"/>
      <c r="I54" s="10"/>
      <c r="J54" s="10"/>
      <c r="K54" s="10"/>
      <c r="X54">
        <v>0</v>
      </c>
    </row>
    <row r="55" spans="1:24" x14ac:dyDescent="0.25">
      <c r="A55" s="1" t="str">
        <f t="shared" si="4"/>
        <v>6/2015</v>
      </c>
      <c r="B55" s="1">
        <v>42168</v>
      </c>
      <c r="C55">
        <v>47589591153.625</v>
      </c>
      <c r="D55">
        <v>232.48</v>
      </c>
      <c r="E55" s="11">
        <f t="shared" si="1"/>
        <v>0.48851018545111308</v>
      </c>
      <c r="F55" s="12">
        <f t="shared" si="5"/>
        <v>-0.71639495725379532</v>
      </c>
      <c r="G55" s="13">
        <f t="shared" si="6"/>
        <v>1.5999647565184127E-2</v>
      </c>
      <c r="H55" s="10"/>
      <c r="I55" s="10"/>
      <c r="J55" s="10"/>
      <c r="K55" s="10"/>
    </row>
    <row r="56" spans="1:24" x14ac:dyDescent="0.25">
      <c r="A56" s="1" t="str">
        <f t="shared" si="4"/>
        <v>6/2015</v>
      </c>
      <c r="B56" s="1">
        <v>42171</v>
      </c>
      <c r="C56">
        <v>49692386354.893799</v>
      </c>
      <c r="D56">
        <v>249.82</v>
      </c>
      <c r="E56" s="11">
        <f t="shared" si="1"/>
        <v>0.50273295030717968</v>
      </c>
      <c r="F56" s="12">
        <f t="shared" si="5"/>
        <v>-0.68769616376931364</v>
      </c>
      <c r="G56" s="13">
        <f t="shared" si="6"/>
        <v>2.8698793484481677E-2</v>
      </c>
      <c r="H56" s="10"/>
      <c r="I56" s="10"/>
      <c r="J56" s="10"/>
      <c r="K56" s="10"/>
    </row>
    <row r="57" spans="1:24" x14ac:dyDescent="0.25">
      <c r="A57" s="1" t="str">
        <f t="shared" si="4"/>
        <v>6/2015</v>
      </c>
      <c r="B57" s="1">
        <v>42174</v>
      </c>
      <c r="C57">
        <v>49692386354.893799</v>
      </c>
      <c r="D57">
        <v>244.13</v>
      </c>
      <c r="E57" s="11">
        <f t="shared" si="1"/>
        <v>0.49128250403687368</v>
      </c>
      <c r="F57" s="12">
        <f t="shared" si="5"/>
        <v>-0.71073595200916906</v>
      </c>
      <c r="G57" s="13">
        <f t="shared" si="6"/>
        <v>-2.3039788239855419E-2</v>
      </c>
      <c r="H57" s="10"/>
      <c r="I57" s="10"/>
      <c r="J57" s="10"/>
      <c r="K57" s="10"/>
    </row>
    <row r="58" spans="1:24" x14ac:dyDescent="0.25">
      <c r="A58" s="1" t="str">
        <f t="shared" si="4"/>
        <v>6/2015</v>
      </c>
      <c r="B58" s="1">
        <v>42177</v>
      </c>
      <c r="C58">
        <v>49692386354.893799</v>
      </c>
      <c r="D58">
        <v>247.46</v>
      </c>
      <c r="E58" s="11">
        <f t="shared" si="1"/>
        <v>0.49798373181896843</v>
      </c>
      <c r="F58" s="12">
        <f t="shared" si="5"/>
        <v>-0.69718786952124701</v>
      </c>
      <c r="G58" s="13">
        <f t="shared" si="6"/>
        <v>1.3548082487922053E-2</v>
      </c>
      <c r="H58" s="10"/>
      <c r="I58" s="10"/>
      <c r="J58" s="10"/>
      <c r="K58" s="10"/>
    </row>
    <row r="59" spans="1:24" x14ac:dyDescent="0.25">
      <c r="A59" s="1" t="str">
        <f t="shared" si="4"/>
        <v>6/2015</v>
      </c>
      <c r="B59" s="1">
        <v>42180</v>
      </c>
      <c r="C59">
        <v>49692386354.893799</v>
      </c>
      <c r="D59">
        <v>242.56</v>
      </c>
      <c r="E59" s="11">
        <f t="shared" si="1"/>
        <v>0.48812306631378399</v>
      </c>
      <c r="F59" s="12">
        <f t="shared" si="5"/>
        <v>-0.71718771985306984</v>
      </c>
      <c r="G59" s="13">
        <f t="shared" si="6"/>
        <v>-1.9999850331822833E-2</v>
      </c>
      <c r="H59" s="10"/>
      <c r="I59" s="10"/>
      <c r="J59" s="10"/>
      <c r="K59" s="10"/>
    </row>
    <row r="60" spans="1:24" x14ac:dyDescent="0.25">
      <c r="A60" s="1" t="str">
        <f t="shared" si="4"/>
        <v>6/2015</v>
      </c>
      <c r="B60" s="1">
        <v>42183</v>
      </c>
      <c r="C60">
        <v>49692386354.893799</v>
      </c>
      <c r="D60">
        <v>248.88</v>
      </c>
      <c r="E60" s="11">
        <f t="shared" si="1"/>
        <v>0.5008413124347566</v>
      </c>
      <c r="F60" s="12">
        <f t="shared" si="5"/>
        <v>-0.69146596971769514</v>
      </c>
      <c r="G60" s="13">
        <f t="shared" si="6"/>
        <v>2.5721750135374699E-2</v>
      </c>
      <c r="H60" s="10"/>
      <c r="I60" s="10"/>
      <c r="J60" s="10"/>
      <c r="K60" s="10"/>
    </row>
    <row r="61" spans="1:24" x14ac:dyDescent="0.25">
      <c r="A61" s="1" t="str">
        <f t="shared" si="4"/>
        <v>7/2015</v>
      </c>
      <c r="B61" s="1">
        <v>42186</v>
      </c>
      <c r="C61">
        <v>49402014931.227402</v>
      </c>
      <c r="D61">
        <v>257.62</v>
      </c>
      <c r="E61" s="11">
        <f t="shared" si="1"/>
        <v>0.52147670567411686</v>
      </c>
      <c r="F61" s="12">
        <f t="shared" si="5"/>
        <v>-0.65109067346969596</v>
      </c>
      <c r="G61" s="13">
        <f t="shared" si="6"/>
        <v>4.0375296247999182E-2</v>
      </c>
      <c r="H61" s="10"/>
      <c r="I61" s="10"/>
      <c r="J61" s="10"/>
      <c r="K61" s="10"/>
    </row>
    <row r="62" spans="1:24" x14ac:dyDescent="0.25">
      <c r="A62" s="1" t="str">
        <f t="shared" si="4"/>
        <v>7/2015</v>
      </c>
      <c r="B62" s="1">
        <v>42189</v>
      </c>
      <c r="C62">
        <v>49402014931.227402</v>
      </c>
      <c r="D62">
        <v>260.55</v>
      </c>
      <c r="E62" s="11">
        <f t="shared" si="1"/>
        <v>0.52740763785184064</v>
      </c>
      <c r="F62" s="12">
        <f t="shared" si="5"/>
        <v>-0.63978152308241387</v>
      </c>
      <c r="G62" s="13">
        <f t="shared" si="6"/>
        <v>1.1309150387282085E-2</v>
      </c>
      <c r="H62" s="10"/>
      <c r="I62" s="10"/>
      <c r="J62" s="10"/>
      <c r="K62" s="10"/>
    </row>
    <row r="63" spans="1:24" x14ac:dyDescent="0.25">
      <c r="A63" s="1" t="str">
        <f t="shared" si="4"/>
        <v>7/2015</v>
      </c>
      <c r="B63" s="1">
        <v>42192</v>
      </c>
      <c r="C63">
        <v>49402014931.227402</v>
      </c>
      <c r="D63">
        <v>266.20999999999998</v>
      </c>
      <c r="E63" s="11">
        <f t="shared" si="1"/>
        <v>0.53886466042041237</v>
      </c>
      <c r="F63" s="12">
        <f t="shared" si="5"/>
        <v>-0.6182908334421563</v>
      </c>
      <c r="G63" s="13">
        <f t="shared" si="6"/>
        <v>2.1490689640257576E-2</v>
      </c>
      <c r="H63" s="10"/>
      <c r="I63" s="10"/>
      <c r="J63" s="10"/>
      <c r="K63" s="10"/>
    </row>
    <row r="64" spans="1:24" x14ac:dyDescent="0.25">
      <c r="A64" s="1" t="str">
        <f t="shared" si="4"/>
        <v>7/2015</v>
      </c>
      <c r="B64" s="1">
        <v>42195</v>
      </c>
      <c r="C64">
        <v>49402014931.227402</v>
      </c>
      <c r="D64">
        <v>283.62</v>
      </c>
      <c r="E64" s="11">
        <f t="shared" si="1"/>
        <v>0.57410613796791032</v>
      </c>
      <c r="F64" s="12">
        <f t="shared" si="5"/>
        <v>-0.55494099040443756</v>
      </c>
      <c r="G64" s="13">
        <f t="shared" si="6"/>
        <v>6.3349843037718734E-2</v>
      </c>
      <c r="H64" s="10"/>
      <c r="I64" s="10"/>
      <c r="J64" s="10"/>
      <c r="K64" s="10"/>
    </row>
    <row r="65" spans="1:11" x14ac:dyDescent="0.25">
      <c r="A65" s="1" t="str">
        <f t="shared" si="4"/>
        <v>7/2015</v>
      </c>
      <c r="B65" s="1">
        <v>42198</v>
      </c>
      <c r="C65">
        <v>51076366303.481903</v>
      </c>
      <c r="D65">
        <v>290.35000000000002</v>
      </c>
      <c r="E65" s="11">
        <f t="shared" si="1"/>
        <v>0.56846252193200109</v>
      </c>
      <c r="F65" s="12">
        <f t="shared" si="5"/>
        <v>-0.56481989244662867</v>
      </c>
      <c r="G65" s="13">
        <f t="shared" si="6"/>
        <v>-9.8789020421911067E-3</v>
      </c>
      <c r="H65" s="10"/>
      <c r="I65" s="10"/>
      <c r="J65" s="10"/>
      <c r="K65" s="10"/>
    </row>
    <row r="66" spans="1:11" x14ac:dyDescent="0.25">
      <c r="A66" s="1" t="str">
        <f t="shared" si="4"/>
        <v>7/2015</v>
      </c>
      <c r="B66" s="1">
        <v>42201</v>
      </c>
      <c r="C66">
        <v>51076366303.481903</v>
      </c>
      <c r="D66">
        <v>276.58999999999997</v>
      </c>
      <c r="E66" s="11">
        <f t="shared" si="1"/>
        <v>0.54152246923083225</v>
      </c>
      <c r="F66" s="12">
        <f t="shared" si="5"/>
        <v>-0.61337071897752526</v>
      </c>
      <c r="G66" s="13">
        <f t="shared" si="6"/>
        <v>-4.8550826530896596E-2</v>
      </c>
      <c r="H66" s="10"/>
      <c r="I66" s="10"/>
      <c r="J66" s="10"/>
      <c r="K66" s="10"/>
    </row>
    <row r="67" spans="1:11" x14ac:dyDescent="0.25">
      <c r="A67" s="1" t="str">
        <f t="shared" si="4"/>
        <v>7/2015</v>
      </c>
      <c r="B67" s="1">
        <v>42204</v>
      </c>
      <c r="C67">
        <v>51076366303.481903</v>
      </c>
      <c r="D67">
        <v>273.18</v>
      </c>
      <c r="E67" s="11">
        <f t="shared" si="1"/>
        <v>0.53484619163555724</v>
      </c>
      <c r="F67" s="12">
        <f t="shared" si="5"/>
        <v>-0.62577606568994193</v>
      </c>
      <c r="G67" s="13">
        <f t="shared" si="6"/>
        <v>-1.2405346712416665E-2</v>
      </c>
      <c r="H67" s="10"/>
      <c r="I67" s="10"/>
      <c r="J67" s="10"/>
      <c r="K67" s="10"/>
    </row>
    <row r="68" spans="1:11" x14ac:dyDescent="0.25">
      <c r="A68" s="1" t="str">
        <f t="shared" si="4"/>
        <v>7/2015</v>
      </c>
      <c r="B68" s="1">
        <v>42207</v>
      </c>
      <c r="C68">
        <v>51076366303.481903</v>
      </c>
      <c r="D68">
        <v>276.45999999999998</v>
      </c>
      <c r="E68" s="11">
        <f t="shared" si="1"/>
        <v>0.54126794838409154</v>
      </c>
      <c r="F68" s="12">
        <f t="shared" si="5"/>
        <v>-0.61384083922847665</v>
      </c>
      <c r="G68" s="13">
        <f t="shared" si="6"/>
        <v>1.1935226461465276E-2</v>
      </c>
      <c r="H68" s="10"/>
      <c r="I68" s="10"/>
      <c r="J68" s="10"/>
      <c r="K68" s="10"/>
    </row>
    <row r="69" spans="1:11" x14ac:dyDescent="0.25">
      <c r="A69" s="1" t="str">
        <f t="shared" si="4"/>
        <v>7/2015</v>
      </c>
      <c r="B69" s="1">
        <v>42210</v>
      </c>
      <c r="C69">
        <v>52278304845.591599</v>
      </c>
      <c r="D69">
        <v>288.74</v>
      </c>
      <c r="E69" s="11">
        <f t="shared" ref="E69:E132" si="7">D69/C69*100000000</f>
        <v>0.55231324132031068</v>
      </c>
      <c r="F69" s="12">
        <f t="shared" si="5"/>
        <v>-0.59363992749309447</v>
      </c>
      <c r="G69" s="13">
        <f t="shared" si="6"/>
        <v>2.0200911735382188E-2</v>
      </c>
      <c r="H69" s="10"/>
      <c r="I69" s="10"/>
      <c r="J69" s="10"/>
      <c r="K69" s="10"/>
    </row>
    <row r="70" spans="1:11" x14ac:dyDescent="0.25">
      <c r="A70" s="1" t="str">
        <f t="shared" si="4"/>
        <v>7/2015</v>
      </c>
      <c r="B70" s="1">
        <v>42213</v>
      </c>
      <c r="C70">
        <v>52278304845.591599</v>
      </c>
      <c r="D70">
        <v>293.7</v>
      </c>
      <c r="E70" s="11">
        <f t="shared" si="7"/>
        <v>0.56180092462345099</v>
      </c>
      <c r="F70" s="12">
        <f t="shared" si="5"/>
        <v>-0.57660771849018866</v>
      </c>
      <c r="G70" s="13">
        <f t="shared" si="6"/>
        <v>1.7032209002905807E-2</v>
      </c>
      <c r="H70" s="10"/>
      <c r="I70" s="10"/>
      <c r="J70" s="10"/>
      <c r="K70" s="10"/>
    </row>
    <row r="71" spans="1:11" x14ac:dyDescent="0.25">
      <c r="A71" s="1" t="str">
        <f t="shared" si="4"/>
        <v>7/2015</v>
      </c>
      <c r="B71" s="1">
        <v>42216</v>
      </c>
      <c r="C71">
        <v>52278304845.591599</v>
      </c>
      <c r="D71">
        <v>283.73</v>
      </c>
      <c r="E71" s="11">
        <f t="shared" si="7"/>
        <v>0.54272991604838872</v>
      </c>
      <c r="F71" s="12">
        <f t="shared" si="5"/>
        <v>-0.61114347496480315</v>
      </c>
      <c r="G71" s="13">
        <f t="shared" si="6"/>
        <v>-3.4535756474614487E-2</v>
      </c>
      <c r="H71" s="10"/>
      <c r="I71" s="10"/>
      <c r="J71" s="10"/>
      <c r="K71" s="10"/>
    </row>
    <row r="72" spans="1:11" x14ac:dyDescent="0.25">
      <c r="A72" s="1" t="str">
        <f t="shared" si="4"/>
        <v>8/2015</v>
      </c>
      <c r="B72" s="1">
        <v>42219</v>
      </c>
      <c r="C72">
        <v>52278304845.591599</v>
      </c>
      <c r="D72">
        <v>281.58</v>
      </c>
      <c r="E72" s="11">
        <f t="shared" si="7"/>
        <v>0.5386173113907774</v>
      </c>
      <c r="F72" s="12">
        <f t="shared" si="5"/>
        <v>-0.61874995766038177</v>
      </c>
      <c r="G72" s="13">
        <f t="shared" si="6"/>
        <v>-7.6064826955786202E-3</v>
      </c>
      <c r="H72" s="10"/>
      <c r="I72" s="10"/>
      <c r="J72" s="10"/>
      <c r="K72" s="10"/>
    </row>
    <row r="73" spans="1:11" x14ac:dyDescent="0.25">
      <c r="A73" s="1" t="str">
        <f t="shared" si="4"/>
        <v>8/2015</v>
      </c>
      <c r="B73" s="1">
        <v>42222</v>
      </c>
      <c r="C73">
        <v>52278304845.591599</v>
      </c>
      <c r="D73">
        <v>278</v>
      </c>
      <c r="E73" s="11">
        <f t="shared" si="7"/>
        <v>0.53176934642601081</v>
      </c>
      <c r="F73" s="12">
        <f t="shared" si="5"/>
        <v>-0.63154544300412596</v>
      </c>
      <c r="G73" s="13">
        <f t="shared" si="6"/>
        <v>-1.2795485343744195E-2</v>
      </c>
      <c r="H73" s="10"/>
      <c r="I73" s="10"/>
      <c r="J73" s="10"/>
      <c r="K73" s="10"/>
    </row>
    <row r="74" spans="1:11" x14ac:dyDescent="0.25">
      <c r="A74" s="1" t="str">
        <f t="shared" si="4"/>
        <v>8/2015</v>
      </c>
      <c r="B74" s="1">
        <v>42225</v>
      </c>
      <c r="C74">
        <v>52699842409.347</v>
      </c>
      <c r="D74">
        <v>263.87</v>
      </c>
      <c r="E74" s="11">
        <f t="shared" si="7"/>
        <v>0.50070358455796682</v>
      </c>
      <c r="F74" s="12">
        <f t="shared" si="5"/>
        <v>-0.69174100057866095</v>
      </c>
      <c r="G74" s="13">
        <f t="shared" si="6"/>
        <v>-6.0195557574534986E-2</v>
      </c>
      <c r="H74" s="10"/>
      <c r="I74" s="10"/>
      <c r="J74" s="10"/>
      <c r="K74" s="10"/>
    </row>
    <row r="75" spans="1:11" x14ac:dyDescent="0.25">
      <c r="A75" s="1" t="str">
        <f t="shared" si="4"/>
        <v>8/2015</v>
      </c>
      <c r="B75" s="1">
        <v>42228</v>
      </c>
      <c r="C75">
        <v>52699842409.347</v>
      </c>
      <c r="D75">
        <v>267.66000000000003</v>
      </c>
      <c r="E75" s="11">
        <f t="shared" si="7"/>
        <v>0.50789525691736614</v>
      </c>
      <c r="F75" s="12">
        <f t="shared" si="5"/>
        <v>-0.67748003983369121</v>
      </c>
      <c r="G75" s="13">
        <f t="shared" si="6"/>
        <v>1.4260960744969742E-2</v>
      </c>
      <c r="H75" s="10"/>
      <c r="I75" s="10"/>
      <c r="J75" s="10"/>
      <c r="K75" s="10"/>
    </row>
    <row r="76" spans="1:11" x14ac:dyDescent="0.25">
      <c r="A76" s="1" t="str">
        <f t="shared" si="4"/>
        <v>8/2015</v>
      </c>
      <c r="B76" s="1">
        <v>42231</v>
      </c>
      <c r="C76">
        <v>52699842409.347</v>
      </c>
      <c r="D76">
        <v>260.52</v>
      </c>
      <c r="E76" s="11">
        <f t="shared" si="7"/>
        <v>0.49434682930625501</v>
      </c>
      <c r="F76" s="12">
        <f t="shared" si="5"/>
        <v>-0.70451792452371897</v>
      </c>
      <c r="G76" s="13">
        <f t="shared" si="6"/>
        <v>-2.7037884690027769E-2</v>
      </c>
      <c r="H76" s="10"/>
      <c r="I76" s="10"/>
      <c r="J76" s="10"/>
      <c r="K76" s="10"/>
    </row>
    <row r="77" spans="1:11" x14ac:dyDescent="0.25">
      <c r="A77" s="1" t="str">
        <f t="shared" si="4"/>
        <v>8/2015</v>
      </c>
      <c r="B77" s="1">
        <v>42234</v>
      </c>
      <c r="C77">
        <v>52699842409.347</v>
      </c>
      <c r="D77">
        <v>246.72</v>
      </c>
      <c r="E77" s="11">
        <f t="shared" si="7"/>
        <v>0.46816079274696465</v>
      </c>
      <c r="F77" s="12">
        <f t="shared" si="5"/>
        <v>-0.7589434678269551</v>
      </c>
      <c r="G77" s="13">
        <f t="shared" si="6"/>
        <v>-5.4425543303236124E-2</v>
      </c>
      <c r="H77" s="10"/>
      <c r="I77" s="10"/>
      <c r="J77" s="10"/>
      <c r="K77" s="10"/>
    </row>
    <row r="78" spans="1:11" x14ac:dyDescent="0.25">
      <c r="A78" s="1" t="str">
        <f t="shared" si="4"/>
        <v>8/2015</v>
      </c>
      <c r="B78" s="1">
        <v>42237</v>
      </c>
      <c r="C78">
        <v>52699842409.347</v>
      </c>
      <c r="D78">
        <v>232.4</v>
      </c>
      <c r="E78" s="11">
        <f t="shared" si="7"/>
        <v>0.4409880359694982</v>
      </c>
      <c r="F78" s="12">
        <f t="shared" si="5"/>
        <v>-0.81873753322416354</v>
      </c>
      <c r="G78" s="13">
        <f t="shared" si="6"/>
        <v>-5.979406539720844E-2</v>
      </c>
      <c r="H78" s="10"/>
      <c r="I78" s="10"/>
      <c r="J78" s="10"/>
      <c r="K78" s="10"/>
    </row>
    <row r="79" spans="1:11" x14ac:dyDescent="0.25">
      <c r="A79" s="1" t="str">
        <f t="shared" si="4"/>
        <v>8/2015</v>
      </c>
      <c r="B79" s="1">
        <v>42240</v>
      </c>
      <c r="C79">
        <v>54256630327.8899</v>
      </c>
      <c r="D79">
        <v>211.43</v>
      </c>
      <c r="E79" s="11">
        <f t="shared" si="7"/>
        <v>0.38968509235140836</v>
      </c>
      <c r="F79" s="12">
        <f t="shared" si="5"/>
        <v>-0.94241632153544308</v>
      </c>
      <c r="G79" s="13">
        <f t="shared" si="6"/>
        <v>-0.12367878831127954</v>
      </c>
      <c r="H79" s="10"/>
      <c r="I79" s="10"/>
      <c r="J79" s="10"/>
      <c r="K79" s="10"/>
    </row>
    <row r="80" spans="1:11" x14ac:dyDescent="0.25">
      <c r="A80" s="1" t="str">
        <f t="shared" si="4"/>
        <v>8/2015</v>
      </c>
      <c r="B80" s="1">
        <v>42243</v>
      </c>
      <c r="C80">
        <v>54256630327.8899</v>
      </c>
      <c r="D80">
        <v>222.73</v>
      </c>
      <c r="E80" s="11">
        <f t="shared" si="7"/>
        <v>0.41051204001054337</v>
      </c>
      <c r="F80" s="12">
        <f t="shared" si="5"/>
        <v>-0.89035002040882738</v>
      </c>
      <c r="G80" s="13">
        <f t="shared" si="6"/>
        <v>5.2066301126615699E-2</v>
      </c>
      <c r="H80" s="10"/>
      <c r="I80" s="10"/>
      <c r="J80" s="10"/>
      <c r="K80" s="10"/>
    </row>
    <row r="81" spans="1:11" x14ac:dyDescent="0.25">
      <c r="A81" s="1" t="str">
        <f t="shared" si="4"/>
        <v>8/2015</v>
      </c>
      <c r="B81" s="1">
        <v>42246</v>
      </c>
      <c r="C81">
        <v>54256630327.8899</v>
      </c>
      <c r="D81">
        <v>228.4</v>
      </c>
      <c r="E81" s="11">
        <f t="shared" si="7"/>
        <v>0.42096237569437489</v>
      </c>
      <c r="F81" s="12">
        <f t="shared" si="5"/>
        <v>-0.86521181819036519</v>
      </c>
      <c r="G81" s="13">
        <f t="shared" si="6"/>
        <v>2.5138202218462191E-2</v>
      </c>
      <c r="H81" s="10"/>
      <c r="I81" s="10"/>
      <c r="J81" s="10"/>
      <c r="K81" s="10"/>
    </row>
    <row r="82" spans="1:11" x14ac:dyDescent="0.25">
      <c r="A82" s="1" t="str">
        <f t="shared" si="4"/>
        <v>9/2015</v>
      </c>
      <c r="B82" s="1">
        <v>42249</v>
      </c>
      <c r="C82">
        <v>54256630327.8899</v>
      </c>
      <c r="D82">
        <v>228.63</v>
      </c>
      <c r="E82" s="11">
        <f t="shared" si="7"/>
        <v>0.42138628701841035</v>
      </c>
      <c r="F82" s="12">
        <f t="shared" si="5"/>
        <v>-0.8642053196260846</v>
      </c>
      <c r="G82" s="13">
        <f t="shared" si="6"/>
        <v>1.006498564280589E-3</v>
      </c>
      <c r="H82" s="10"/>
      <c r="I82" s="10"/>
      <c r="J82" s="10"/>
      <c r="K82" s="10"/>
    </row>
    <row r="83" spans="1:11" x14ac:dyDescent="0.25">
      <c r="A83" s="1" t="str">
        <f t="shared" si="4"/>
        <v>9/2015</v>
      </c>
      <c r="B83" s="1">
        <v>42252</v>
      </c>
      <c r="C83">
        <v>56957648455.010002</v>
      </c>
      <c r="D83">
        <v>233.67</v>
      </c>
      <c r="E83" s="11">
        <f t="shared" si="7"/>
        <v>0.41025218972052968</v>
      </c>
      <c r="F83" s="12">
        <f t="shared" si="5"/>
        <v>-0.8909832114989914</v>
      </c>
      <c r="G83" s="13">
        <f t="shared" si="6"/>
        <v>-2.6777891872906801E-2</v>
      </c>
      <c r="H83" s="10"/>
      <c r="I83" s="10"/>
      <c r="J83" s="10"/>
      <c r="K83" s="10"/>
    </row>
    <row r="84" spans="1:11" x14ac:dyDescent="0.25">
      <c r="A84" s="1" t="str">
        <f t="shared" si="4"/>
        <v>9/2015</v>
      </c>
      <c r="B84" s="1">
        <v>42255</v>
      </c>
      <c r="C84">
        <v>56957648455.010002</v>
      </c>
      <c r="D84">
        <v>243.24</v>
      </c>
      <c r="E84" s="11">
        <f t="shared" si="7"/>
        <v>0.42705414741995823</v>
      </c>
      <c r="F84" s="12">
        <f t="shared" si="5"/>
        <v>-0.85084446484704923</v>
      </c>
      <c r="G84" s="13">
        <f t="shared" si="6"/>
        <v>4.013874665194217E-2</v>
      </c>
      <c r="H84" s="10"/>
      <c r="I84" s="10"/>
      <c r="J84" s="10"/>
      <c r="K84" s="10"/>
    </row>
    <row r="85" spans="1:11" x14ac:dyDescent="0.25">
      <c r="A85" s="1" t="str">
        <f t="shared" si="4"/>
        <v>9/2015</v>
      </c>
      <c r="B85" s="1">
        <v>42258</v>
      </c>
      <c r="C85">
        <v>56957648455.010002</v>
      </c>
      <c r="D85">
        <v>239.9</v>
      </c>
      <c r="E85" s="11">
        <f t="shared" si="7"/>
        <v>0.42119014128452553</v>
      </c>
      <c r="F85" s="12">
        <f t="shared" si="5"/>
        <v>-0.86467090525330925</v>
      </c>
      <c r="G85" s="13">
        <f t="shared" si="6"/>
        <v>-1.3826440406260021E-2</v>
      </c>
      <c r="H85" s="10"/>
      <c r="I85" s="10"/>
      <c r="J85" s="10"/>
      <c r="K85" s="10"/>
    </row>
    <row r="86" spans="1:11" x14ac:dyDescent="0.25">
      <c r="A86" s="1" t="str">
        <f t="shared" ref="A86:A149" si="8">MONTH(B86)&amp;"/"&amp;YEAR(B86)</f>
        <v>9/2015</v>
      </c>
      <c r="B86" s="1">
        <v>42261</v>
      </c>
      <c r="C86">
        <v>56957648455.010002</v>
      </c>
      <c r="D86">
        <v>229.91</v>
      </c>
      <c r="E86" s="11">
        <f t="shared" si="7"/>
        <v>0.40365079359201861</v>
      </c>
      <c r="F86" s="12">
        <f t="shared" si="5"/>
        <v>-0.90720514710311306</v>
      </c>
      <c r="G86" s="13">
        <f t="shared" si="6"/>
        <v>-4.2534241849803811E-2</v>
      </c>
      <c r="H86" s="10"/>
      <c r="I86" s="10"/>
      <c r="J86" s="10"/>
      <c r="K86" s="10"/>
    </row>
    <row r="87" spans="1:11" x14ac:dyDescent="0.25">
      <c r="A87" s="1" t="str">
        <f t="shared" si="8"/>
        <v>9/2015</v>
      </c>
      <c r="B87" s="1">
        <v>42264</v>
      </c>
      <c r="C87">
        <v>56957648455.010002</v>
      </c>
      <c r="D87">
        <v>232.72</v>
      </c>
      <c r="E87" s="11">
        <f t="shared" si="7"/>
        <v>0.40858428378380485</v>
      </c>
      <c r="F87" s="12">
        <f t="shared" ref="F87:F150" si="9">LN(E87)</f>
        <v>-0.89505706091201187</v>
      </c>
      <c r="G87" s="13">
        <f t="shared" si="6"/>
        <v>1.2148086191101193E-2</v>
      </c>
      <c r="H87" s="10"/>
      <c r="I87" s="10"/>
      <c r="J87" s="10"/>
      <c r="K87" s="10"/>
    </row>
    <row r="88" spans="1:11" x14ac:dyDescent="0.25">
      <c r="A88" s="1" t="str">
        <f t="shared" si="8"/>
        <v>9/2015</v>
      </c>
      <c r="B88" s="1">
        <v>42267</v>
      </c>
      <c r="C88">
        <v>59335351233.866501</v>
      </c>
      <c r="D88">
        <v>231.09</v>
      </c>
      <c r="E88" s="11">
        <f t="shared" si="7"/>
        <v>0.38946428258117743</v>
      </c>
      <c r="F88" s="12">
        <f t="shared" si="9"/>
        <v>-0.94298311856627293</v>
      </c>
      <c r="G88" s="13">
        <f t="shared" ref="G88:G151" si="10">F88-F87</f>
        <v>-4.7926057654261056E-2</v>
      </c>
      <c r="H88" s="10"/>
      <c r="I88" s="10"/>
      <c r="J88" s="10"/>
      <c r="K88" s="10"/>
    </row>
    <row r="89" spans="1:11" x14ac:dyDescent="0.25">
      <c r="A89" s="1" t="str">
        <f t="shared" si="8"/>
        <v>9/2015</v>
      </c>
      <c r="B89" s="1">
        <v>42270</v>
      </c>
      <c r="C89">
        <v>59335351233.866501</v>
      </c>
      <c r="D89">
        <v>229.89</v>
      </c>
      <c r="E89" s="11">
        <f t="shared" si="7"/>
        <v>0.38744187945210473</v>
      </c>
      <c r="F89" s="12">
        <f t="shared" si="9"/>
        <v>-0.94818942994883437</v>
      </c>
      <c r="G89" s="13">
        <f t="shared" si="10"/>
        <v>-5.206311382561446E-3</v>
      </c>
      <c r="H89" s="10"/>
      <c r="I89" s="10"/>
      <c r="J89" s="10"/>
      <c r="K89" s="10"/>
    </row>
    <row r="90" spans="1:11" x14ac:dyDescent="0.25">
      <c r="A90" s="1" t="str">
        <f t="shared" si="8"/>
        <v>9/2015</v>
      </c>
      <c r="B90" s="1">
        <v>42273</v>
      </c>
      <c r="C90">
        <v>59335351233.866501</v>
      </c>
      <c r="D90">
        <v>234.3</v>
      </c>
      <c r="E90" s="11">
        <f t="shared" si="7"/>
        <v>0.39487421095144698</v>
      </c>
      <c r="F90" s="12">
        <f t="shared" si="9"/>
        <v>-0.92918801808550699</v>
      </c>
      <c r="G90" s="13">
        <f t="shared" si="10"/>
        <v>1.9001411863327378E-2</v>
      </c>
      <c r="H90" s="10"/>
      <c r="I90" s="10"/>
      <c r="J90" s="10"/>
      <c r="K90" s="10"/>
    </row>
    <row r="91" spans="1:11" x14ac:dyDescent="0.25">
      <c r="A91" s="1" t="str">
        <f t="shared" si="8"/>
        <v>9/2015</v>
      </c>
      <c r="B91" s="1">
        <v>42276</v>
      </c>
      <c r="C91">
        <v>59335351233.866501</v>
      </c>
      <c r="D91">
        <v>236.71</v>
      </c>
      <c r="E91" s="11">
        <f t="shared" si="7"/>
        <v>0.39893587056900137</v>
      </c>
      <c r="F91" s="12">
        <f t="shared" si="9"/>
        <v>-0.91895460040095744</v>
      </c>
      <c r="G91" s="13">
        <f t="shared" si="10"/>
        <v>1.0233417684549551E-2</v>
      </c>
      <c r="H91" s="10"/>
      <c r="I91" s="10"/>
      <c r="J91" s="10"/>
      <c r="K91" s="10"/>
    </row>
    <row r="92" spans="1:11" x14ac:dyDescent="0.25">
      <c r="A92" s="1" t="str">
        <f t="shared" si="8"/>
        <v>10/2015</v>
      </c>
      <c r="B92" s="1">
        <v>42279</v>
      </c>
      <c r="C92">
        <v>60813224039.4403</v>
      </c>
      <c r="D92">
        <v>236.71</v>
      </c>
      <c r="E92" s="11">
        <f t="shared" si="7"/>
        <v>0.38924099772523524</v>
      </c>
      <c r="F92" s="12">
        <f t="shared" si="9"/>
        <v>-0.94355659576671969</v>
      </c>
      <c r="G92" s="13">
        <f t="shared" si="10"/>
        <v>-2.4601995365762241E-2</v>
      </c>
      <c r="H92" s="10"/>
      <c r="I92" s="10"/>
      <c r="J92" s="10"/>
      <c r="K92" s="10"/>
    </row>
    <row r="93" spans="1:11" x14ac:dyDescent="0.25">
      <c r="A93" s="1" t="str">
        <f t="shared" si="8"/>
        <v>10/2015</v>
      </c>
      <c r="B93" s="1">
        <v>42282</v>
      </c>
      <c r="C93">
        <v>60813224039.4403</v>
      </c>
      <c r="D93">
        <v>240.15</v>
      </c>
      <c r="E93" s="11">
        <f t="shared" si="7"/>
        <v>0.39489766213389904</v>
      </c>
      <c r="F93" s="12">
        <f t="shared" si="9"/>
        <v>-0.92912863085418573</v>
      </c>
      <c r="G93" s="13">
        <f t="shared" si="10"/>
        <v>1.4427964912533953E-2</v>
      </c>
      <c r="H93" s="10"/>
      <c r="I93" s="10"/>
      <c r="J93" s="10"/>
      <c r="K93" s="10"/>
    </row>
    <row r="94" spans="1:11" x14ac:dyDescent="0.25">
      <c r="A94" s="1" t="str">
        <f t="shared" si="8"/>
        <v>10/2015</v>
      </c>
      <c r="B94" s="1">
        <v>42285</v>
      </c>
      <c r="C94">
        <v>60813224039.4403</v>
      </c>
      <c r="D94">
        <v>242.58</v>
      </c>
      <c r="E94" s="11">
        <f t="shared" si="7"/>
        <v>0.39889350356211212</v>
      </c>
      <c r="F94" s="12">
        <f t="shared" si="9"/>
        <v>-0.91906080608428464</v>
      </c>
      <c r="G94" s="13">
        <f t="shared" si="10"/>
        <v>1.006782476990109E-2</v>
      </c>
      <c r="H94" s="10"/>
      <c r="I94" s="10"/>
      <c r="J94" s="10"/>
      <c r="K94" s="10"/>
    </row>
    <row r="95" spans="1:11" x14ac:dyDescent="0.25">
      <c r="A95" s="1" t="str">
        <f t="shared" si="8"/>
        <v>10/2015</v>
      </c>
      <c r="B95" s="1">
        <v>42288</v>
      </c>
      <c r="C95">
        <v>60813224039.4403</v>
      </c>
      <c r="D95">
        <v>247.65</v>
      </c>
      <c r="E95" s="11">
        <f t="shared" si="7"/>
        <v>0.40723050604813699</v>
      </c>
      <c r="F95" s="12">
        <f t="shared" si="9"/>
        <v>-0.89837589993077238</v>
      </c>
      <c r="G95" s="13">
        <f t="shared" si="10"/>
        <v>2.0684906153512261E-2</v>
      </c>
      <c r="H95" s="10"/>
      <c r="I95" s="10"/>
      <c r="J95" s="10"/>
      <c r="K95" s="10"/>
    </row>
    <row r="96" spans="1:11" x14ac:dyDescent="0.25">
      <c r="A96" s="1" t="str">
        <f t="shared" si="8"/>
        <v>10/2015</v>
      </c>
      <c r="B96" s="1">
        <v>42291</v>
      </c>
      <c r="C96">
        <v>60813224039.4403</v>
      </c>
      <c r="D96">
        <v>252.33</v>
      </c>
      <c r="E96" s="11">
        <f t="shared" si="7"/>
        <v>0.41492620065062141</v>
      </c>
      <c r="F96" s="12">
        <f t="shared" si="9"/>
        <v>-0.87965460432256359</v>
      </c>
      <c r="G96" s="13">
        <f t="shared" si="10"/>
        <v>1.8721295608208788E-2</v>
      </c>
      <c r="H96" s="10"/>
      <c r="I96" s="10"/>
      <c r="J96" s="10"/>
      <c r="K96" s="10"/>
    </row>
    <row r="97" spans="1:11" x14ac:dyDescent="0.25">
      <c r="A97" s="1" t="str">
        <f t="shared" si="8"/>
        <v>10/2015</v>
      </c>
      <c r="B97" s="1">
        <v>42294</v>
      </c>
      <c r="C97">
        <v>60883825480.098198</v>
      </c>
      <c r="D97">
        <v>269.58</v>
      </c>
      <c r="E97" s="11">
        <f t="shared" si="7"/>
        <v>0.44277769649694687</v>
      </c>
      <c r="F97" s="12">
        <f t="shared" si="9"/>
        <v>-0.81468744866431586</v>
      </c>
      <c r="G97" s="13">
        <f t="shared" si="10"/>
        <v>6.4967155658247733E-2</v>
      </c>
      <c r="H97" s="10"/>
      <c r="I97" s="10"/>
      <c r="J97" s="10"/>
      <c r="K97" s="10"/>
    </row>
    <row r="98" spans="1:11" x14ac:dyDescent="0.25">
      <c r="A98" s="1" t="str">
        <f t="shared" si="8"/>
        <v>10/2015</v>
      </c>
      <c r="B98" s="1">
        <v>42297</v>
      </c>
      <c r="C98">
        <v>60883825480.098198</v>
      </c>
      <c r="D98">
        <v>269.75</v>
      </c>
      <c r="E98" s="11">
        <f t="shared" si="7"/>
        <v>0.44305691679668902</v>
      </c>
      <c r="F98" s="12">
        <f t="shared" si="9"/>
        <v>-0.81405703683619535</v>
      </c>
      <c r="G98" s="13">
        <f t="shared" si="10"/>
        <v>6.30411828120514E-4</v>
      </c>
      <c r="H98" s="10"/>
      <c r="I98" s="10"/>
      <c r="J98" s="10"/>
      <c r="K98" s="10"/>
    </row>
    <row r="99" spans="1:11" x14ac:dyDescent="0.25">
      <c r="A99" s="1" t="str">
        <f t="shared" si="8"/>
        <v>10/2015</v>
      </c>
      <c r="B99" s="1">
        <v>42300</v>
      </c>
      <c r="C99">
        <v>60883825480.098198</v>
      </c>
      <c r="D99">
        <v>276.92</v>
      </c>
      <c r="E99" s="11">
        <f t="shared" si="7"/>
        <v>0.45483344355640076</v>
      </c>
      <c r="F99" s="12">
        <f t="shared" si="9"/>
        <v>-0.78782398516461483</v>
      </c>
      <c r="G99" s="13">
        <f t="shared" si="10"/>
        <v>2.6233051671580521E-2</v>
      </c>
      <c r="H99" s="10"/>
      <c r="I99" s="10"/>
      <c r="J99" s="10"/>
      <c r="K99" s="10"/>
    </row>
    <row r="100" spans="1:11" x14ac:dyDescent="0.25">
      <c r="A100" s="1" t="str">
        <f t="shared" si="8"/>
        <v>10/2015</v>
      </c>
      <c r="B100" s="1">
        <v>42303</v>
      </c>
      <c r="C100">
        <v>60883825480.098198</v>
      </c>
      <c r="D100">
        <v>285.14999999999998</v>
      </c>
      <c r="E100" s="11">
        <f t="shared" si="7"/>
        <v>0.46835099100862226</v>
      </c>
      <c r="F100" s="12">
        <f t="shared" si="9"/>
        <v>-0.75853728337189164</v>
      </c>
      <c r="G100" s="13">
        <f t="shared" si="10"/>
        <v>2.9286701792723191E-2</v>
      </c>
      <c r="H100" s="10"/>
      <c r="I100" s="10"/>
      <c r="J100" s="10"/>
      <c r="K100" s="10"/>
    </row>
    <row r="101" spans="1:11" x14ac:dyDescent="0.25">
      <c r="A101" s="1" t="str">
        <f t="shared" si="8"/>
        <v>10/2015</v>
      </c>
      <c r="B101" s="1">
        <v>42306</v>
      </c>
      <c r="C101">
        <v>62253982449.760803</v>
      </c>
      <c r="D101">
        <v>313.63</v>
      </c>
      <c r="E101" s="11">
        <f t="shared" si="7"/>
        <v>0.50379106309078392</v>
      </c>
      <c r="F101" s="12">
        <f t="shared" si="9"/>
        <v>-0.68559365422298202</v>
      </c>
      <c r="G101" s="13">
        <f t="shared" si="10"/>
        <v>7.2943629148909617E-2</v>
      </c>
      <c r="H101" s="10"/>
      <c r="I101" s="10"/>
      <c r="J101" s="10"/>
      <c r="K101" s="10"/>
    </row>
    <row r="102" spans="1:11" x14ac:dyDescent="0.25">
      <c r="A102" s="1" t="str">
        <f t="shared" si="8"/>
        <v>11/2015</v>
      </c>
      <c r="B102" s="1">
        <v>42309</v>
      </c>
      <c r="C102">
        <v>62253982449.760803</v>
      </c>
      <c r="D102">
        <v>322.95</v>
      </c>
      <c r="E102" s="11">
        <f t="shared" si="7"/>
        <v>0.51876199287430624</v>
      </c>
      <c r="F102" s="12">
        <f t="shared" si="9"/>
        <v>-0.65631008891062081</v>
      </c>
      <c r="G102" s="13">
        <f t="shared" si="10"/>
        <v>2.9283565312361204E-2</v>
      </c>
      <c r="H102" s="10"/>
      <c r="I102" s="10"/>
      <c r="J102" s="10"/>
      <c r="K102" s="10"/>
    </row>
    <row r="103" spans="1:11" x14ac:dyDescent="0.25">
      <c r="A103" s="1" t="str">
        <f t="shared" si="8"/>
        <v>11/2015</v>
      </c>
      <c r="B103" s="1">
        <v>42312</v>
      </c>
      <c r="C103">
        <v>62253982449.760803</v>
      </c>
      <c r="D103">
        <v>400.89</v>
      </c>
      <c r="E103" s="11">
        <f t="shared" si="7"/>
        <v>0.64395880267341887</v>
      </c>
      <c r="F103" s="12">
        <f t="shared" si="9"/>
        <v>-0.44012052592802337</v>
      </c>
      <c r="G103" s="13">
        <f t="shared" si="10"/>
        <v>0.21618956298259745</v>
      </c>
      <c r="H103" s="10"/>
      <c r="I103" s="10"/>
      <c r="J103" s="10"/>
      <c r="K103" s="10"/>
    </row>
    <row r="104" spans="1:11" x14ac:dyDescent="0.25">
      <c r="A104" s="1" t="str">
        <f t="shared" si="8"/>
        <v>11/2015</v>
      </c>
      <c r="B104" s="1">
        <v>42315</v>
      </c>
      <c r="C104">
        <v>62253982449.760803</v>
      </c>
      <c r="D104">
        <v>385.09</v>
      </c>
      <c r="E104" s="11">
        <f t="shared" si="7"/>
        <v>0.61857890025070927</v>
      </c>
      <c r="F104" s="12">
        <f t="shared" si="9"/>
        <v>-0.48033052818662086</v>
      </c>
      <c r="G104" s="13">
        <f t="shared" si="10"/>
        <v>-4.0210002258597499E-2</v>
      </c>
      <c r="H104" s="10"/>
      <c r="I104" s="10"/>
      <c r="J104" s="10"/>
      <c r="K104" s="10"/>
    </row>
    <row r="105" spans="1:11" x14ac:dyDescent="0.25">
      <c r="A105" s="1" t="str">
        <f t="shared" si="8"/>
        <v>11/2015</v>
      </c>
      <c r="B105" s="1">
        <v>42318</v>
      </c>
      <c r="C105">
        <v>62253982449.760803</v>
      </c>
      <c r="D105">
        <v>336.69</v>
      </c>
      <c r="E105" s="11">
        <f t="shared" si="7"/>
        <v>0.5408328700444347</v>
      </c>
      <c r="F105" s="12">
        <f t="shared" si="9"/>
        <v>-0.61464497569282828</v>
      </c>
      <c r="G105" s="13">
        <f t="shared" si="10"/>
        <v>-0.13431444750620741</v>
      </c>
      <c r="H105" s="10"/>
      <c r="I105" s="10"/>
      <c r="J105" s="10"/>
      <c r="K105" s="10"/>
    </row>
    <row r="106" spans="1:11" x14ac:dyDescent="0.25">
      <c r="A106" s="1" t="str">
        <f t="shared" si="8"/>
        <v>11/2015</v>
      </c>
      <c r="B106" s="1">
        <v>42321</v>
      </c>
      <c r="C106">
        <v>65848255179.702599</v>
      </c>
      <c r="D106">
        <v>333.77</v>
      </c>
      <c r="E106" s="11">
        <f t="shared" si="7"/>
        <v>0.50687751572023876</v>
      </c>
      <c r="F106" s="12">
        <f t="shared" si="9"/>
        <v>-0.67948589092825096</v>
      </c>
      <c r="G106" s="13">
        <f t="shared" si="10"/>
        <v>-6.484091523542268E-2</v>
      </c>
      <c r="H106" s="10"/>
      <c r="I106" s="10"/>
      <c r="J106" s="10"/>
      <c r="K106" s="10"/>
    </row>
    <row r="107" spans="1:11" x14ac:dyDescent="0.25">
      <c r="A107" s="1" t="str">
        <f t="shared" si="8"/>
        <v>11/2015</v>
      </c>
      <c r="B107" s="1">
        <v>42324</v>
      </c>
      <c r="C107">
        <v>65848255179.702599</v>
      </c>
      <c r="D107">
        <v>330.21</v>
      </c>
      <c r="E107" s="11">
        <f t="shared" si="7"/>
        <v>0.50147114619642286</v>
      </c>
      <c r="F107" s="12">
        <f t="shared" si="9"/>
        <v>-0.69020920823749643</v>
      </c>
      <c r="G107" s="13">
        <f t="shared" si="10"/>
        <v>-1.0723317309245473E-2</v>
      </c>
      <c r="H107" s="10"/>
      <c r="I107" s="10"/>
      <c r="J107" s="10"/>
      <c r="K107" s="10"/>
    </row>
    <row r="108" spans="1:11" x14ac:dyDescent="0.25">
      <c r="A108" s="1" t="str">
        <f t="shared" si="8"/>
        <v>11/2015</v>
      </c>
      <c r="B108" s="1">
        <v>42327</v>
      </c>
      <c r="C108">
        <v>65848255179.702599</v>
      </c>
      <c r="D108">
        <v>324.98</v>
      </c>
      <c r="E108" s="11">
        <f t="shared" si="7"/>
        <v>0.49352864265441238</v>
      </c>
      <c r="F108" s="12">
        <f t="shared" si="9"/>
        <v>-0.70617438196627613</v>
      </c>
      <c r="G108" s="13">
        <f t="shared" si="10"/>
        <v>-1.5965173728779702E-2</v>
      </c>
      <c r="H108" s="10"/>
      <c r="I108" s="10"/>
      <c r="J108" s="10"/>
      <c r="K108" s="10"/>
    </row>
    <row r="109" spans="1:11" x14ac:dyDescent="0.25">
      <c r="A109" s="1" t="str">
        <f t="shared" si="8"/>
        <v>11/2015</v>
      </c>
      <c r="B109" s="1">
        <v>42330</v>
      </c>
      <c r="C109">
        <v>65848255179.702599</v>
      </c>
      <c r="D109">
        <v>322.77999999999997</v>
      </c>
      <c r="E109" s="11">
        <f t="shared" si="7"/>
        <v>0.49018762778014402</v>
      </c>
      <c r="F109" s="12">
        <f t="shared" si="9"/>
        <v>-0.71296704733323013</v>
      </c>
      <c r="G109" s="13">
        <f t="shared" si="10"/>
        <v>-6.7926653669539983E-3</v>
      </c>
      <c r="H109" s="10"/>
      <c r="I109" s="10"/>
      <c r="J109" s="10"/>
      <c r="K109" s="10"/>
    </row>
    <row r="110" spans="1:11" x14ac:dyDescent="0.25">
      <c r="A110" s="1" t="str">
        <f t="shared" si="8"/>
        <v>11/2015</v>
      </c>
      <c r="B110" s="1">
        <v>42333</v>
      </c>
      <c r="C110">
        <v>72722780642.547104</v>
      </c>
      <c r="D110">
        <v>327.52</v>
      </c>
      <c r="E110" s="11">
        <f t="shared" si="7"/>
        <v>0.45036781749291577</v>
      </c>
      <c r="F110" s="12">
        <f t="shared" si="9"/>
        <v>-0.7976906578780375</v>
      </c>
      <c r="G110" s="13">
        <f t="shared" si="10"/>
        <v>-8.4723610544807371E-2</v>
      </c>
      <c r="H110" s="10"/>
      <c r="I110" s="10"/>
      <c r="J110" s="10"/>
      <c r="K110" s="10"/>
    </row>
    <row r="111" spans="1:11" x14ac:dyDescent="0.25">
      <c r="A111" s="1" t="str">
        <f t="shared" si="8"/>
        <v>11/2015</v>
      </c>
      <c r="B111" s="1">
        <v>42336</v>
      </c>
      <c r="C111">
        <v>72722780642.547104</v>
      </c>
      <c r="D111">
        <v>355.83</v>
      </c>
      <c r="E111" s="11">
        <f t="shared" si="7"/>
        <v>0.4892964719666103</v>
      </c>
      <c r="F111" s="12">
        <f t="shared" si="9"/>
        <v>-0.71478669108172288</v>
      </c>
      <c r="G111" s="13">
        <f t="shared" si="10"/>
        <v>8.2903966796314621E-2</v>
      </c>
      <c r="H111" s="10"/>
      <c r="I111" s="10"/>
      <c r="J111" s="10"/>
      <c r="K111" s="10"/>
    </row>
    <row r="112" spans="1:11" x14ac:dyDescent="0.25">
      <c r="A112" s="1" t="str">
        <f t="shared" si="8"/>
        <v>12/2015</v>
      </c>
      <c r="B112" s="1">
        <v>42339</v>
      </c>
      <c r="C112">
        <v>72722780642.547104</v>
      </c>
      <c r="D112">
        <v>361.8</v>
      </c>
      <c r="E112" s="11">
        <f t="shared" si="7"/>
        <v>0.49750572902093587</v>
      </c>
      <c r="F112" s="12">
        <f t="shared" si="9"/>
        <v>-0.69814820682982226</v>
      </c>
      <c r="G112" s="13">
        <f t="shared" si="10"/>
        <v>1.663848425190062E-2</v>
      </c>
      <c r="H112" s="10"/>
      <c r="I112" s="10"/>
      <c r="J112" s="10"/>
      <c r="K112" s="10"/>
    </row>
    <row r="113" spans="1:11" x14ac:dyDescent="0.25">
      <c r="A113" s="1" t="str">
        <f t="shared" si="8"/>
        <v>12/2015</v>
      </c>
      <c r="B113" s="1">
        <v>42342</v>
      </c>
      <c r="C113">
        <v>72722780642.547104</v>
      </c>
      <c r="D113">
        <v>361.67</v>
      </c>
      <c r="E113" s="11">
        <f t="shared" si="7"/>
        <v>0.49732696797955189</v>
      </c>
      <c r="F113" s="12">
        <f t="shared" si="9"/>
        <v>-0.69850758593717754</v>
      </c>
      <c r="G113" s="13">
        <f t="shared" si="10"/>
        <v>-3.5937910735528433E-4</v>
      </c>
      <c r="H113" s="10"/>
      <c r="I113" s="10"/>
      <c r="J113" s="10"/>
      <c r="K113" s="10"/>
    </row>
    <row r="114" spans="1:11" x14ac:dyDescent="0.25">
      <c r="A114" s="1" t="str">
        <f t="shared" si="8"/>
        <v>12/2015</v>
      </c>
      <c r="B114" s="1">
        <v>42345</v>
      </c>
      <c r="C114">
        <v>79102380900.225906</v>
      </c>
      <c r="D114">
        <v>394.28</v>
      </c>
      <c r="E114" s="11">
        <f t="shared" si="7"/>
        <v>0.49844264548410577</v>
      </c>
      <c r="F114" s="12">
        <f t="shared" si="9"/>
        <v>-0.6962667503938571</v>
      </c>
      <c r="G114" s="13">
        <f t="shared" si="10"/>
        <v>2.2408355433204408E-3</v>
      </c>
      <c r="H114" s="10"/>
      <c r="I114" s="10"/>
      <c r="J114" s="10"/>
      <c r="K114" s="10"/>
    </row>
    <row r="115" spans="1:11" x14ac:dyDescent="0.25">
      <c r="A115" s="1" t="str">
        <f t="shared" si="8"/>
        <v>12/2015</v>
      </c>
      <c r="B115" s="1">
        <v>42348</v>
      </c>
      <c r="C115">
        <v>79102380900.225906</v>
      </c>
      <c r="D115">
        <v>415.49</v>
      </c>
      <c r="E115" s="11">
        <f t="shared" si="7"/>
        <v>0.52525599769755282</v>
      </c>
      <c r="F115" s="12">
        <f t="shared" si="9"/>
        <v>-0.64386952057390501</v>
      </c>
      <c r="G115" s="13">
        <f t="shared" si="10"/>
        <v>5.2397229819952096E-2</v>
      </c>
      <c r="H115" s="10"/>
      <c r="I115" s="10"/>
      <c r="J115" s="10"/>
      <c r="K115" s="10"/>
    </row>
    <row r="116" spans="1:11" x14ac:dyDescent="0.25">
      <c r="A116" s="1" t="str">
        <f t="shared" si="8"/>
        <v>12/2015</v>
      </c>
      <c r="B116" s="1">
        <v>42351</v>
      </c>
      <c r="C116">
        <v>79102380900.225906</v>
      </c>
      <c r="D116">
        <v>434.69</v>
      </c>
      <c r="E116" s="11">
        <f t="shared" si="7"/>
        <v>0.54952833916375654</v>
      </c>
      <c r="F116" s="12">
        <f t="shared" si="9"/>
        <v>-0.59869493383178407</v>
      </c>
      <c r="G116" s="13">
        <f t="shared" si="10"/>
        <v>4.5174586742120937E-2</v>
      </c>
      <c r="H116" s="10"/>
      <c r="I116" s="10"/>
      <c r="J116" s="10"/>
      <c r="K116" s="10"/>
    </row>
    <row r="117" spans="1:11" x14ac:dyDescent="0.25">
      <c r="A117" s="1" t="str">
        <f t="shared" si="8"/>
        <v>12/2015</v>
      </c>
      <c r="B117" s="1">
        <v>42354</v>
      </c>
      <c r="C117">
        <v>79102380900.225906</v>
      </c>
      <c r="D117">
        <v>453.98</v>
      </c>
      <c r="E117" s="11">
        <f t="shared" si="7"/>
        <v>0.57391445723058321</v>
      </c>
      <c r="F117" s="12">
        <f t="shared" si="9"/>
        <v>-0.55527492298353931</v>
      </c>
      <c r="G117" s="13">
        <f t="shared" si="10"/>
        <v>4.3420010848244761E-2</v>
      </c>
      <c r="H117" s="10"/>
      <c r="I117" s="10"/>
      <c r="J117" s="10"/>
      <c r="K117" s="10"/>
    </row>
    <row r="118" spans="1:11" x14ac:dyDescent="0.25">
      <c r="A118" s="1" t="str">
        <f t="shared" si="8"/>
        <v>12/2015</v>
      </c>
      <c r="B118" s="1">
        <v>42357</v>
      </c>
      <c r="C118">
        <v>93448670796.323807</v>
      </c>
      <c r="D118">
        <v>461.2</v>
      </c>
      <c r="E118" s="11">
        <f t="shared" si="7"/>
        <v>0.49353296956487391</v>
      </c>
      <c r="F118" s="12">
        <f t="shared" si="9"/>
        <v>-0.7061656147112072</v>
      </c>
      <c r="G118" s="13">
        <f t="shared" si="10"/>
        <v>-0.15089069172766789</v>
      </c>
      <c r="H118" s="10"/>
      <c r="I118" s="10"/>
      <c r="J118" s="10"/>
      <c r="K118" s="10"/>
    </row>
    <row r="119" spans="1:11" x14ac:dyDescent="0.25">
      <c r="A119" s="1" t="str">
        <f t="shared" si="8"/>
        <v>12/2015</v>
      </c>
      <c r="B119" s="1">
        <v>42360</v>
      </c>
      <c r="C119">
        <v>93448670796.323807</v>
      </c>
      <c r="D119">
        <v>437.03</v>
      </c>
      <c r="E119" s="11">
        <f t="shared" si="7"/>
        <v>0.46766850322839731</v>
      </c>
      <c r="F119" s="12">
        <f t="shared" si="9"/>
        <v>-0.75999556048123307</v>
      </c>
      <c r="G119" s="13">
        <f t="shared" si="10"/>
        <v>-5.3829945770025867E-2</v>
      </c>
      <c r="H119" s="10"/>
      <c r="I119" s="10"/>
      <c r="J119" s="10"/>
      <c r="K119" s="10"/>
    </row>
    <row r="120" spans="1:11" x14ac:dyDescent="0.25">
      <c r="A120" s="1" t="str">
        <f t="shared" si="8"/>
        <v>12/2015</v>
      </c>
      <c r="B120" s="1">
        <v>42363</v>
      </c>
      <c r="C120">
        <v>93448670796.323807</v>
      </c>
      <c r="D120">
        <v>454.05</v>
      </c>
      <c r="E120" s="11">
        <f t="shared" si="7"/>
        <v>0.48588171038796835</v>
      </c>
      <c r="F120" s="12">
        <f t="shared" si="9"/>
        <v>-0.72179007897027381</v>
      </c>
      <c r="G120" s="13">
        <f t="shared" si="10"/>
        <v>3.820548151095926E-2</v>
      </c>
      <c r="H120" s="10"/>
      <c r="I120" s="10"/>
      <c r="J120" s="10"/>
      <c r="K120" s="10"/>
    </row>
    <row r="121" spans="1:11" x14ac:dyDescent="0.25">
      <c r="A121" s="1" t="str">
        <f t="shared" si="8"/>
        <v>12/2015</v>
      </c>
      <c r="B121" s="1">
        <v>42366</v>
      </c>
      <c r="C121">
        <v>93448670796.323807</v>
      </c>
      <c r="D121">
        <v>421.76</v>
      </c>
      <c r="E121" s="11">
        <f t="shared" si="7"/>
        <v>0.45132798188135564</v>
      </c>
      <c r="F121" s="12">
        <f t="shared" si="9"/>
        <v>-0.79556097123202341</v>
      </c>
      <c r="G121" s="13">
        <f t="shared" si="10"/>
        <v>-7.3770892261749599E-2</v>
      </c>
      <c r="H121" s="10"/>
      <c r="I121" s="10"/>
      <c r="J121" s="10"/>
      <c r="K121" s="10"/>
    </row>
    <row r="122" spans="1:11" x14ac:dyDescent="0.25">
      <c r="A122" s="1" t="str">
        <f t="shared" si="8"/>
        <v>12/2015</v>
      </c>
      <c r="B122" s="1">
        <v>42369</v>
      </c>
      <c r="C122">
        <v>103880340815.455</v>
      </c>
      <c r="D122">
        <v>429.95</v>
      </c>
      <c r="E122" s="11">
        <f t="shared" si="7"/>
        <v>0.41388967019641637</v>
      </c>
      <c r="F122" s="12">
        <f t="shared" si="9"/>
        <v>-0.88215583778359308</v>
      </c>
      <c r="G122" s="13">
        <f t="shared" si="10"/>
        <v>-8.6594866551569671E-2</v>
      </c>
      <c r="H122" s="10"/>
      <c r="I122" s="10"/>
      <c r="J122" s="10"/>
      <c r="K122" s="10"/>
    </row>
    <row r="123" spans="1:11" x14ac:dyDescent="0.25">
      <c r="A123" s="1" t="str">
        <f t="shared" si="8"/>
        <v>1/2016</v>
      </c>
      <c r="B123" s="1">
        <v>42372</v>
      </c>
      <c r="C123">
        <v>103880340815.455</v>
      </c>
      <c r="D123">
        <v>430.7</v>
      </c>
      <c r="E123" s="11">
        <f t="shared" si="7"/>
        <v>0.41461165473565881</v>
      </c>
      <c r="F123" s="12">
        <f t="shared" si="9"/>
        <v>-0.88041296858043383</v>
      </c>
      <c r="G123" s="13">
        <f t="shared" si="10"/>
        <v>1.7428692031592474E-3</v>
      </c>
      <c r="H123" s="10"/>
      <c r="I123" s="10"/>
      <c r="J123" s="10"/>
      <c r="K123" s="10"/>
    </row>
    <row r="124" spans="1:11" x14ac:dyDescent="0.25">
      <c r="A124" s="1" t="str">
        <f t="shared" si="8"/>
        <v>1/2016</v>
      </c>
      <c r="B124" s="1">
        <v>42375</v>
      </c>
      <c r="C124">
        <v>103880340815.455</v>
      </c>
      <c r="D124">
        <v>430.82</v>
      </c>
      <c r="E124" s="11">
        <f t="shared" si="7"/>
        <v>0.41472717226193767</v>
      </c>
      <c r="F124" s="12">
        <f t="shared" si="9"/>
        <v>-0.88013439118054504</v>
      </c>
      <c r="G124" s="13">
        <f t="shared" si="10"/>
        <v>2.7857739988879082E-4</v>
      </c>
      <c r="H124" s="10"/>
      <c r="I124" s="10"/>
      <c r="J124" s="10"/>
      <c r="K124" s="10"/>
    </row>
    <row r="125" spans="1:11" x14ac:dyDescent="0.25">
      <c r="A125" s="1" t="str">
        <f t="shared" si="8"/>
        <v>1/2016</v>
      </c>
      <c r="B125" s="1">
        <v>42378</v>
      </c>
      <c r="C125">
        <v>103880340815.455</v>
      </c>
      <c r="D125">
        <v>448.31</v>
      </c>
      <c r="E125" s="11">
        <f t="shared" si="7"/>
        <v>0.43156385171707268</v>
      </c>
      <c r="F125" s="12">
        <f t="shared" si="9"/>
        <v>-0.8403398032367021</v>
      </c>
      <c r="G125" s="13">
        <f t="shared" si="10"/>
        <v>3.9794587943842941E-2</v>
      </c>
      <c r="H125" s="10"/>
      <c r="I125" s="10"/>
      <c r="J125" s="10"/>
      <c r="K125" s="10"/>
    </row>
    <row r="126" spans="1:11" x14ac:dyDescent="0.25">
      <c r="A126" s="1" t="str">
        <f t="shared" si="8"/>
        <v>1/2016</v>
      </c>
      <c r="B126" s="1">
        <v>42381</v>
      </c>
      <c r="C126">
        <v>103880340815.455</v>
      </c>
      <c r="D126">
        <v>445.04</v>
      </c>
      <c r="E126" s="11">
        <f t="shared" si="7"/>
        <v>0.42841599912597544</v>
      </c>
      <c r="F126" s="12">
        <f t="shared" si="9"/>
        <v>-0.84766059487346079</v>
      </c>
      <c r="G126" s="13">
        <f t="shared" si="10"/>
        <v>-7.3207916367586945E-3</v>
      </c>
      <c r="H126" s="10"/>
      <c r="I126" s="10"/>
      <c r="J126" s="10"/>
      <c r="K126" s="10"/>
    </row>
    <row r="127" spans="1:11" x14ac:dyDescent="0.25">
      <c r="A127" s="1" t="str">
        <f t="shared" si="8"/>
        <v>1/2016</v>
      </c>
      <c r="B127" s="1">
        <v>42384</v>
      </c>
      <c r="C127">
        <v>113354299801.47099</v>
      </c>
      <c r="D127">
        <v>372.26</v>
      </c>
      <c r="E127" s="11">
        <f t="shared" si="7"/>
        <v>0.32840395172655745</v>
      </c>
      <c r="F127" s="12">
        <f t="shared" si="9"/>
        <v>-1.1135108682041637</v>
      </c>
      <c r="G127" s="13">
        <f t="shared" si="10"/>
        <v>-0.26585027333070288</v>
      </c>
      <c r="H127" s="10"/>
      <c r="I127" s="10"/>
      <c r="J127" s="10"/>
      <c r="K127" s="10"/>
    </row>
    <row r="128" spans="1:11" x14ac:dyDescent="0.25">
      <c r="A128" s="1" t="str">
        <f t="shared" si="8"/>
        <v>1/2016</v>
      </c>
      <c r="B128" s="1">
        <v>42387</v>
      </c>
      <c r="C128">
        <v>113354299801.47099</v>
      </c>
      <c r="D128">
        <v>384.4</v>
      </c>
      <c r="E128" s="11">
        <f t="shared" si="7"/>
        <v>0.33911373514126869</v>
      </c>
      <c r="F128" s="12">
        <f t="shared" si="9"/>
        <v>-1.0814197259782135</v>
      </c>
      <c r="G128" s="13">
        <f t="shared" si="10"/>
        <v>3.209114222595022E-2</v>
      </c>
      <c r="H128" s="10"/>
      <c r="I128" s="10"/>
      <c r="J128" s="10"/>
      <c r="K128" s="10"/>
    </row>
    <row r="129" spans="1:11" x14ac:dyDescent="0.25">
      <c r="A129" s="1" t="str">
        <f t="shared" si="8"/>
        <v>1/2016</v>
      </c>
      <c r="B129" s="1">
        <v>42390</v>
      </c>
      <c r="C129">
        <v>113354299801.47099</v>
      </c>
      <c r="D129">
        <v>410.24</v>
      </c>
      <c r="E129" s="11">
        <f t="shared" si="7"/>
        <v>0.36190951796137893</v>
      </c>
      <c r="F129" s="12">
        <f t="shared" si="9"/>
        <v>-1.0163610487821002</v>
      </c>
      <c r="G129" s="13">
        <f t="shared" si="10"/>
        <v>6.5058677196113246E-2</v>
      </c>
      <c r="H129" s="10"/>
      <c r="I129" s="10"/>
      <c r="J129" s="10"/>
      <c r="K129" s="10"/>
    </row>
    <row r="130" spans="1:11" x14ac:dyDescent="0.25">
      <c r="A130" s="1" t="str">
        <f t="shared" si="8"/>
        <v>1/2016</v>
      </c>
      <c r="B130" s="1">
        <v>42393</v>
      </c>
      <c r="C130">
        <v>113354299801.47099</v>
      </c>
      <c r="D130">
        <v>402.13</v>
      </c>
      <c r="E130" s="11">
        <f t="shared" si="7"/>
        <v>0.35475495918927774</v>
      </c>
      <c r="F130" s="12">
        <f t="shared" si="9"/>
        <v>-1.0363279836477923</v>
      </c>
      <c r="G130" s="13">
        <f t="shared" si="10"/>
        <v>-1.9966934865692121E-2</v>
      </c>
      <c r="H130" s="10"/>
      <c r="I130" s="10"/>
      <c r="J130" s="10"/>
      <c r="K130" s="10"/>
    </row>
    <row r="131" spans="1:11" x14ac:dyDescent="0.25">
      <c r="A131" s="1" t="str">
        <f t="shared" si="8"/>
        <v>1/2016</v>
      </c>
      <c r="B131" s="1">
        <v>42396</v>
      </c>
      <c r="C131">
        <v>120033340651.23599</v>
      </c>
      <c r="D131">
        <v>395.02</v>
      </c>
      <c r="E131" s="11">
        <f t="shared" si="7"/>
        <v>0.32909189884813261</v>
      </c>
      <c r="F131" s="12">
        <f t="shared" si="9"/>
        <v>-1.1114182394156393</v>
      </c>
      <c r="G131" s="13">
        <f t="shared" si="10"/>
        <v>-7.5090255767847003E-2</v>
      </c>
      <c r="H131" s="10"/>
      <c r="I131" s="10"/>
      <c r="J131" s="10"/>
      <c r="K131" s="10"/>
    </row>
    <row r="132" spans="1:11" x14ac:dyDescent="0.25">
      <c r="A132" s="1" t="str">
        <f t="shared" si="8"/>
        <v>1/2016</v>
      </c>
      <c r="B132" s="1">
        <v>42399</v>
      </c>
      <c r="C132">
        <v>120033340651.23599</v>
      </c>
      <c r="D132">
        <v>377.76</v>
      </c>
      <c r="E132" s="11">
        <f t="shared" si="7"/>
        <v>0.31471256065229752</v>
      </c>
      <c r="F132" s="12">
        <f t="shared" si="9"/>
        <v>-1.1560955626091483</v>
      </c>
      <c r="G132" s="13">
        <f t="shared" si="10"/>
        <v>-4.4677323193508922E-2</v>
      </c>
      <c r="H132" s="10"/>
      <c r="I132" s="10"/>
      <c r="J132" s="10"/>
      <c r="K132" s="10"/>
    </row>
    <row r="133" spans="1:11" x14ac:dyDescent="0.25">
      <c r="A133" s="1" t="str">
        <f t="shared" si="8"/>
        <v>2/2016</v>
      </c>
      <c r="B133" s="1">
        <v>42402</v>
      </c>
      <c r="C133">
        <v>120033340651.23599</v>
      </c>
      <c r="D133">
        <v>373.92</v>
      </c>
      <c r="E133" s="11">
        <f t="shared" ref="E133:E196" si="11">D133/C133*100000000</f>
        <v>0.31151344948937715</v>
      </c>
      <c r="F133" s="12">
        <f t="shared" si="9"/>
        <v>-1.166312765155803</v>
      </c>
      <c r="G133" s="13">
        <f t="shared" si="10"/>
        <v>-1.0217202546654702E-2</v>
      </c>
      <c r="H133" s="10"/>
      <c r="I133" s="10"/>
      <c r="J133" s="10"/>
      <c r="K133" s="10"/>
    </row>
    <row r="134" spans="1:11" x14ac:dyDescent="0.25">
      <c r="A134" s="1" t="str">
        <f t="shared" si="8"/>
        <v>2/2016</v>
      </c>
      <c r="B134" s="1">
        <v>42405</v>
      </c>
      <c r="C134">
        <v>120033340651.23599</v>
      </c>
      <c r="D134">
        <v>386.46</v>
      </c>
      <c r="E134" s="11">
        <f t="shared" si="11"/>
        <v>0.32196054688078912</v>
      </c>
      <c r="F134" s="12">
        <f t="shared" si="9"/>
        <v>-1.1333262661594967</v>
      </c>
      <c r="G134" s="13">
        <f t="shared" si="10"/>
        <v>3.2986498996306235E-2</v>
      </c>
      <c r="H134" s="10"/>
      <c r="I134" s="10"/>
      <c r="J134" s="10"/>
      <c r="K134" s="10"/>
    </row>
    <row r="135" spans="1:11" x14ac:dyDescent="0.25">
      <c r="A135" s="1" t="str">
        <f t="shared" si="8"/>
        <v>2/2016</v>
      </c>
      <c r="B135" s="1">
        <v>42408</v>
      </c>
      <c r="C135">
        <v>144116447847.34799</v>
      </c>
      <c r="D135">
        <v>372.63</v>
      </c>
      <c r="E135" s="11">
        <f t="shared" si="11"/>
        <v>0.25856174334431253</v>
      </c>
      <c r="F135" s="12">
        <f t="shared" si="9"/>
        <v>-1.3526207611585521</v>
      </c>
      <c r="G135" s="13">
        <f t="shared" si="10"/>
        <v>-0.2192944949990554</v>
      </c>
      <c r="H135" s="10"/>
      <c r="I135" s="10"/>
      <c r="J135" s="10"/>
      <c r="K135" s="10"/>
    </row>
    <row r="136" spans="1:11" x14ac:dyDescent="0.25">
      <c r="A136" s="1" t="str">
        <f t="shared" si="8"/>
        <v>2/2016</v>
      </c>
      <c r="B136" s="1">
        <v>42411</v>
      </c>
      <c r="C136">
        <v>144116447847.34799</v>
      </c>
      <c r="D136">
        <v>379.45</v>
      </c>
      <c r="E136" s="11">
        <f t="shared" si="11"/>
        <v>0.26329402761988946</v>
      </c>
      <c r="F136" s="12">
        <f t="shared" si="9"/>
        <v>-1.3344838955328422</v>
      </c>
      <c r="G136" s="13">
        <f t="shared" si="10"/>
        <v>1.813686562570993E-2</v>
      </c>
      <c r="H136" s="10"/>
      <c r="I136" s="10"/>
      <c r="J136" s="10"/>
      <c r="K136" s="10"/>
    </row>
    <row r="137" spans="1:11" x14ac:dyDescent="0.25">
      <c r="A137" s="1" t="str">
        <f t="shared" si="8"/>
        <v>2/2016</v>
      </c>
      <c r="B137" s="1">
        <v>42414</v>
      </c>
      <c r="C137">
        <v>144116447847.34799</v>
      </c>
      <c r="D137">
        <v>405.5</v>
      </c>
      <c r="E137" s="11">
        <f t="shared" si="11"/>
        <v>0.28136968823261344</v>
      </c>
      <c r="F137" s="12">
        <f t="shared" si="9"/>
        <v>-1.2680858578272964</v>
      </c>
      <c r="G137" s="13">
        <f t="shared" si="10"/>
        <v>6.6398037705545754E-2</v>
      </c>
      <c r="H137" s="10"/>
      <c r="I137" s="10"/>
      <c r="J137" s="10"/>
      <c r="K137" s="10"/>
    </row>
    <row r="138" spans="1:11" x14ac:dyDescent="0.25">
      <c r="A138" s="1" t="str">
        <f t="shared" si="8"/>
        <v>2/2016</v>
      </c>
      <c r="B138" s="1">
        <v>42417</v>
      </c>
      <c r="C138">
        <v>144116447847.34799</v>
      </c>
      <c r="D138">
        <v>417.14</v>
      </c>
      <c r="E138" s="11">
        <f t="shared" si="11"/>
        <v>0.28944649013403789</v>
      </c>
      <c r="F138" s="12">
        <f t="shared" si="9"/>
        <v>-1.2397848345142752</v>
      </c>
      <c r="G138" s="13">
        <f t="shared" si="10"/>
        <v>2.8301023313021201E-2</v>
      </c>
      <c r="H138" s="10"/>
      <c r="I138" s="10"/>
      <c r="J138" s="10"/>
      <c r="K138" s="10"/>
    </row>
    <row r="139" spans="1:11" x14ac:dyDescent="0.25">
      <c r="A139" s="1" t="str">
        <f t="shared" si="8"/>
        <v>2/2016</v>
      </c>
      <c r="B139" s="1">
        <v>42420</v>
      </c>
      <c r="C139">
        <v>163491654908.95901</v>
      </c>
      <c r="D139">
        <v>440.06</v>
      </c>
      <c r="E139" s="11">
        <f t="shared" si="11"/>
        <v>0.2691635852882211</v>
      </c>
      <c r="F139" s="12">
        <f t="shared" si="9"/>
        <v>-1.3124359604645803</v>
      </c>
      <c r="G139" s="13">
        <f t="shared" si="10"/>
        <v>-7.2651125950305095E-2</v>
      </c>
      <c r="H139" s="10"/>
      <c r="I139" s="10"/>
      <c r="J139" s="10"/>
      <c r="K139" s="10"/>
    </row>
    <row r="140" spans="1:11" x14ac:dyDescent="0.25">
      <c r="A140" s="1" t="str">
        <f t="shared" si="8"/>
        <v>2/2016</v>
      </c>
      <c r="B140" s="1">
        <v>42423</v>
      </c>
      <c r="C140">
        <v>163491654908.95901</v>
      </c>
      <c r="D140">
        <v>419.9</v>
      </c>
      <c r="E140" s="11">
        <f t="shared" si="11"/>
        <v>0.25683268068564291</v>
      </c>
      <c r="F140" s="12">
        <f t="shared" si="9"/>
        <v>-1.3593304540264279</v>
      </c>
      <c r="G140" s="13">
        <f t="shared" si="10"/>
        <v>-4.6894493561847606E-2</v>
      </c>
      <c r="H140" s="10"/>
      <c r="I140" s="10"/>
      <c r="J140" s="10"/>
      <c r="K140" s="10"/>
    </row>
    <row r="141" spans="1:11" x14ac:dyDescent="0.25">
      <c r="A141" s="1" t="str">
        <f t="shared" si="8"/>
        <v>2/2016</v>
      </c>
      <c r="B141" s="1">
        <v>42426</v>
      </c>
      <c r="C141">
        <v>163491654908.95901</v>
      </c>
      <c r="D141">
        <v>427.32</v>
      </c>
      <c r="E141" s="11">
        <f t="shared" si="11"/>
        <v>0.26137113862964739</v>
      </c>
      <c r="F141" s="12">
        <f t="shared" si="9"/>
        <v>-1.3418138946388889</v>
      </c>
      <c r="G141" s="13">
        <f t="shared" si="10"/>
        <v>1.7516559387539044E-2</v>
      </c>
      <c r="H141" s="10"/>
      <c r="I141" s="10"/>
      <c r="J141" s="10"/>
      <c r="K141" s="10"/>
    </row>
    <row r="142" spans="1:11" x14ac:dyDescent="0.25">
      <c r="A142" s="1" t="str">
        <f t="shared" si="8"/>
        <v>2/2016</v>
      </c>
      <c r="B142" s="1">
        <v>42429</v>
      </c>
      <c r="C142">
        <v>163491654908.95901</v>
      </c>
      <c r="D142">
        <v>436.21</v>
      </c>
      <c r="E142" s="11">
        <f t="shared" si="11"/>
        <v>0.26680872503425651</v>
      </c>
      <c r="F142" s="12">
        <f t="shared" si="9"/>
        <v>-1.3212232629481862</v>
      </c>
      <c r="G142" s="13">
        <f t="shared" si="10"/>
        <v>2.0590631690702743E-2</v>
      </c>
      <c r="H142" s="10"/>
      <c r="I142" s="10"/>
      <c r="J142" s="10"/>
      <c r="K142" s="10"/>
    </row>
    <row r="143" spans="1:11" x14ac:dyDescent="0.25">
      <c r="A143" s="1" t="str">
        <f t="shared" si="8"/>
        <v>3/2016</v>
      </c>
      <c r="B143" s="1">
        <v>42432</v>
      </c>
      <c r="C143">
        <v>163491654908.95901</v>
      </c>
      <c r="D143">
        <v>419.56</v>
      </c>
      <c r="E143" s="11">
        <f t="shared" si="11"/>
        <v>0.25662471900087724</v>
      </c>
      <c r="F143" s="12">
        <f t="shared" si="9"/>
        <v>-1.3601404986231722</v>
      </c>
      <c r="G143" s="13">
        <f t="shared" si="10"/>
        <v>-3.8917235674986062E-2</v>
      </c>
      <c r="H143" s="10"/>
      <c r="I143" s="10"/>
      <c r="J143" s="10"/>
      <c r="K143" s="10"/>
    </row>
    <row r="144" spans="1:11" x14ac:dyDescent="0.25">
      <c r="A144" s="1" t="str">
        <f t="shared" si="8"/>
        <v>3/2016</v>
      </c>
      <c r="B144" s="1">
        <v>42435</v>
      </c>
      <c r="C144">
        <v>158427203767.39099</v>
      </c>
      <c r="D144">
        <v>405.96</v>
      </c>
      <c r="E144" s="11">
        <f t="shared" si="11"/>
        <v>0.25624387122053</v>
      </c>
      <c r="F144" s="12">
        <f t="shared" si="9"/>
        <v>-1.3616256660037152</v>
      </c>
      <c r="G144" s="13">
        <f t="shared" si="10"/>
        <v>-1.48516738054294E-3</v>
      </c>
      <c r="H144" s="10"/>
      <c r="I144" s="10"/>
      <c r="J144" s="10"/>
      <c r="K144" s="10"/>
    </row>
    <row r="145" spans="1:11" x14ac:dyDescent="0.25">
      <c r="A145" s="1" t="str">
        <f t="shared" si="8"/>
        <v>3/2016</v>
      </c>
      <c r="B145" s="1">
        <v>42438</v>
      </c>
      <c r="C145">
        <v>158427203767.39099</v>
      </c>
      <c r="D145">
        <v>412.76</v>
      </c>
      <c r="E145" s="11">
        <f t="shared" si="11"/>
        <v>0.26053606336827756</v>
      </c>
      <c r="F145" s="12">
        <f t="shared" si="9"/>
        <v>-1.3450139883368191</v>
      </c>
      <c r="G145" s="13">
        <f t="shared" si="10"/>
        <v>1.6611677666896085E-2</v>
      </c>
      <c r="H145" s="10"/>
      <c r="I145" s="10"/>
      <c r="J145" s="10"/>
      <c r="K145" s="10"/>
    </row>
    <row r="146" spans="1:11" x14ac:dyDescent="0.25">
      <c r="A146" s="1" t="str">
        <f t="shared" si="8"/>
        <v>3/2016</v>
      </c>
      <c r="B146" s="1">
        <v>42441</v>
      </c>
      <c r="C146">
        <v>158427203767.39099</v>
      </c>
      <c r="D146">
        <v>410.36</v>
      </c>
      <c r="E146" s="11">
        <f t="shared" si="11"/>
        <v>0.25902117202201375</v>
      </c>
      <c r="F146" s="12">
        <f t="shared" si="9"/>
        <v>-1.3508454753648205</v>
      </c>
      <c r="G146" s="13">
        <f t="shared" si="10"/>
        <v>-5.8314870280014031E-3</v>
      </c>
      <c r="H146" s="10"/>
      <c r="I146" s="10"/>
      <c r="J146" s="10"/>
      <c r="K146" s="10"/>
    </row>
    <row r="147" spans="1:11" x14ac:dyDescent="0.25">
      <c r="A147" s="1" t="str">
        <f t="shared" si="8"/>
        <v>3/2016</v>
      </c>
      <c r="B147" s="1">
        <v>42444</v>
      </c>
      <c r="C147">
        <v>158427203767.39099</v>
      </c>
      <c r="D147">
        <v>415.13</v>
      </c>
      <c r="E147" s="11">
        <f t="shared" si="11"/>
        <v>0.26203201857271308</v>
      </c>
      <c r="F147" s="12">
        <f t="shared" si="9"/>
        <v>-1.3392885743950673</v>
      </c>
      <c r="G147" s="13">
        <f t="shared" si="10"/>
        <v>1.1556900969753148E-2</v>
      </c>
      <c r="H147" s="10"/>
      <c r="I147" s="10"/>
      <c r="J147" s="10"/>
      <c r="K147" s="10"/>
    </row>
    <row r="148" spans="1:11" x14ac:dyDescent="0.25">
      <c r="A148" s="1" t="str">
        <f t="shared" si="8"/>
        <v>3/2016</v>
      </c>
      <c r="B148" s="1">
        <v>42447</v>
      </c>
      <c r="C148">
        <v>165496835118.22601</v>
      </c>
      <c r="D148">
        <v>408.16</v>
      </c>
      <c r="E148" s="11">
        <f t="shared" si="11"/>
        <v>0.24662707278264426</v>
      </c>
      <c r="F148" s="12">
        <f t="shared" si="9"/>
        <v>-1.3998779100820993</v>
      </c>
      <c r="G148" s="13">
        <f t="shared" si="10"/>
        <v>-6.0589335687031953E-2</v>
      </c>
      <c r="H148" s="10"/>
      <c r="I148" s="10"/>
      <c r="J148" s="10"/>
      <c r="K148" s="10"/>
    </row>
    <row r="149" spans="1:11" x14ac:dyDescent="0.25">
      <c r="A149" s="1" t="str">
        <f t="shared" si="8"/>
        <v>3/2016</v>
      </c>
      <c r="B149" s="1">
        <v>42450</v>
      </c>
      <c r="C149">
        <v>165496835118.22601</v>
      </c>
      <c r="D149">
        <v>411.11</v>
      </c>
      <c r="E149" s="11">
        <f t="shared" si="11"/>
        <v>0.24840958421127224</v>
      </c>
      <c r="F149" s="12">
        <f t="shared" si="9"/>
        <v>-1.3926763458858591</v>
      </c>
      <c r="G149" s="13">
        <f t="shared" si="10"/>
        <v>7.2015641962401844E-3</v>
      </c>
      <c r="H149" s="10"/>
      <c r="I149" s="10"/>
      <c r="J149" s="10"/>
      <c r="K149" s="10"/>
    </row>
    <row r="150" spans="1:11" x14ac:dyDescent="0.25">
      <c r="A150" s="1" t="str">
        <f t="shared" ref="A150:A213" si="12">MONTH(B150)&amp;"/"&amp;YEAR(B150)</f>
        <v>3/2016</v>
      </c>
      <c r="B150" s="1">
        <v>42453</v>
      </c>
      <c r="C150">
        <v>165496835118.22601</v>
      </c>
      <c r="D150">
        <v>414.74</v>
      </c>
      <c r="E150" s="11">
        <f t="shared" si="11"/>
        <v>0.25060297963022804</v>
      </c>
      <c r="F150" s="12">
        <f t="shared" si="9"/>
        <v>-1.3838853466059062</v>
      </c>
      <c r="G150" s="13">
        <f t="shared" si="10"/>
        <v>8.7909992799528602E-3</v>
      </c>
      <c r="H150" s="10"/>
      <c r="I150" s="10"/>
      <c r="J150" s="10"/>
      <c r="K150" s="10"/>
    </row>
    <row r="151" spans="1:11" x14ac:dyDescent="0.25">
      <c r="A151" s="1" t="str">
        <f t="shared" si="12"/>
        <v>3/2016</v>
      </c>
      <c r="B151" s="1">
        <v>42456</v>
      </c>
      <c r="C151">
        <v>165496835118.22601</v>
      </c>
      <c r="D151">
        <v>424.57</v>
      </c>
      <c r="E151" s="11">
        <f t="shared" si="11"/>
        <v>0.25654267025511385</v>
      </c>
      <c r="F151" s="12">
        <f t="shared" ref="F151:F214" si="13">LN(E151)</f>
        <v>-1.3604602724364752</v>
      </c>
      <c r="G151" s="13">
        <f t="shared" si="10"/>
        <v>2.342507416943107E-2</v>
      </c>
      <c r="H151" s="10"/>
      <c r="I151" s="10"/>
      <c r="J151" s="10"/>
      <c r="K151" s="10"/>
    </row>
    <row r="152" spans="1:11" x14ac:dyDescent="0.25">
      <c r="A152" s="1" t="str">
        <f t="shared" si="12"/>
        <v>3/2016</v>
      </c>
      <c r="B152" s="1">
        <v>42459</v>
      </c>
      <c r="C152">
        <v>165496835118.22601</v>
      </c>
      <c r="D152">
        <v>412.44</v>
      </c>
      <c r="E152" s="11">
        <f t="shared" si="11"/>
        <v>0.24921322495706044</v>
      </c>
      <c r="F152" s="12">
        <f t="shared" si="13"/>
        <v>-1.3894464238258577</v>
      </c>
      <c r="G152" s="13">
        <f t="shared" ref="G152:G215" si="14">F152-F151</f>
        <v>-2.8986151389382542E-2</v>
      </c>
      <c r="H152" s="10"/>
      <c r="I152" s="10"/>
      <c r="J152" s="10"/>
      <c r="K152" s="10"/>
    </row>
    <row r="153" spans="1:11" x14ac:dyDescent="0.25">
      <c r="A153" s="1" t="str">
        <f t="shared" si="12"/>
        <v>4/2016</v>
      </c>
      <c r="B153" s="1">
        <v>42462</v>
      </c>
      <c r="C153">
        <v>166851513282.77701</v>
      </c>
      <c r="D153">
        <v>418.51</v>
      </c>
      <c r="E153" s="11">
        <f t="shared" si="11"/>
        <v>0.25082781196638992</v>
      </c>
      <c r="F153" s="12">
        <f t="shared" si="13"/>
        <v>-1.3829885833636122</v>
      </c>
      <c r="G153" s="13">
        <f t="shared" si="14"/>
        <v>6.4578404622455121E-3</v>
      </c>
      <c r="H153" s="10"/>
      <c r="I153" s="10"/>
      <c r="J153" s="10"/>
      <c r="K153" s="10"/>
    </row>
    <row r="154" spans="1:11" x14ac:dyDescent="0.25">
      <c r="A154" s="1" t="str">
        <f t="shared" si="12"/>
        <v>4/2016</v>
      </c>
      <c r="B154" s="1">
        <v>42465</v>
      </c>
      <c r="C154">
        <v>166851513282.77701</v>
      </c>
      <c r="D154">
        <v>422.07</v>
      </c>
      <c r="E154" s="11">
        <f t="shared" si="11"/>
        <v>0.25296144559665046</v>
      </c>
      <c r="F154" s="12">
        <f t="shared" si="13"/>
        <v>-1.3745181908130377</v>
      </c>
      <c r="G154" s="13">
        <f t="shared" si="14"/>
        <v>8.4703925505744682E-3</v>
      </c>
      <c r="H154" s="10"/>
      <c r="I154" s="10"/>
      <c r="J154" s="10"/>
      <c r="K154" s="10"/>
    </row>
    <row r="155" spans="1:11" x14ac:dyDescent="0.25">
      <c r="A155" s="1" t="str">
        <f t="shared" si="12"/>
        <v>4/2016</v>
      </c>
      <c r="B155" s="1">
        <v>42468</v>
      </c>
      <c r="C155">
        <v>166851513282.77701</v>
      </c>
      <c r="D155">
        <v>417.69</v>
      </c>
      <c r="E155" s="11">
        <f t="shared" si="11"/>
        <v>0.25033635702908269</v>
      </c>
      <c r="F155" s="12">
        <f t="shared" si="13"/>
        <v>-1.3849498372809654</v>
      </c>
      <c r="G155" s="13">
        <f t="shared" si="14"/>
        <v>-1.0431646467927713E-2</v>
      </c>
      <c r="H155" s="10"/>
      <c r="I155" s="10"/>
      <c r="J155" s="10"/>
      <c r="K155" s="10"/>
    </row>
    <row r="156" spans="1:11" x14ac:dyDescent="0.25">
      <c r="A156" s="1" t="str">
        <f t="shared" si="12"/>
        <v>4/2016</v>
      </c>
      <c r="B156" s="1">
        <v>42471</v>
      </c>
      <c r="C156">
        <v>166851513282.77701</v>
      </c>
      <c r="D156">
        <v>421.43</v>
      </c>
      <c r="E156" s="11">
        <f t="shared" si="11"/>
        <v>0.25257787101143508</v>
      </c>
      <c r="F156" s="12">
        <f t="shared" si="13"/>
        <v>-1.376035677766954</v>
      </c>
      <c r="G156" s="13">
        <f t="shared" si="14"/>
        <v>8.9141595140114216E-3</v>
      </c>
      <c r="H156" s="10"/>
      <c r="I156" s="10"/>
      <c r="J156" s="10"/>
      <c r="K156" s="10"/>
    </row>
    <row r="157" spans="1:11" x14ac:dyDescent="0.25">
      <c r="A157" s="1" t="str">
        <f t="shared" si="12"/>
        <v>4/2016</v>
      </c>
      <c r="B157" s="1">
        <v>42474</v>
      </c>
      <c r="C157">
        <v>178678307671.68799</v>
      </c>
      <c r="D157">
        <v>424.02</v>
      </c>
      <c r="E157" s="11">
        <f t="shared" si="11"/>
        <v>0.23730916501577484</v>
      </c>
      <c r="F157" s="12">
        <f t="shared" si="13"/>
        <v>-1.438391494222284</v>
      </c>
      <c r="G157" s="13">
        <f t="shared" si="14"/>
        <v>-6.2355816455329949E-2</v>
      </c>
      <c r="H157" s="10"/>
      <c r="I157" s="10"/>
      <c r="J157" s="10"/>
      <c r="K157" s="10"/>
    </row>
    <row r="158" spans="1:11" x14ac:dyDescent="0.25">
      <c r="A158" s="1" t="str">
        <f t="shared" si="12"/>
        <v>4/2016</v>
      </c>
      <c r="B158" s="1">
        <v>42477</v>
      </c>
      <c r="C158">
        <v>178678307671.68799</v>
      </c>
      <c r="D158">
        <v>426.26</v>
      </c>
      <c r="E158" s="11">
        <f t="shared" si="11"/>
        <v>0.23856281467766663</v>
      </c>
      <c r="F158" s="12">
        <f t="shared" si="13"/>
        <v>-1.433122629420009</v>
      </c>
      <c r="G158" s="13">
        <f t="shared" si="14"/>
        <v>5.2688648022749529E-3</v>
      </c>
      <c r="H158" s="10"/>
      <c r="I158" s="10"/>
      <c r="J158" s="10"/>
      <c r="K158" s="10"/>
    </row>
    <row r="159" spans="1:11" x14ac:dyDescent="0.25">
      <c r="A159" s="1" t="str">
        <f t="shared" si="12"/>
        <v>4/2016</v>
      </c>
      <c r="B159" s="1">
        <v>42480</v>
      </c>
      <c r="C159">
        <v>178678307671</v>
      </c>
      <c r="D159">
        <v>441.16</v>
      </c>
      <c r="E159" s="11">
        <f t="shared" si="11"/>
        <v>0.24690182359030788</v>
      </c>
      <c r="F159" s="12">
        <f t="shared" si="13"/>
        <v>-1.3987644967113053</v>
      </c>
      <c r="G159" s="13">
        <f t="shared" si="14"/>
        <v>3.4358132708703693E-2</v>
      </c>
      <c r="H159" s="10"/>
      <c r="I159" s="10"/>
      <c r="J159" s="10"/>
      <c r="K159" s="10"/>
    </row>
    <row r="160" spans="1:11" x14ac:dyDescent="0.25">
      <c r="A160" s="1" t="str">
        <f t="shared" si="12"/>
        <v>4/2016</v>
      </c>
      <c r="B160" s="1">
        <v>42483</v>
      </c>
      <c r="C160">
        <v>178678307671</v>
      </c>
      <c r="D160">
        <v>450.08</v>
      </c>
      <c r="E160" s="11">
        <f t="shared" si="11"/>
        <v>0.25189403563678886</v>
      </c>
      <c r="F160" s="12">
        <f t="shared" si="13"/>
        <v>-1.3787467734077046</v>
      </c>
      <c r="G160" s="13">
        <f t="shared" si="14"/>
        <v>2.0017723303600743E-2</v>
      </c>
      <c r="H160" s="10"/>
      <c r="I160" s="10"/>
      <c r="J160" s="10"/>
      <c r="K160" s="10"/>
    </row>
    <row r="161" spans="1:11" x14ac:dyDescent="0.25">
      <c r="A161" s="1" t="str">
        <f t="shared" si="12"/>
        <v>4/2016</v>
      </c>
      <c r="B161" s="1">
        <v>42486</v>
      </c>
      <c r="C161">
        <v>178678307671</v>
      </c>
      <c r="D161">
        <v>466</v>
      </c>
      <c r="E161" s="11">
        <f t="shared" si="11"/>
        <v>0.26080390287669664</v>
      </c>
      <c r="F161" s="12">
        <f t="shared" si="13"/>
        <v>-1.3439864840236053</v>
      </c>
      <c r="G161" s="13">
        <f t="shared" si="14"/>
        <v>3.4760289384099252E-2</v>
      </c>
      <c r="H161" s="10"/>
      <c r="I161" s="10"/>
      <c r="J161" s="10"/>
      <c r="K161" s="10"/>
    </row>
    <row r="162" spans="1:11" x14ac:dyDescent="0.25">
      <c r="A162" s="1" t="str">
        <f t="shared" si="12"/>
        <v>4/2016</v>
      </c>
      <c r="B162" s="1">
        <v>42489</v>
      </c>
      <c r="C162">
        <v>178659257772</v>
      </c>
      <c r="D162">
        <v>454.98</v>
      </c>
      <c r="E162" s="11">
        <f t="shared" si="11"/>
        <v>0.25466354538460745</v>
      </c>
      <c r="F162" s="12">
        <f t="shared" si="13"/>
        <v>-1.3678120349020002</v>
      </c>
      <c r="G162" s="13">
        <f t="shared" si="14"/>
        <v>-2.3825550878394886E-2</v>
      </c>
      <c r="H162" s="10"/>
      <c r="I162" s="10"/>
      <c r="J162" s="10"/>
      <c r="K162" s="10"/>
    </row>
    <row r="163" spans="1:11" x14ac:dyDescent="0.25">
      <c r="A163" s="1" t="str">
        <f t="shared" si="12"/>
        <v>5/2016</v>
      </c>
      <c r="B163" s="1">
        <v>42492</v>
      </c>
      <c r="C163">
        <v>178659257772</v>
      </c>
      <c r="D163">
        <v>444.18</v>
      </c>
      <c r="E163" s="11">
        <f t="shared" si="11"/>
        <v>0.24861851859188303</v>
      </c>
      <c r="F163" s="12">
        <f t="shared" si="13"/>
        <v>-1.3918356111598376</v>
      </c>
      <c r="G163" s="13">
        <f t="shared" si="14"/>
        <v>-2.4023576257837354E-2</v>
      </c>
      <c r="H163" s="10"/>
      <c r="I163" s="10"/>
      <c r="J163" s="10"/>
      <c r="K163" s="10"/>
    </row>
    <row r="164" spans="1:11" x14ac:dyDescent="0.25">
      <c r="A164" s="1" t="str">
        <f t="shared" si="12"/>
        <v>5/2016</v>
      </c>
      <c r="B164" s="1">
        <v>42495</v>
      </c>
      <c r="C164">
        <v>178659257772</v>
      </c>
      <c r="D164">
        <v>448.08</v>
      </c>
      <c r="E164" s="11">
        <f t="shared" si="11"/>
        <v>0.25080144493370016</v>
      </c>
      <c r="F164" s="12">
        <f t="shared" si="13"/>
        <v>-1.3830937089413227</v>
      </c>
      <c r="G164" s="13">
        <f t="shared" si="14"/>
        <v>8.7419022185148965E-3</v>
      </c>
      <c r="H164" s="10"/>
      <c r="I164" s="10"/>
      <c r="J164" s="10"/>
      <c r="K164" s="10"/>
    </row>
    <row r="165" spans="1:11" x14ac:dyDescent="0.25">
      <c r="A165" s="1" t="str">
        <f t="shared" si="12"/>
        <v>5/2016</v>
      </c>
      <c r="B165" s="1">
        <v>42498</v>
      </c>
      <c r="C165">
        <v>178659257772</v>
      </c>
      <c r="D165">
        <v>457.87</v>
      </c>
      <c r="E165" s="11">
        <f t="shared" si="11"/>
        <v>0.25628114977636424</v>
      </c>
      <c r="F165" s="12">
        <f t="shared" si="13"/>
        <v>-1.3614801958144649</v>
      </c>
      <c r="G165" s="13">
        <f t="shared" si="14"/>
        <v>2.1613513126857775E-2</v>
      </c>
      <c r="H165" s="10"/>
      <c r="I165" s="10"/>
      <c r="J165" s="10"/>
      <c r="K165" s="10"/>
    </row>
    <row r="166" spans="1:11" x14ac:dyDescent="0.25">
      <c r="A166" s="1" t="str">
        <f t="shared" si="12"/>
        <v>5/2016</v>
      </c>
      <c r="B166" s="1">
        <v>42501</v>
      </c>
      <c r="C166">
        <v>190502504490.879</v>
      </c>
      <c r="D166">
        <v>452.5</v>
      </c>
      <c r="E166" s="11">
        <f t="shared" si="11"/>
        <v>0.23752968561191021</v>
      </c>
      <c r="F166" s="12">
        <f t="shared" si="13"/>
        <v>-1.4374626712681484</v>
      </c>
      <c r="G166" s="13">
        <f t="shared" si="14"/>
        <v>-7.5982475453683529E-2</v>
      </c>
      <c r="H166" s="10"/>
      <c r="I166" s="10"/>
      <c r="J166" s="10"/>
      <c r="K166" s="10"/>
    </row>
    <row r="167" spans="1:11" x14ac:dyDescent="0.25">
      <c r="A167" s="1" t="str">
        <f t="shared" si="12"/>
        <v>5/2016</v>
      </c>
      <c r="B167" s="1">
        <v>42504</v>
      </c>
      <c r="C167">
        <v>194254820283</v>
      </c>
      <c r="D167">
        <v>456.44</v>
      </c>
      <c r="E167" s="11">
        <f t="shared" si="11"/>
        <v>0.23496971623923449</v>
      </c>
      <c r="F167" s="12">
        <f t="shared" si="13"/>
        <v>-1.4482986402091393</v>
      </c>
      <c r="G167" s="13">
        <f t="shared" si="14"/>
        <v>-1.0835968940990925E-2</v>
      </c>
      <c r="H167" s="10"/>
      <c r="I167" s="10"/>
      <c r="J167" s="10"/>
      <c r="K167" s="10"/>
    </row>
    <row r="168" spans="1:11" x14ac:dyDescent="0.25">
      <c r="A168" s="1" t="str">
        <f t="shared" si="12"/>
        <v>5/2016</v>
      </c>
      <c r="B168" s="1">
        <v>42507</v>
      </c>
      <c r="C168">
        <v>194254820283</v>
      </c>
      <c r="D168">
        <v>453.25</v>
      </c>
      <c r="E168" s="11">
        <f t="shared" si="11"/>
        <v>0.2333275433472812</v>
      </c>
      <c r="F168" s="12">
        <f t="shared" si="13"/>
        <v>-1.4553120471406578</v>
      </c>
      <c r="G168" s="13">
        <f t="shared" si="14"/>
        <v>-7.0134069315184178E-3</v>
      </c>
      <c r="H168" s="10"/>
      <c r="I168" s="10"/>
      <c r="J168" s="10"/>
      <c r="K168" s="10"/>
    </row>
    <row r="169" spans="1:11" x14ac:dyDescent="0.25">
      <c r="A169" s="1" t="str">
        <f t="shared" si="12"/>
        <v>5/2016</v>
      </c>
      <c r="B169" s="1">
        <v>42510</v>
      </c>
      <c r="C169">
        <v>194254820283</v>
      </c>
      <c r="D169">
        <v>442.11</v>
      </c>
      <c r="E169" s="11">
        <f t="shared" si="11"/>
        <v>0.22759280791895531</v>
      </c>
      <c r="F169" s="12">
        <f t="shared" si="13"/>
        <v>-1.480197176882337</v>
      </c>
      <c r="G169" s="13">
        <f t="shared" si="14"/>
        <v>-2.4885129741679224E-2</v>
      </c>
      <c r="H169" s="10"/>
      <c r="I169" s="10"/>
      <c r="J169" s="10"/>
      <c r="K169" s="10"/>
    </row>
    <row r="170" spans="1:11" x14ac:dyDescent="0.25">
      <c r="A170" s="1" t="str">
        <f t="shared" si="12"/>
        <v>5/2016</v>
      </c>
      <c r="B170" s="1">
        <v>42513</v>
      </c>
      <c r="C170">
        <v>194254820283</v>
      </c>
      <c r="D170">
        <v>443.69</v>
      </c>
      <c r="E170" s="11">
        <f t="shared" si="11"/>
        <v>0.22840617254882556</v>
      </c>
      <c r="F170" s="12">
        <f t="shared" si="13"/>
        <v>-1.4766297763954659</v>
      </c>
      <c r="G170" s="13">
        <f t="shared" si="14"/>
        <v>3.5674004868710973E-3</v>
      </c>
      <c r="H170" s="10"/>
      <c r="I170" s="10"/>
      <c r="J170" s="10"/>
      <c r="K170" s="10"/>
    </row>
    <row r="171" spans="1:11" x14ac:dyDescent="0.25">
      <c r="A171" s="1" t="str">
        <f t="shared" si="12"/>
        <v>5/2016</v>
      </c>
      <c r="B171" s="1">
        <v>42516</v>
      </c>
      <c r="C171">
        <v>199312067531</v>
      </c>
      <c r="D171">
        <v>453.3</v>
      </c>
      <c r="E171" s="11">
        <f t="shared" si="11"/>
        <v>0.2274322902849302</v>
      </c>
      <c r="F171" s="12">
        <f t="shared" si="13"/>
        <v>-1.4809027100114642</v>
      </c>
      <c r="G171" s="13">
        <f t="shared" si="14"/>
        <v>-4.2729336159983422E-3</v>
      </c>
      <c r="H171" s="10"/>
      <c r="I171" s="10"/>
      <c r="J171" s="10"/>
      <c r="K171" s="10"/>
    </row>
    <row r="172" spans="1:11" x14ac:dyDescent="0.25">
      <c r="A172" s="1" t="str">
        <f t="shared" si="12"/>
        <v>5/2016</v>
      </c>
      <c r="B172" s="1">
        <v>42519</v>
      </c>
      <c r="C172">
        <v>199312067531</v>
      </c>
      <c r="D172">
        <v>516.04999999999995</v>
      </c>
      <c r="E172" s="11">
        <f t="shared" si="11"/>
        <v>0.25891558217855326</v>
      </c>
      <c r="F172" s="12">
        <f t="shared" si="13"/>
        <v>-1.3512532079463258</v>
      </c>
      <c r="G172" s="13">
        <f t="shared" si="14"/>
        <v>0.12964950206513848</v>
      </c>
      <c r="H172" s="10"/>
      <c r="I172" s="10"/>
      <c r="J172" s="10"/>
      <c r="K172" s="10"/>
    </row>
    <row r="173" spans="1:11" x14ac:dyDescent="0.25">
      <c r="A173" s="1" t="str">
        <f t="shared" si="12"/>
        <v>6/2016</v>
      </c>
      <c r="B173" s="1">
        <v>42522</v>
      </c>
      <c r="C173">
        <v>199312067531</v>
      </c>
      <c r="D173">
        <v>537.4</v>
      </c>
      <c r="E173" s="11">
        <f t="shared" si="11"/>
        <v>0.26962742730889361</v>
      </c>
      <c r="F173" s="12">
        <f t="shared" si="13"/>
        <v>-1.3107141717768771</v>
      </c>
      <c r="G173" s="13">
        <f t="shared" si="14"/>
        <v>4.053903616944865E-2</v>
      </c>
      <c r="H173" s="10"/>
      <c r="I173" s="10"/>
      <c r="J173" s="10"/>
      <c r="K173" s="10"/>
    </row>
    <row r="174" spans="1:11" x14ac:dyDescent="0.25">
      <c r="A174" s="1" t="str">
        <f t="shared" si="12"/>
        <v>6/2016</v>
      </c>
      <c r="B174" s="1">
        <v>42525</v>
      </c>
      <c r="C174">
        <v>199312067531</v>
      </c>
      <c r="D174">
        <v>571.95000000000005</v>
      </c>
      <c r="E174" s="11">
        <f t="shared" si="11"/>
        <v>0.28696205256665747</v>
      </c>
      <c r="F174" s="12">
        <f t="shared" si="13"/>
        <v>-1.2484052929865852</v>
      </c>
      <c r="G174" s="13">
        <f t="shared" si="14"/>
        <v>6.2308878790291899E-2</v>
      </c>
      <c r="H174" s="10"/>
      <c r="I174" s="10"/>
      <c r="J174" s="10"/>
      <c r="K174" s="10"/>
    </row>
    <row r="175" spans="1:11" x14ac:dyDescent="0.25">
      <c r="A175" s="1" t="str">
        <f t="shared" si="12"/>
        <v>6/2016</v>
      </c>
      <c r="B175" s="1">
        <v>42528</v>
      </c>
      <c r="C175">
        <v>199312067531</v>
      </c>
      <c r="D175">
        <v>575.58000000000004</v>
      </c>
      <c r="E175" s="11">
        <f t="shared" si="11"/>
        <v>0.28878331710169897</v>
      </c>
      <c r="F175" s="12">
        <f t="shared" si="13"/>
        <v>-1.2420786399003565</v>
      </c>
      <c r="G175" s="13">
        <f t="shared" si="14"/>
        <v>6.3266530862287063E-3</v>
      </c>
      <c r="H175" s="10"/>
      <c r="I175" s="10"/>
      <c r="J175" s="10"/>
      <c r="K175" s="10"/>
    </row>
    <row r="176" spans="1:11" x14ac:dyDescent="0.25">
      <c r="A176" s="1" t="str">
        <f t="shared" si="12"/>
        <v>6/2016</v>
      </c>
      <c r="B176" s="1">
        <v>42531</v>
      </c>
      <c r="C176">
        <v>196061423939</v>
      </c>
      <c r="D176">
        <v>577.89</v>
      </c>
      <c r="E176" s="11">
        <f t="shared" si="11"/>
        <v>0.29474946595297458</v>
      </c>
      <c r="F176" s="12">
        <f t="shared" si="13"/>
        <v>-1.2216295514306763</v>
      </c>
      <c r="G176" s="13">
        <f t="shared" si="14"/>
        <v>2.0449088469680188E-2</v>
      </c>
      <c r="H176" s="10"/>
      <c r="I176" s="10"/>
      <c r="J176" s="10"/>
      <c r="K176" s="10"/>
    </row>
    <row r="177" spans="1:11" x14ac:dyDescent="0.25">
      <c r="A177" s="1" t="str">
        <f t="shared" si="12"/>
        <v>6/2016</v>
      </c>
      <c r="B177" s="1">
        <v>42534</v>
      </c>
      <c r="C177">
        <v>196061423939.25</v>
      </c>
      <c r="D177">
        <v>700.07</v>
      </c>
      <c r="E177" s="11">
        <f t="shared" si="11"/>
        <v>0.35706667121672953</v>
      </c>
      <c r="F177" s="12">
        <f t="shared" si="13"/>
        <v>-1.0298327605303896</v>
      </c>
      <c r="G177" s="13">
        <f t="shared" si="14"/>
        <v>0.19179679090028667</v>
      </c>
      <c r="H177" s="10"/>
      <c r="I177" s="10"/>
      <c r="J177" s="10"/>
      <c r="K177" s="10"/>
    </row>
    <row r="178" spans="1:11" x14ac:dyDescent="0.25">
      <c r="A178" s="1" t="str">
        <f t="shared" si="12"/>
        <v>6/2016</v>
      </c>
      <c r="B178" s="1">
        <v>42537</v>
      </c>
      <c r="C178">
        <v>196061423939</v>
      </c>
      <c r="D178">
        <v>761.21</v>
      </c>
      <c r="E178" s="11">
        <f t="shared" si="11"/>
        <v>0.38825077606129854</v>
      </c>
      <c r="F178" s="12">
        <f t="shared" si="13"/>
        <v>-0.9461038180852841</v>
      </c>
      <c r="G178" s="13">
        <f t="shared" si="14"/>
        <v>8.3728942445105536E-2</v>
      </c>
      <c r="H178" s="10"/>
      <c r="I178" s="10"/>
      <c r="J178" s="10"/>
      <c r="K178" s="10"/>
    </row>
    <row r="179" spans="1:11" x14ac:dyDescent="0.25">
      <c r="A179" s="1" t="str">
        <f t="shared" si="12"/>
        <v>6/2016</v>
      </c>
      <c r="B179" s="1">
        <v>42540</v>
      </c>
      <c r="C179">
        <v>196061423939</v>
      </c>
      <c r="D179">
        <v>761.04</v>
      </c>
      <c r="E179" s="11">
        <f t="shared" si="11"/>
        <v>0.38816406854046925</v>
      </c>
      <c r="F179" s="12">
        <f t="shared" si="13"/>
        <v>-0.94632717167465097</v>
      </c>
      <c r="G179" s="13">
        <f t="shared" si="14"/>
        <v>-2.2335358936687033E-4</v>
      </c>
      <c r="H179" s="10"/>
      <c r="I179" s="10"/>
      <c r="J179" s="10"/>
      <c r="K179" s="10"/>
    </row>
    <row r="180" spans="1:11" x14ac:dyDescent="0.25">
      <c r="A180" s="1" t="str">
        <f t="shared" si="12"/>
        <v>6/2016</v>
      </c>
      <c r="B180" s="1">
        <v>42543</v>
      </c>
      <c r="C180">
        <v>209453158595</v>
      </c>
      <c r="D180">
        <v>590.55999999999995</v>
      </c>
      <c r="E180" s="11">
        <f t="shared" si="11"/>
        <v>0.28195325578350944</v>
      </c>
      <c r="F180" s="12">
        <f t="shared" si="13"/>
        <v>-1.2660139814166149</v>
      </c>
      <c r="G180" s="13">
        <f t="shared" si="14"/>
        <v>-0.31968680974196395</v>
      </c>
      <c r="H180" s="10"/>
      <c r="I180" s="10"/>
      <c r="J180" s="10"/>
      <c r="K180" s="10"/>
    </row>
    <row r="181" spans="1:11" x14ac:dyDescent="0.25">
      <c r="A181" s="1" t="str">
        <f t="shared" si="12"/>
        <v>6/2016</v>
      </c>
      <c r="B181" s="1">
        <v>42546</v>
      </c>
      <c r="C181">
        <v>209453158595</v>
      </c>
      <c r="D181">
        <v>663.52</v>
      </c>
      <c r="E181" s="11">
        <f t="shared" si="11"/>
        <v>0.31678681976001449</v>
      </c>
      <c r="F181" s="12">
        <f t="shared" si="13"/>
        <v>-1.1495262242002324</v>
      </c>
      <c r="G181" s="13">
        <f t="shared" si="14"/>
        <v>0.11648775721638249</v>
      </c>
      <c r="H181" s="10"/>
      <c r="I181" s="10"/>
      <c r="J181" s="10"/>
      <c r="K181" s="10"/>
    </row>
    <row r="182" spans="1:11" x14ac:dyDescent="0.25">
      <c r="A182" s="1" t="str">
        <f t="shared" si="12"/>
        <v>6/2016</v>
      </c>
      <c r="B182" s="1">
        <v>42549</v>
      </c>
      <c r="C182">
        <v>209453158595</v>
      </c>
      <c r="D182">
        <v>644.89</v>
      </c>
      <c r="E182" s="11">
        <f t="shared" si="11"/>
        <v>0.30789222961634277</v>
      </c>
      <c r="F182" s="12">
        <f t="shared" si="13"/>
        <v>-1.1780054610822388</v>
      </c>
      <c r="G182" s="13">
        <f t="shared" si="14"/>
        <v>-2.8479236882006376E-2</v>
      </c>
      <c r="H182" s="10"/>
      <c r="I182" s="10"/>
      <c r="J182" s="10"/>
      <c r="K182" s="10"/>
    </row>
    <row r="183" spans="1:11" x14ac:dyDescent="0.25">
      <c r="A183" s="1" t="str">
        <f t="shared" si="12"/>
        <v>7/2016</v>
      </c>
      <c r="B183" s="1">
        <v>42552</v>
      </c>
      <c r="C183">
        <v>209453158595</v>
      </c>
      <c r="D183">
        <v>674.57</v>
      </c>
      <c r="E183" s="11">
        <f t="shared" si="11"/>
        <v>0.32206246233046931</v>
      </c>
      <c r="F183" s="12">
        <f t="shared" si="13"/>
        <v>-1.1330097698571184</v>
      </c>
      <c r="G183" s="13">
        <f t="shared" si="14"/>
        <v>4.4995691225120371E-2</v>
      </c>
      <c r="H183" s="10"/>
      <c r="I183" s="10"/>
      <c r="J183" s="10"/>
      <c r="K183" s="10"/>
    </row>
    <row r="184" spans="1:11" x14ac:dyDescent="0.25">
      <c r="A184" s="1" t="str">
        <f t="shared" si="12"/>
        <v>7/2016</v>
      </c>
      <c r="B184" s="1">
        <v>42555</v>
      </c>
      <c r="C184">
        <v>209557682217.14499</v>
      </c>
      <c r="D184">
        <v>675.16</v>
      </c>
      <c r="E184" s="11">
        <f t="shared" si="11"/>
        <v>0.32218336873014036</v>
      </c>
      <c r="F184" s="12">
        <f t="shared" si="13"/>
        <v>-1.1326344274171325</v>
      </c>
      <c r="G184" s="13">
        <f t="shared" si="14"/>
        <v>3.753424399859373E-4</v>
      </c>
      <c r="H184" s="10"/>
      <c r="I184" s="10"/>
      <c r="J184" s="10"/>
      <c r="K184" s="10"/>
    </row>
    <row r="185" spans="1:11" x14ac:dyDescent="0.25">
      <c r="A185" s="1" t="str">
        <f t="shared" si="12"/>
        <v>7/2016</v>
      </c>
      <c r="B185" s="1">
        <v>42558</v>
      </c>
      <c r="C185">
        <v>213398925331</v>
      </c>
      <c r="D185">
        <v>635.25</v>
      </c>
      <c r="E185" s="11">
        <f t="shared" si="11"/>
        <v>0.29768191147854794</v>
      </c>
      <c r="F185" s="12">
        <f t="shared" si="13"/>
        <v>-1.2117297737115376</v>
      </c>
      <c r="G185" s="13">
        <f t="shared" si="14"/>
        <v>-7.9095346294405067E-2</v>
      </c>
      <c r="H185" s="10"/>
      <c r="I185" s="10"/>
      <c r="J185" s="10"/>
      <c r="K185" s="10"/>
    </row>
    <row r="186" spans="1:11" x14ac:dyDescent="0.25">
      <c r="A186" s="1" t="str">
        <f t="shared" si="12"/>
        <v>7/2016</v>
      </c>
      <c r="B186" s="1">
        <v>42561</v>
      </c>
      <c r="C186">
        <v>213398925331</v>
      </c>
      <c r="D186">
        <v>647.11</v>
      </c>
      <c r="E186" s="11">
        <f t="shared" si="11"/>
        <v>0.30323957770465665</v>
      </c>
      <c r="F186" s="12">
        <f t="shared" si="13"/>
        <v>-1.1932321004059498</v>
      </c>
      <c r="G186" s="13">
        <f t="shared" si="14"/>
        <v>1.8497673305587714E-2</v>
      </c>
      <c r="H186" s="10"/>
      <c r="I186" s="10"/>
      <c r="J186" s="10"/>
      <c r="K186" s="10"/>
    </row>
    <row r="187" spans="1:11" x14ac:dyDescent="0.25">
      <c r="A187" s="1" t="str">
        <f t="shared" si="12"/>
        <v>7/2016</v>
      </c>
      <c r="B187" s="1">
        <v>42564</v>
      </c>
      <c r="C187">
        <v>213398925331</v>
      </c>
      <c r="D187">
        <v>661.15</v>
      </c>
      <c r="E187" s="11">
        <f t="shared" si="11"/>
        <v>0.30981880483910579</v>
      </c>
      <c r="F187" s="12">
        <f t="shared" si="13"/>
        <v>-1.1717676529089793</v>
      </c>
      <c r="G187" s="13">
        <f t="shared" si="14"/>
        <v>2.1464447496970518E-2</v>
      </c>
      <c r="H187" s="10"/>
      <c r="I187" s="10"/>
      <c r="J187" s="10"/>
      <c r="K187" s="10"/>
    </row>
    <row r="188" spans="1:11" x14ac:dyDescent="0.25">
      <c r="A188" s="1" t="str">
        <f t="shared" si="12"/>
        <v>7/2016</v>
      </c>
      <c r="B188" s="1">
        <v>42567</v>
      </c>
      <c r="C188">
        <v>213398925331</v>
      </c>
      <c r="D188">
        <v>660.69</v>
      </c>
      <c r="E188" s="11">
        <f t="shared" si="11"/>
        <v>0.30960324611532758</v>
      </c>
      <c r="F188" s="12">
        <f t="shared" si="13"/>
        <v>-1.1724636524529017</v>
      </c>
      <c r="G188" s="13">
        <f t="shared" si="14"/>
        <v>-6.9599954392240981E-4</v>
      </c>
      <c r="H188" s="10"/>
      <c r="I188" s="10"/>
      <c r="J188" s="10"/>
      <c r="K188" s="10"/>
    </row>
    <row r="189" spans="1:11" x14ac:dyDescent="0.25">
      <c r="A189" s="1" t="str">
        <f t="shared" si="12"/>
        <v>7/2016</v>
      </c>
      <c r="B189" s="1">
        <v>42570</v>
      </c>
      <c r="C189">
        <v>213492501107</v>
      </c>
      <c r="D189">
        <v>671.1</v>
      </c>
      <c r="E189" s="11">
        <f t="shared" si="11"/>
        <v>0.31434359357833014</v>
      </c>
      <c r="F189" s="12">
        <f t="shared" si="13"/>
        <v>-1.1572686442610736</v>
      </c>
      <c r="G189" s="13">
        <f t="shared" si="14"/>
        <v>1.5195008191828174E-2</v>
      </c>
      <c r="H189" s="10"/>
      <c r="I189" s="10"/>
      <c r="J189" s="10"/>
      <c r="K189" s="10"/>
    </row>
    <row r="190" spans="1:11" x14ac:dyDescent="0.25">
      <c r="A190" s="1" t="str">
        <f t="shared" si="12"/>
        <v>7/2016</v>
      </c>
      <c r="B190" s="1">
        <v>42573</v>
      </c>
      <c r="C190">
        <v>213492501107</v>
      </c>
      <c r="D190">
        <v>651.11</v>
      </c>
      <c r="E190" s="11">
        <f t="shared" si="11"/>
        <v>0.30498026704632175</v>
      </c>
      <c r="F190" s="12">
        <f t="shared" si="13"/>
        <v>-1.187508202676526</v>
      </c>
      <c r="G190" s="13">
        <f t="shared" si="14"/>
        <v>-3.023955841545245E-2</v>
      </c>
      <c r="H190" s="10"/>
      <c r="I190" s="10"/>
      <c r="J190" s="10"/>
      <c r="K190" s="10"/>
    </row>
    <row r="191" spans="1:11" x14ac:dyDescent="0.25">
      <c r="A191" s="1" t="str">
        <f t="shared" si="12"/>
        <v>7/2016</v>
      </c>
      <c r="B191" s="1">
        <v>42576</v>
      </c>
      <c r="C191">
        <v>213492501107</v>
      </c>
      <c r="D191">
        <v>654</v>
      </c>
      <c r="E191" s="11">
        <f t="shared" si="11"/>
        <v>0.30633394456895824</v>
      </c>
      <c r="F191" s="12">
        <f t="shared" si="13"/>
        <v>-1.1830794499680686</v>
      </c>
      <c r="G191" s="13">
        <f t="shared" si="14"/>
        <v>4.4287527084574396E-3</v>
      </c>
      <c r="H191" s="10"/>
      <c r="I191" s="10"/>
      <c r="J191" s="10"/>
      <c r="K191" s="10"/>
    </row>
    <row r="192" spans="1:11" x14ac:dyDescent="0.25">
      <c r="A192" s="1" t="str">
        <f t="shared" si="12"/>
        <v>7/2016</v>
      </c>
      <c r="B192" s="1">
        <v>42579</v>
      </c>
      <c r="C192">
        <v>213492501107</v>
      </c>
      <c r="D192">
        <v>654.13</v>
      </c>
      <c r="E192" s="11">
        <f t="shared" si="11"/>
        <v>0.3063948366374506</v>
      </c>
      <c r="F192" s="12">
        <f t="shared" si="13"/>
        <v>-1.1828806929631408</v>
      </c>
      <c r="G192" s="13">
        <f t="shared" si="14"/>
        <v>1.9875700492777426E-4</v>
      </c>
      <c r="H192" s="10"/>
      <c r="I192" s="10"/>
      <c r="J192" s="10"/>
      <c r="K192" s="10"/>
    </row>
    <row r="193" spans="1:11" x14ac:dyDescent="0.25">
      <c r="A193" s="1" t="str">
        <f t="shared" si="12"/>
        <v>7/2016</v>
      </c>
      <c r="B193" s="1">
        <v>42582</v>
      </c>
      <c r="C193">
        <v>213492501107</v>
      </c>
      <c r="D193">
        <v>621.87</v>
      </c>
      <c r="E193" s="11">
        <f t="shared" si="11"/>
        <v>0.29128423564082279</v>
      </c>
      <c r="F193" s="12">
        <f t="shared" si="13"/>
        <v>-1.2334557337457375</v>
      </c>
      <c r="G193" s="13">
        <f t="shared" si="14"/>
        <v>-5.057504078259667E-2</v>
      </c>
      <c r="H193" s="10"/>
      <c r="I193" s="10"/>
      <c r="J193" s="10"/>
      <c r="K193" s="10"/>
    </row>
    <row r="194" spans="1:11" x14ac:dyDescent="0.25">
      <c r="A194" s="1" t="str">
        <f t="shared" si="12"/>
        <v>8/2016</v>
      </c>
      <c r="B194" s="1">
        <v>42585</v>
      </c>
      <c r="C194">
        <v>201893210853</v>
      </c>
      <c r="D194">
        <v>566.44000000000005</v>
      </c>
      <c r="E194" s="11">
        <f t="shared" si="11"/>
        <v>0.28056416439502235</v>
      </c>
      <c r="F194" s="12">
        <f t="shared" si="13"/>
        <v>-1.2709528301073134</v>
      </c>
      <c r="G194" s="13">
        <f t="shared" si="14"/>
        <v>-3.7497096361575943E-2</v>
      </c>
      <c r="H194" s="10"/>
      <c r="I194" s="10"/>
      <c r="J194" s="10"/>
      <c r="K194" s="10"/>
    </row>
    <row r="195" spans="1:11" x14ac:dyDescent="0.25">
      <c r="A195" s="1" t="str">
        <f t="shared" si="12"/>
        <v>8/2016</v>
      </c>
      <c r="B195" s="1">
        <v>42588</v>
      </c>
      <c r="C195">
        <v>201893210853</v>
      </c>
      <c r="D195">
        <v>586.45000000000005</v>
      </c>
      <c r="E195" s="11">
        <f t="shared" si="11"/>
        <v>0.29047534462513391</v>
      </c>
      <c r="F195" s="12">
        <f t="shared" si="13"/>
        <v>-1.2362365784946574</v>
      </c>
      <c r="G195" s="13">
        <f t="shared" si="14"/>
        <v>3.4716251612656013E-2</v>
      </c>
      <c r="H195" s="10"/>
      <c r="I195" s="10"/>
      <c r="J195" s="10"/>
      <c r="K195" s="10"/>
    </row>
    <row r="196" spans="1:11" x14ac:dyDescent="0.25">
      <c r="A196" s="1" t="str">
        <f t="shared" si="12"/>
        <v>8/2016</v>
      </c>
      <c r="B196" s="1">
        <v>42591</v>
      </c>
      <c r="C196">
        <v>201893210853</v>
      </c>
      <c r="D196">
        <v>585.25</v>
      </c>
      <c r="E196" s="11">
        <f t="shared" si="11"/>
        <v>0.2898809709981407</v>
      </c>
      <c r="F196" s="12">
        <f t="shared" si="13"/>
        <v>-1.2382848850911514</v>
      </c>
      <c r="G196" s="13">
        <f t="shared" si="14"/>
        <v>-2.0483065964940206E-3</v>
      </c>
      <c r="H196" s="10"/>
      <c r="I196" s="10"/>
      <c r="J196" s="10"/>
      <c r="K196" s="10"/>
    </row>
    <row r="197" spans="1:11" x14ac:dyDescent="0.25">
      <c r="A197" s="1" t="str">
        <f t="shared" si="12"/>
        <v>8/2016</v>
      </c>
      <c r="B197" s="1">
        <v>42594</v>
      </c>
      <c r="C197">
        <v>201893210853</v>
      </c>
      <c r="D197">
        <v>587.14</v>
      </c>
      <c r="E197" s="11">
        <f t="shared" ref="E197:E260" si="15">D197/C197*100000000</f>
        <v>0.29081710946065498</v>
      </c>
      <c r="F197" s="12">
        <f t="shared" si="13"/>
        <v>-1.2350606992190931</v>
      </c>
      <c r="G197" s="13">
        <f t="shared" si="14"/>
        <v>3.224185872058305E-3</v>
      </c>
      <c r="H197" s="10"/>
      <c r="I197" s="10"/>
      <c r="J197" s="10"/>
      <c r="K197" s="10"/>
    </row>
    <row r="198" spans="1:11" x14ac:dyDescent="0.25">
      <c r="A198" s="1" t="str">
        <f t="shared" si="12"/>
        <v>8/2016</v>
      </c>
      <c r="B198" s="1">
        <v>42597</v>
      </c>
      <c r="C198">
        <v>203483855226.698</v>
      </c>
      <c r="D198">
        <v>566.95000000000005</v>
      </c>
      <c r="E198" s="11">
        <f t="shared" si="15"/>
        <v>0.27862161318320339</v>
      </c>
      <c r="F198" s="12">
        <f t="shared" si="13"/>
        <v>-1.277900642816278</v>
      </c>
      <c r="G198" s="13">
        <f t="shared" si="14"/>
        <v>-4.2839943597184904E-2</v>
      </c>
      <c r="H198" s="10"/>
      <c r="I198" s="10"/>
      <c r="J198" s="10"/>
      <c r="K198" s="10"/>
    </row>
    <row r="199" spans="1:11" x14ac:dyDescent="0.25">
      <c r="A199" s="1" t="str">
        <f t="shared" si="12"/>
        <v>8/2016</v>
      </c>
      <c r="B199" s="1">
        <v>42600</v>
      </c>
      <c r="C199">
        <v>217375482757</v>
      </c>
      <c r="D199">
        <v>573.39</v>
      </c>
      <c r="E199" s="11">
        <f t="shared" si="15"/>
        <v>0.2637785976263855</v>
      </c>
      <c r="F199" s="12">
        <f t="shared" si="13"/>
        <v>-1.332645173050174</v>
      </c>
      <c r="G199" s="13">
        <f t="shared" si="14"/>
        <v>-5.4744530233896027E-2</v>
      </c>
      <c r="H199" s="10"/>
      <c r="I199" s="10"/>
      <c r="J199" s="10"/>
      <c r="K199" s="10"/>
    </row>
    <row r="200" spans="1:11" x14ac:dyDescent="0.25">
      <c r="A200" s="1" t="str">
        <f t="shared" si="12"/>
        <v>8/2016</v>
      </c>
      <c r="B200" s="1">
        <v>42603</v>
      </c>
      <c r="C200">
        <v>217375482757</v>
      </c>
      <c r="D200">
        <v>580.66</v>
      </c>
      <c r="E200" s="11">
        <f t="shared" si="15"/>
        <v>0.26712304103269502</v>
      </c>
      <c r="F200" s="12">
        <f t="shared" si="13"/>
        <v>-1.3200458988926169</v>
      </c>
      <c r="G200" s="13">
        <f t="shared" si="14"/>
        <v>1.2599274157557128E-2</v>
      </c>
      <c r="H200" s="10"/>
      <c r="I200" s="10"/>
      <c r="J200" s="10"/>
      <c r="K200" s="10"/>
    </row>
    <row r="201" spans="1:11" x14ac:dyDescent="0.25">
      <c r="A201" s="1" t="str">
        <f t="shared" si="12"/>
        <v>8/2016</v>
      </c>
      <c r="B201" s="1">
        <v>42606</v>
      </c>
      <c r="C201">
        <v>217375482757</v>
      </c>
      <c r="D201">
        <v>579.66</v>
      </c>
      <c r="E201" s="11">
        <f t="shared" si="15"/>
        <v>0.26666300755177214</v>
      </c>
      <c r="F201" s="12">
        <f t="shared" si="13"/>
        <v>-1.3217695617573171</v>
      </c>
      <c r="G201" s="13">
        <f t="shared" si="14"/>
        <v>-1.7236628647001595E-3</v>
      </c>
      <c r="H201" s="10"/>
      <c r="I201" s="10"/>
      <c r="J201" s="10"/>
      <c r="K201" s="10"/>
    </row>
    <row r="202" spans="1:11" x14ac:dyDescent="0.25">
      <c r="A202" s="1" t="str">
        <f t="shared" si="12"/>
        <v>8/2016</v>
      </c>
      <c r="B202" s="1">
        <v>42609</v>
      </c>
      <c r="C202">
        <v>217375482757</v>
      </c>
      <c r="D202">
        <v>570.35</v>
      </c>
      <c r="E202" s="11">
        <f t="shared" si="15"/>
        <v>0.26238009584437988</v>
      </c>
      <c r="F202" s="12">
        <f t="shared" si="13"/>
        <v>-1.3379610790408833</v>
      </c>
      <c r="G202" s="13">
        <f t="shared" si="14"/>
        <v>-1.619151728356627E-2</v>
      </c>
      <c r="H202" s="10"/>
      <c r="I202" s="10"/>
      <c r="J202" s="10"/>
      <c r="K202" s="10"/>
    </row>
    <row r="203" spans="1:11" x14ac:dyDescent="0.25">
      <c r="A203" s="1" t="str">
        <f t="shared" si="12"/>
        <v>8/2016</v>
      </c>
      <c r="B203" s="1">
        <v>42612</v>
      </c>
      <c r="C203">
        <v>220755908330</v>
      </c>
      <c r="D203">
        <v>577.32000000000005</v>
      </c>
      <c r="E203" s="11">
        <f t="shared" si="15"/>
        <v>0.26151961429588794</v>
      </c>
      <c r="F203" s="12">
        <f t="shared" si="13"/>
        <v>-1.3412459914223935</v>
      </c>
      <c r="G203" s="13">
        <f t="shared" si="14"/>
        <v>-3.2849123815101855E-3</v>
      </c>
      <c r="H203" s="10"/>
      <c r="I203" s="10"/>
      <c r="J203" s="10"/>
      <c r="K203" s="10"/>
    </row>
    <row r="204" spans="1:11" x14ac:dyDescent="0.25">
      <c r="A204" s="1" t="str">
        <f t="shared" si="12"/>
        <v>9/2016</v>
      </c>
      <c r="B204" s="1">
        <v>42615</v>
      </c>
      <c r="C204">
        <v>220755908330</v>
      </c>
      <c r="D204">
        <v>575.29</v>
      </c>
      <c r="E204" s="11">
        <f t="shared" si="15"/>
        <v>0.26060004660895408</v>
      </c>
      <c r="F204" s="12">
        <f t="shared" si="13"/>
        <v>-1.3447684354389369</v>
      </c>
      <c r="G204" s="13">
        <f t="shared" si="14"/>
        <v>-3.5224440165433357E-3</v>
      </c>
      <c r="H204" s="10"/>
      <c r="I204" s="10"/>
      <c r="J204" s="10"/>
      <c r="K204" s="10"/>
    </row>
    <row r="205" spans="1:11" x14ac:dyDescent="0.25">
      <c r="A205" s="1" t="str">
        <f t="shared" si="12"/>
        <v>9/2016</v>
      </c>
      <c r="B205" s="1">
        <v>42618</v>
      </c>
      <c r="C205">
        <v>220755908330</v>
      </c>
      <c r="D205">
        <v>605.76</v>
      </c>
      <c r="E205" s="11">
        <f t="shared" si="15"/>
        <v>0.27440262169312873</v>
      </c>
      <c r="F205" s="12">
        <f t="shared" si="13"/>
        <v>-1.2931588289007983</v>
      </c>
      <c r="G205" s="13">
        <f t="shared" si="14"/>
        <v>5.1609606538138619E-2</v>
      </c>
      <c r="H205" s="10"/>
      <c r="I205" s="10"/>
      <c r="J205" s="10"/>
      <c r="K205" s="10"/>
    </row>
    <row r="206" spans="1:11" x14ac:dyDescent="0.25">
      <c r="A206" s="1" t="str">
        <f t="shared" si="12"/>
        <v>9/2016</v>
      </c>
      <c r="B206" s="1">
        <v>42621</v>
      </c>
      <c r="C206">
        <v>220755908330</v>
      </c>
      <c r="D206">
        <v>625.57000000000005</v>
      </c>
      <c r="E206" s="11">
        <f t="shared" si="15"/>
        <v>0.28337633394837985</v>
      </c>
      <c r="F206" s="12">
        <f t="shared" si="13"/>
        <v>-1.2609794628046771</v>
      </c>
      <c r="G206" s="13">
        <f t="shared" si="14"/>
        <v>3.2179366096121154E-2</v>
      </c>
      <c r="H206" s="10"/>
      <c r="I206" s="10"/>
      <c r="J206" s="10"/>
      <c r="K206" s="10"/>
    </row>
    <row r="207" spans="1:11" x14ac:dyDescent="0.25">
      <c r="A207" s="1" t="str">
        <f t="shared" si="12"/>
        <v>9/2016</v>
      </c>
      <c r="B207" s="1">
        <v>42624</v>
      </c>
      <c r="C207">
        <v>220755908330</v>
      </c>
      <c r="D207">
        <v>605.61</v>
      </c>
      <c r="E207" s="11">
        <f t="shared" si="15"/>
        <v>0.2743346733418775</v>
      </c>
      <c r="F207" s="12">
        <f t="shared" si="13"/>
        <v>-1.29340648238531</v>
      </c>
      <c r="G207" s="13">
        <f t="shared" si="14"/>
        <v>-3.2427019580632876E-2</v>
      </c>
      <c r="H207" s="10"/>
      <c r="I207" s="10"/>
      <c r="J207" s="10"/>
      <c r="K207" s="10"/>
    </row>
    <row r="208" spans="1:11" x14ac:dyDescent="0.25">
      <c r="A208" s="1" t="str">
        <f t="shared" si="12"/>
        <v>9/2016</v>
      </c>
      <c r="B208" s="1">
        <v>42627</v>
      </c>
      <c r="C208">
        <v>225832872179</v>
      </c>
      <c r="D208">
        <v>609.54</v>
      </c>
      <c r="E208" s="11">
        <f t="shared" si="15"/>
        <v>0.26990756222453982</v>
      </c>
      <c r="F208" s="12">
        <f t="shared" si="13"/>
        <v>-1.3096757407343904</v>
      </c>
      <c r="G208" s="13">
        <f t="shared" si="14"/>
        <v>-1.626925834908044E-2</v>
      </c>
      <c r="H208" s="10"/>
      <c r="I208" s="10"/>
      <c r="J208" s="10"/>
      <c r="K208" s="10"/>
    </row>
    <row r="209" spans="1:11" x14ac:dyDescent="0.25">
      <c r="A209" s="1" t="str">
        <f t="shared" si="12"/>
        <v>9/2016</v>
      </c>
      <c r="B209" s="1">
        <v>42630</v>
      </c>
      <c r="C209">
        <v>225832872179</v>
      </c>
      <c r="D209">
        <v>607.08000000000004</v>
      </c>
      <c r="E209" s="11">
        <f t="shared" si="15"/>
        <v>0.26881826110718521</v>
      </c>
      <c r="F209" s="12">
        <f t="shared" si="13"/>
        <v>-1.3137197369740539</v>
      </c>
      <c r="G209" s="13">
        <f t="shared" si="14"/>
        <v>-4.0439962396634499E-3</v>
      </c>
      <c r="H209" s="10"/>
      <c r="I209" s="10"/>
      <c r="J209" s="10"/>
      <c r="K209" s="10"/>
    </row>
    <row r="210" spans="1:11" x14ac:dyDescent="0.25">
      <c r="A210" s="1" t="str">
        <f t="shared" si="12"/>
        <v>9/2016</v>
      </c>
      <c r="B210" s="1">
        <v>42633</v>
      </c>
      <c r="C210">
        <v>225832872179</v>
      </c>
      <c r="D210">
        <v>609.24</v>
      </c>
      <c r="E210" s="11">
        <f t="shared" si="15"/>
        <v>0.26977472062486246</v>
      </c>
      <c r="F210" s="12">
        <f t="shared" si="13"/>
        <v>-1.3101680363185957</v>
      </c>
      <c r="G210" s="13">
        <f t="shared" si="14"/>
        <v>3.5517006554581787E-3</v>
      </c>
      <c r="H210" s="10"/>
      <c r="I210" s="10"/>
      <c r="J210" s="10"/>
      <c r="K210" s="10"/>
    </row>
    <row r="211" spans="1:11" x14ac:dyDescent="0.25">
      <c r="A211" s="1" t="str">
        <f t="shared" si="12"/>
        <v>9/2016</v>
      </c>
      <c r="B211" s="1">
        <v>42636</v>
      </c>
      <c r="C211">
        <v>225832872179</v>
      </c>
      <c r="D211">
        <v>602.91999999999996</v>
      </c>
      <c r="E211" s="11">
        <f t="shared" si="15"/>
        <v>0.26697619092499192</v>
      </c>
      <c r="F211" s="12">
        <f t="shared" si="13"/>
        <v>-1.3205957971235704</v>
      </c>
      <c r="G211" s="13">
        <f t="shared" si="14"/>
        <v>-1.0427760804974762E-2</v>
      </c>
      <c r="H211" s="10"/>
      <c r="I211" s="10"/>
      <c r="J211" s="10"/>
      <c r="K211" s="10"/>
    </row>
    <row r="212" spans="1:11" x14ac:dyDescent="0.25">
      <c r="A212" s="1" t="str">
        <f t="shared" si="12"/>
        <v>9/2016</v>
      </c>
      <c r="B212" s="1">
        <v>42639</v>
      </c>
      <c r="C212">
        <v>241227200229</v>
      </c>
      <c r="D212">
        <v>606.54</v>
      </c>
      <c r="E212" s="11">
        <f t="shared" si="15"/>
        <v>0.25143930677146026</v>
      </c>
      <c r="F212" s="12">
        <f t="shared" si="13"/>
        <v>-1.3805536435302708</v>
      </c>
      <c r="G212" s="13">
        <f t="shared" si="14"/>
        <v>-5.9957846406700321E-2</v>
      </c>
      <c r="H212" s="10"/>
      <c r="I212" s="10"/>
      <c r="J212" s="10"/>
      <c r="K212" s="10"/>
    </row>
    <row r="213" spans="1:11" x14ac:dyDescent="0.25">
      <c r="A213" s="1" t="str">
        <f t="shared" si="12"/>
        <v>9/2016</v>
      </c>
      <c r="B213" s="1">
        <v>42642</v>
      </c>
      <c r="C213">
        <v>241227200229</v>
      </c>
      <c r="D213">
        <v>604.70000000000005</v>
      </c>
      <c r="E213" s="11">
        <f t="shared" si="15"/>
        <v>0.25067654038431436</v>
      </c>
      <c r="F213" s="12">
        <f t="shared" si="13"/>
        <v>-1.3835918546451247</v>
      </c>
      <c r="G213" s="13">
        <f t="shared" si="14"/>
        <v>-3.038211114853917E-3</v>
      </c>
      <c r="H213" s="10"/>
      <c r="I213" s="10"/>
      <c r="J213" s="10"/>
      <c r="K213" s="10"/>
    </row>
    <row r="214" spans="1:11" x14ac:dyDescent="0.25">
      <c r="A214" s="1" t="str">
        <f t="shared" ref="A214:A277" si="16">MONTH(B214)&amp;"/"&amp;YEAR(B214)</f>
        <v>10/2016</v>
      </c>
      <c r="B214" s="1">
        <v>42645</v>
      </c>
      <c r="C214">
        <v>241227200229</v>
      </c>
      <c r="D214">
        <v>610.69000000000005</v>
      </c>
      <c r="E214" s="11">
        <f t="shared" si="15"/>
        <v>0.25315967661203398</v>
      </c>
      <c r="F214" s="12">
        <f t="shared" si="13"/>
        <v>-1.3737348564813074</v>
      </c>
      <c r="G214" s="13">
        <f t="shared" si="14"/>
        <v>9.8569981638172433E-3</v>
      </c>
      <c r="H214" s="10"/>
      <c r="I214" s="10"/>
      <c r="J214" s="10"/>
      <c r="K214" s="10"/>
    </row>
    <row r="215" spans="1:11" x14ac:dyDescent="0.25">
      <c r="A215" s="1" t="str">
        <f t="shared" si="16"/>
        <v>10/2016</v>
      </c>
      <c r="B215" s="1">
        <v>42648</v>
      </c>
      <c r="C215">
        <v>241227200229</v>
      </c>
      <c r="D215">
        <v>611.82000000000005</v>
      </c>
      <c r="E215" s="11">
        <f t="shared" si="15"/>
        <v>0.25362811466500945</v>
      </c>
      <c r="F215" s="12">
        <f t="shared" ref="F215:F278" si="17">LN(E215)</f>
        <v>-1.3718862003201024</v>
      </c>
      <c r="G215" s="13">
        <f t="shared" si="14"/>
        <v>1.8486561612049979E-3</v>
      </c>
      <c r="H215" s="10"/>
      <c r="I215" s="10"/>
      <c r="J215" s="10"/>
      <c r="K215" s="10"/>
    </row>
    <row r="216" spans="1:11" x14ac:dyDescent="0.25">
      <c r="A216" s="1" t="str">
        <f t="shared" si="16"/>
        <v>10/2016</v>
      </c>
      <c r="B216" s="1">
        <v>42651</v>
      </c>
      <c r="C216">
        <v>250540187707.84601</v>
      </c>
      <c r="D216">
        <v>617.65</v>
      </c>
      <c r="E216" s="11">
        <f t="shared" si="15"/>
        <v>0.24652731589721621</v>
      </c>
      <c r="F216" s="12">
        <f t="shared" si="17"/>
        <v>-1.4002824766400719</v>
      </c>
      <c r="G216" s="13">
        <f t="shared" ref="G216:G279" si="18">F216-F215</f>
        <v>-2.8396276319969438E-2</v>
      </c>
      <c r="H216" s="10"/>
      <c r="I216" s="10"/>
      <c r="J216" s="10"/>
      <c r="K216" s="10"/>
    </row>
    <row r="217" spans="1:11" x14ac:dyDescent="0.25">
      <c r="A217" s="1" t="str">
        <f t="shared" si="16"/>
        <v>10/2016</v>
      </c>
      <c r="B217" s="1">
        <v>42654</v>
      </c>
      <c r="C217">
        <v>258522748404</v>
      </c>
      <c r="D217">
        <v>640.45000000000005</v>
      </c>
      <c r="E217" s="11">
        <f t="shared" si="15"/>
        <v>0.24773448524504804</v>
      </c>
      <c r="F217" s="12">
        <f t="shared" si="17"/>
        <v>-1.3953977303563365</v>
      </c>
      <c r="G217" s="13">
        <f t="shared" si="18"/>
        <v>4.8847462837353639E-3</v>
      </c>
      <c r="H217" s="10"/>
      <c r="I217" s="10"/>
      <c r="J217" s="10"/>
      <c r="K217" s="10"/>
    </row>
    <row r="218" spans="1:11" x14ac:dyDescent="0.25">
      <c r="A218" s="1" t="str">
        <f t="shared" si="16"/>
        <v>10/2016</v>
      </c>
      <c r="B218" s="1">
        <v>42657</v>
      </c>
      <c r="C218">
        <v>258522748404</v>
      </c>
      <c r="D218">
        <v>637.91999999999996</v>
      </c>
      <c r="E218" s="11">
        <f t="shared" si="15"/>
        <v>0.24675584796240302</v>
      </c>
      <c r="F218" s="12">
        <f t="shared" si="17"/>
        <v>-1.3993559010004371</v>
      </c>
      <c r="G218" s="13">
        <f t="shared" si="18"/>
        <v>-3.9581706441005338E-3</v>
      </c>
      <c r="H218" s="10"/>
      <c r="I218" s="10"/>
      <c r="J218" s="10"/>
      <c r="K218" s="10"/>
    </row>
    <row r="219" spans="1:11" x14ac:dyDescent="0.25">
      <c r="A219" s="1" t="str">
        <f t="shared" si="16"/>
        <v>10/2016</v>
      </c>
      <c r="B219" s="1">
        <v>42660</v>
      </c>
      <c r="C219">
        <v>258522748404</v>
      </c>
      <c r="D219">
        <v>637.37</v>
      </c>
      <c r="E219" s="11">
        <f t="shared" si="15"/>
        <v>0.24654310072704544</v>
      </c>
      <c r="F219" s="12">
        <f t="shared" si="17"/>
        <v>-1.4002184499643582</v>
      </c>
      <c r="G219" s="13">
        <f t="shared" si="18"/>
        <v>-8.6254896392112812E-4</v>
      </c>
      <c r="H219" s="10"/>
      <c r="I219" s="10"/>
      <c r="J219" s="10"/>
      <c r="K219" s="10"/>
    </row>
    <row r="220" spans="1:11" x14ac:dyDescent="0.25">
      <c r="A220" s="1" t="str">
        <f t="shared" si="16"/>
        <v>10/2016</v>
      </c>
      <c r="B220" s="1">
        <v>42663</v>
      </c>
      <c r="C220">
        <v>258522748404</v>
      </c>
      <c r="D220">
        <v>628.34</v>
      </c>
      <c r="E220" s="11">
        <f t="shared" si="15"/>
        <v>0.24305017793562883</v>
      </c>
      <c r="F220" s="12">
        <f t="shared" si="17"/>
        <v>-1.4144873633961912</v>
      </c>
      <c r="G220" s="13">
        <f t="shared" si="18"/>
        <v>-1.4268913431833008E-2</v>
      </c>
      <c r="H220" s="10"/>
      <c r="I220" s="10"/>
      <c r="J220" s="10"/>
      <c r="K220" s="10"/>
    </row>
    <row r="221" spans="1:11" x14ac:dyDescent="0.25">
      <c r="A221" s="1" t="str">
        <f t="shared" si="16"/>
        <v>10/2016</v>
      </c>
      <c r="B221" s="1">
        <v>42666</v>
      </c>
      <c r="C221">
        <v>253618246641</v>
      </c>
      <c r="D221">
        <v>653.03</v>
      </c>
      <c r="E221" s="11">
        <f t="shared" si="15"/>
        <v>0.25748541701905725</v>
      </c>
      <c r="F221" s="12">
        <f t="shared" si="17"/>
        <v>-1.3567921934177514</v>
      </c>
      <c r="G221" s="13">
        <f t="shared" si="18"/>
        <v>5.769516997843982E-2</v>
      </c>
      <c r="H221" s="10"/>
      <c r="I221" s="10"/>
      <c r="J221" s="10"/>
      <c r="K221" s="10"/>
    </row>
    <row r="222" spans="1:11" x14ac:dyDescent="0.25">
      <c r="A222" s="1" t="str">
        <f t="shared" si="16"/>
        <v>10/2016</v>
      </c>
      <c r="B222" s="1">
        <v>42669</v>
      </c>
      <c r="C222">
        <v>253618246641</v>
      </c>
      <c r="D222">
        <v>674.67</v>
      </c>
      <c r="E222" s="11">
        <f t="shared" si="15"/>
        <v>0.26601792612934677</v>
      </c>
      <c r="F222" s="12">
        <f t="shared" si="17"/>
        <v>-1.324191581007431</v>
      </c>
      <c r="G222" s="13">
        <f t="shared" si="18"/>
        <v>3.2600612410320418E-2</v>
      </c>
      <c r="H222" s="10"/>
      <c r="I222" s="10"/>
      <c r="J222" s="10"/>
      <c r="K222" s="10"/>
    </row>
    <row r="223" spans="1:11" x14ac:dyDescent="0.25">
      <c r="A223" s="1" t="str">
        <f t="shared" si="16"/>
        <v>10/2016</v>
      </c>
      <c r="B223" s="1">
        <v>42672</v>
      </c>
      <c r="C223">
        <v>253618246641</v>
      </c>
      <c r="D223">
        <v>714.95</v>
      </c>
      <c r="E223" s="11">
        <f t="shared" si="15"/>
        <v>0.28190006415903557</v>
      </c>
      <c r="F223" s="12">
        <f t="shared" si="17"/>
        <v>-1.266202653267078</v>
      </c>
      <c r="G223" s="13">
        <f t="shared" si="18"/>
        <v>5.7988927740352914E-2</v>
      </c>
      <c r="H223" s="10"/>
      <c r="I223" s="10"/>
      <c r="J223" s="10"/>
      <c r="K223" s="10"/>
    </row>
    <row r="224" spans="1:11" x14ac:dyDescent="0.25">
      <c r="A224" s="1" t="str">
        <f t="shared" si="16"/>
        <v>11/2016</v>
      </c>
      <c r="B224" s="1">
        <v>42675</v>
      </c>
      <c r="C224">
        <v>253618246641</v>
      </c>
      <c r="D224">
        <v>726.76</v>
      </c>
      <c r="E224" s="11">
        <f t="shared" si="15"/>
        <v>0.28655666917717415</v>
      </c>
      <c r="F224" s="12">
        <f t="shared" si="17"/>
        <v>-1.2498189642116948</v>
      </c>
      <c r="G224" s="13">
        <f t="shared" si="18"/>
        <v>1.6383689055383233E-2</v>
      </c>
      <c r="H224" s="10"/>
      <c r="I224" s="10"/>
      <c r="J224" s="10"/>
      <c r="K224" s="10"/>
    </row>
    <row r="225" spans="1:11" x14ac:dyDescent="0.25">
      <c r="A225" s="1" t="str">
        <f t="shared" si="16"/>
        <v>11/2016</v>
      </c>
      <c r="B225" s="1">
        <v>42678</v>
      </c>
      <c r="C225">
        <v>253618246641</v>
      </c>
      <c r="D225">
        <v>702.08</v>
      </c>
      <c r="E225" s="11">
        <f t="shared" si="15"/>
        <v>0.27682550814011564</v>
      </c>
      <c r="F225" s="12">
        <f t="shared" si="17"/>
        <v>-1.2843679057991237</v>
      </c>
      <c r="G225" s="13">
        <f t="shared" si="18"/>
        <v>-3.4548941587428939E-2</v>
      </c>
      <c r="H225" s="10"/>
      <c r="I225" s="10"/>
      <c r="J225" s="10"/>
      <c r="K225" s="10"/>
    </row>
    <row r="226" spans="1:11" x14ac:dyDescent="0.25">
      <c r="A226" s="1" t="str">
        <f t="shared" si="16"/>
        <v>11/2016</v>
      </c>
      <c r="B226" s="1">
        <v>42681</v>
      </c>
      <c r="C226">
        <v>254620187304</v>
      </c>
      <c r="D226">
        <v>705.4</v>
      </c>
      <c r="E226" s="11">
        <f t="shared" si="15"/>
        <v>0.27704009154537229</v>
      </c>
      <c r="F226" s="12">
        <f t="shared" si="17"/>
        <v>-1.2835930484470337</v>
      </c>
      <c r="G226" s="13">
        <f t="shared" si="18"/>
        <v>7.7485735209004147E-4</v>
      </c>
      <c r="H226" s="10"/>
      <c r="I226" s="10"/>
      <c r="J226" s="10"/>
      <c r="K226" s="10"/>
    </row>
    <row r="227" spans="1:11" x14ac:dyDescent="0.25">
      <c r="A227" s="1" t="str">
        <f t="shared" si="16"/>
        <v>11/2016</v>
      </c>
      <c r="B227" s="1">
        <v>42684</v>
      </c>
      <c r="C227">
        <v>254620187304</v>
      </c>
      <c r="D227">
        <v>714.57</v>
      </c>
      <c r="E227" s="11">
        <f t="shared" si="15"/>
        <v>0.28064153418709481</v>
      </c>
      <c r="F227" s="12">
        <f t="shared" si="17"/>
        <v>-1.2706771030690525</v>
      </c>
      <c r="G227" s="13">
        <f t="shared" si="18"/>
        <v>1.2915945377981242E-2</v>
      </c>
      <c r="H227" s="10"/>
      <c r="I227" s="10"/>
      <c r="J227" s="10"/>
      <c r="K227" s="10"/>
    </row>
    <row r="228" spans="1:11" x14ac:dyDescent="0.25">
      <c r="A228" s="1" t="str">
        <f t="shared" si="16"/>
        <v>11/2016</v>
      </c>
      <c r="B228" s="1">
        <v>42687</v>
      </c>
      <c r="C228">
        <v>254620187304</v>
      </c>
      <c r="D228">
        <v>701.97</v>
      </c>
      <c r="E228" s="11">
        <f t="shared" si="15"/>
        <v>0.2756929870457967</v>
      </c>
      <c r="F228" s="12">
        <f t="shared" si="17"/>
        <v>-1.2884673981790771</v>
      </c>
      <c r="G228" s="13">
        <f t="shared" si="18"/>
        <v>-1.7790295110024612E-2</v>
      </c>
      <c r="H228" s="10"/>
      <c r="I228" s="10"/>
      <c r="J228" s="10"/>
      <c r="K228" s="10"/>
    </row>
    <row r="229" spans="1:11" x14ac:dyDescent="0.25">
      <c r="A229" s="1" t="str">
        <f t="shared" si="16"/>
        <v>11/2016</v>
      </c>
      <c r="B229" s="1">
        <v>42690</v>
      </c>
      <c r="C229">
        <v>254620187304</v>
      </c>
      <c r="D229">
        <v>740.28</v>
      </c>
      <c r="E229" s="11">
        <f t="shared" si="15"/>
        <v>0.2907389268063626</v>
      </c>
      <c r="F229" s="12">
        <f t="shared" si="17"/>
        <v>-1.2353295732394378</v>
      </c>
      <c r="G229" s="13">
        <f t="shared" si="18"/>
        <v>5.3137824939639255E-2</v>
      </c>
      <c r="H229" s="10"/>
      <c r="I229" s="10"/>
      <c r="J229" s="10"/>
      <c r="K229" s="10"/>
    </row>
    <row r="230" spans="1:11" x14ac:dyDescent="0.25">
      <c r="A230" s="1" t="str">
        <f t="shared" si="16"/>
        <v>11/2016</v>
      </c>
      <c r="B230" s="1">
        <v>42693</v>
      </c>
      <c r="C230">
        <v>281800917193</v>
      </c>
      <c r="D230">
        <v>747.89</v>
      </c>
      <c r="E230" s="11">
        <f t="shared" si="15"/>
        <v>0.26539658119273779</v>
      </c>
      <c r="F230" s="12">
        <f t="shared" si="17"/>
        <v>-1.3265300388823813</v>
      </c>
      <c r="G230" s="13">
        <f t="shared" si="18"/>
        <v>-9.1200465642943485E-2</v>
      </c>
      <c r="H230" s="10"/>
      <c r="I230" s="10"/>
      <c r="J230" s="10"/>
      <c r="K230" s="10"/>
    </row>
    <row r="231" spans="1:11" x14ac:dyDescent="0.25">
      <c r="A231" s="1" t="str">
        <f t="shared" si="16"/>
        <v>11/2016</v>
      </c>
      <c r="B231" s="1">
        <v>42696</v>
      </c>
      <c r="C231">
        <v>281800917193</v>
      </c>
      <c r="D231">
        <v>749.34</v>
      </c>
      <c r="E231" s="11">
        <f t="shared" si="15"/>
        <v>0.26591112884376866</v>
      </c>
      <c r="F231" s="12">
        <f t="shared" si="17"/>
        <v>-1.3245931281160712</v>
      </c>
      <c r="G231" s="13">
        <f t="shared" si="18"/>
        <v>1.9369107663100849E-3</v>
      </c>
      <c r="H231" s="10"/>
      <c r="I231" s="10"/>
      <c r="J231" s="10"/>
      <c r="K231" s="10"/>
    </row>
    <row r="232" spans="1:11" x14ac:dyDescent="0.25">
      <c r="A232" s="1" t="str">
        <f t="shared" si="16"/>
        <v>11/2016</v>
      </c>
      <c r="B232" s="1">
        <v>42699</v>
      </c>
      <c r="C232">
        <v>281800917193</v>
      </c>
      <c r="D232">
        <v>740.39</v>
      </c>
      <c r="E232" s="11">
        <f t="shared" si="15"/>
        <v>0.26273512782533676</v>
      </c>
      <c r="F232" s="12">
        <f t="shared" si="17"/>
        <v>-1.3366088728238454</v>
      </c>
      <c r="G232" s="13">
        <f t="shared" si="18"/>
        <v>-1.2015744707774223E-2</v>
      </c>
      <c r="H232" s="10"/>
      <c r="I232" s="10"/>
      <c r="J232" s="10"/>
      <c r="K232" s="10"/>
    </row>
    <row r="233" spans="1:11" x14ac:dyDescent="0.25">
      <c r="A233" s="1" t="str">
        <f t="shared" si="16"/>
        <v>11/2016</v>
      </c>
      <c r="B233" s="1">
        <v>42702</v>
      </c>
      <c r="C233">
        <v>281800917193</v>
      </c>
      <c r="D233">
        <v>733.3</v>
      </c>
      <c r="E233" s="11">
        <f t="shared" si="15"/>
        <v>0.26021916724202032</v>
      </c>
      <c r="F233" s="12">
        <f t="shared" si="17"/>
        <v>-1.3462310521193666</v>
      </c>
      <c r="G233" s="13">
        <f t="shared" si="18"/>
        <v>-9.6221792955211161E-3</v>
      </c>
      <c r="H233" s="10"/>
      <c r="I233" s="10"/>
      <c r="J233" s="10"/>
      <c r="K233" s="10"/>
    </row>
    <row r="234" spans="1:11" x14ac:dyDescent="0.25">
      <c r="A234" s="1" t="str">
        <f t="shared" si="16"/>
        <v>12/2016</v>
      </c>
      <c r="B234" s="1">
        <v>42705</v>
      </c>
      <c r="C234">
        <v>281800917193</v>
      </c>
      <c r="D234">
        <v>752.63</v>
      </c>
      <c r="E234" s="11">
        <f t="shared" si="15"/>
        <v>0.26707861972093522</v>
      </c>
      <c r="F234" s="12">
        <f t="shared" si="17"/>
        <v>-1.3202122080418603</v>
      </c>
      <c r="G234" s="13">
        <f t="shared" si="18"/>
        <v>2.6018844077506209E-2</v>
      </c>
      <c r="H234" s="10"/>
      <c r="I234" s="10"/>
      <c r="J234" s="10"/>
      <c r="K234" s="10"/>
    </row>
    <row r="235" spans="1:11" x14ac:dyDescent="0.25">
      <c r="A235" s="1" t="str">
        <f t="shared" si="16"/>
        <v>12/2016</v>
      </c>
      <c r="B235" s="1">
        <v>42708</v>
      </c>
      <c r="C235">
        <v>286765766820</v>
      </c>
      <c r="D235">
        <v>766.39</v>
      </c>
      <c r="E235" s="11">
        <f t="shared" si="15"/>
        <v>0.26725295996751774</v>
      </c>
      <c r="F235" s="12">
        <f t="shared" si="17"/>
        <v>-1.3195596534881102</v>
      </c>
      <c r="G235" s="13">
        <f t="shared" si="18"/>
        <v>6.5255455375012872E-4</v>
      </c>
      <c r="H235" s="10"/>
      <c r="I235" s="10"/>
      <c r="J235" s="10"/>
      <c r="K235" s="10"/>
    </row>
    <row r="236" spans="1:11" x14ac:dyDescent="0.25">
      <c r="A236" s="1" t="str">
        <f t="shared" si="16"/>
        <v>12/2016</v>
      </c>
      <c r="B236" s="1">
        <v>42711</v>
      </c>
      <c r="C236">
        <v>286765766820</v>
      </c>
      <c r="D236">
        <v>765.56</v>
      </c>
      <c r="E236" s="11">
        <f t="shared" si="15"/>
        <v>0.26696352514089811</v>
      </c>
      <c r="F236" s="12">
        <f t="shared" si="17"/>
        <v>-1.320643239873061</v>
      </c>
      <c r="G236" s="13">
        <f t="shared" si="18"/>
        <v>-1.0835863849507632E-3</v>
      </c>
      <c r="H236" s="10"/>
      <c r="I236" s="10"/>
      <c r="J236" s="10"/>
      <c r="K236" s="10"/>
    </row>
    <row r="237" spans="1:11" x14ac:dyDescent="0.25">
      <c r="A237" s="1" t="str">
        <f t="shared" si="16"/>
        <v>12/2016</v>
      </c>
      <c r="B237" s="1">
        <v>42714</v>
      </c>
      <c r="C237">
        <v>286765766820</v>
      </c>
      <c r="D237">
        <v>774</v>
      </c>
      <c r="E237" s="11">
        <f t="shared" si="15"/>
        <v>0.2699066937392956</v>
      </c>
      <c r="F237" s="12">
        <f t="shared" si="17"/>
        <v>-1.3096789584532063</v>
      </c>
      <c r="G237" s="13">
        <f t="shared" si="18"/>
        <v>1.0964281419854727E-2</v>
      </c>
      <c r="H237" s="10"/>
      <c r="I237" s="10"/>
      <c r="J237" s="10"/>
      <c r="K237" s="10"/>
    </row>
    <row r="238" spans="1:11" x14ac:dyDescent="0.25">
      <c r="A238" s="1" t="str">
        <f t="shared" si="16"/>
        <v>12/2016</v>
      </c>
      <c r="B238" s="1">
        <v>42717</v>
      </c>
      <c r="C238">
        <v>286765766820</v>
      </c>
      <c r="D238">
        <v>778.74</v>
      </c>
      <c r="E238" s="11">
        <f t="shared" si="15"/>
        <v>0.27155961070095486</v>
      </c>
      <c r="F238" s="12">
        <f t="shared" si="17"/>
        <v>-1.3035736031152108</v>
      </c>
      <c r="G238" s="13">
        <f t="shared" si="18"/>
        <v>6.1053553379954995E-3</v>
      </c>
      <c r="H238" s="10"/>
      <c r="I238" s="10"/>
      <c r="J238" s="10"/>
      <c r="K238" s="10"/>
    </row>
    <row r="239" spans="1:11" x14ac:dyDescent="0.25">
      <c r="A239" s="1" t="str">
        <f t="shared" si="16"/>
        <v>12/2016</v>
      </c>
      <c r="B239" s="1">
        <v>42720</v>
      </c>
      <c r="C239">
        <v>310153855703</v>
      </c>
      <c r="D239">
        <v>782.05</v>
      </c>
      <c r="E239" s="11">
        <f t="shared" si="15"/>
        <v>0.25214904977640601</v>
      </c>
      <c r="F239" s="12">
        <f t="shared" si="17"/>
        <v>-1.3777348989519049</v>
      </c>
      <c r="G239" s="13">
        <f t="shared" si="18"/>
        <v>-7.4161295836694174E-2</v>
      </c>
      <c r="H239" s="10"/>
      <c r="I239" s="10"/>
      <c r="J239" s="10"/>
      <c r="K239" s="10"/>
    </row>
    <row r="240" spans="1:11" x14ac:dyDescent="0.25">
      <c r="A240" s="1" t="str">
        <f t="shared" si="16"/>
        <v>12/2016</v>
      </c>
      <c r="B240" s="1">
        <v>42723</v>
      </c>
      <c r="C240">
        <v>310153855703</v>
      </c>
      <c r="D240">
        <v>789.79</v>
      </c>
      <c r="E240" s="11">
        <f t="shared" si="15"/>
        <v>0.25464458541385804</v>
      </c>
      <c r="F240" s="12">
        <f t="shared" si="17"/>
        <v>-1.3678864887330375</v>
      </c>
      <c r="G240" s="13">
        <f t="shared" si="18"/>
        <v>9.8484102188673983E-3</v>
      </c>
      <c r="H240" s="10"/>
      <c r="I240" s="10"/>
      <c r="J240" s="10"/>
      <c r="K240" s="10"/>
    </row>
    <row r="241" spans="1:11" x14ac:dyDescent="0.25">
      <c r="A241" s="1" t="str">
        <f t="shared" si="16"/>
        <v>12/2016</v>
      </c>
      <c r="B241" s="1">
        <v>42726</v>
      </c>
      <c r="C241">
        <v>310153855703</v>
      </c>
      <c r="D241">
        <v>860.15</v>
      </c>
      <c r="E241" s="11">
        <f t="shared" si="15"/>
        <v>0.27733010058842228</v>
      </c>
      <c r="F241" s="12">
        <f t="shared" si="17"/>
        <v>-1.2825467834291073</v>
      </c>
      <c r="G241" s="13">
        <f t="shared" si="18"/>
        <v>8.5339705303930202E-2</v>
      </c>
      <c r="H241" s="10"/>
      <c r="I241" s="10"/>
      <c r="J241" s="10"/>
      <c r="K241" s="10"/>
    </row>
    <row r="242" spans="1:11" x14ac:dyDescent="0.25">
      <c r="A242" s="1" t="str">
        <f t="shared" si="16"/>
        <v>12/2016</v>
      </c>
      <c r="B242" s="1">
        <v>42729</v>
      </c>
      <c r="C242">
        <v>310153855703</v>
      </c>
      <c r="D242">
        <v>891.07</v>
      </c>
      <c r="E242" s="11">
        <f t="shared" si="15"/>
        <v>0.28729934631323079</v>
      </c>
      <c r="F242" s="12">
        <f t="shared" si="17"/>
        <v>-1.2472305882753927</v>
      </c>
      <c r="G242" s="13">
        <f t="shared" si="18"/>
        <v>3.5316195153714647E-2</v>
      </c>
      <c r="H242" s="10"/>
      <c r="I242" s="10"/>
      <c r="J242" s="10"/>
      <c r="K242" s="10"/>
    </row>
    <row r="243" spans="1:11" x14ac:dyDescent="0.25">
      <c r="A243" s="1" t="str">
        <f t="shared" si="16"/>
        <v>12/2016</v>
      </c>
      <c r="B243" s="1">
        <v>42732</v>
      </c>
      <c r="C243">
        <v>312083434211.18201</v>
      </c>
      <c r="D243">
        <v>972.17</v>
      </c>
      <c r="E243" s="11">
        <f t="shared" si="15"/>
        <v>0.31150964563602807</v>
      </c>
      <c r="F243" s="12">
        <f t="shared" si="17"/>
        <v>-1.1663249761103531</v>
      </c>
      <c r="G243" s="13">
        <f t="shared" si="18"/>
        <v>8.0905612165039553E-2</v>
      </c>
      <c r="H243" s="10"/>
      <c r="I243" s="10"/>
      <c r="J243" s="10"/>
      <c r="K243" s="10"/>
    </row>
    <row r="244" spans="1:11" x14ac:dyDescent="0.25">
      <c r="A244" s="1" t="str">
        <f t="shared" si="16"/>
        <v>12/2016</v>
      </c>
      <c r="B244" s="1">
        <v>42735</v>
      </c>
      <c r="C244">
        <v>317688400354</v>
      </c>
      <c r="D244">
        <v>963.38</v>
      </c>
      <c r="E244" s="11">
        <f t="shared" si="15"/>
        <v>0.30324682894512556</v>
      </c>
      <c r="F244" s="12">
        <f t="shared" si="17"/>
        <v>-1.1932081881124845</v>
      </c>
      <c r="G244" s="13">
        <f t="shared" si="18"/>
        <v>-2.6883212002131396E-2</v>
      </c>
      <c r="H244" s="10"/>
      <c r="I244" s="10"/>
      <c r="J244" s="10"/>
      <c r="K244" s="10"/>
    </row>
    <row r="245" spans="1:11" x14ac:dyDescent="0.25">
      <c r="A245" s="1" t="str">
        <f t="shared" si="16"/>
        <v>1/2017</v>
      </c>
      <c r="B245" s="1">
        <v>42738</v>
      </c>
      <c r="C245">
        <v>317688400354</v>
      </c>
      <c r="D245">
        <v>1033.3</v>
      </c>
      <c r="E245" s="11">
        <f t="shared" si="15"/>
        <v>0.3252558163434971</v>
      </c>
      <c r="F245" s="12">
        <f t="shared" si="17"/>
        <v>-1.1231432790637983</v>
      </c>
      <c r="G245" s="13">
        <f t="shared" si="18"/>
        <v>7.006490904868623E-2</v>
      </c>
      <c r="H245" s="10"/>
      <c r="I245" s="10"/>
      <c r="J245" s="10"/>
      <c r="K245" s="10"/>
    </row>
    <row r="246" spans="1:11" x14ac:dyDescent="0.25">
      <c r="A246" s="1" t="str">
        <f t="shared" si="16"/>
        <v>1/2017</v>
      </c>
      <c r="B246" s="1">
        <v>42741</v>
      </c>
      <c r="C246">
        <v>317688400354</v>
      </c>
      <c r="D246">
        <v>886.16</v>
      </c>
      <c r="E246" s="11">
        <f t="shared" si="15"/>
        <v>0.27893999246196977</v>
      </c>
      <c r="F246" s="12">
        <f t="shared" si="17"/>
        <v>-1.2767586010754302</v>
      </c>
      <c r="G246" s="13">
        <f t="shared" si="18"/>
        <v>-0.15361532201163186</v>
      </c>
      <c r="H246" s="10"/>
      <c r="I246" s="10"/>
      <c r="J246" s="10"/>
      <c r="K246" s="10"/>
    </row>
    <row r="247" spans="1:11" x14ac:dyDescent="0.25">
      <c r="A247" s="1" t="str">
        <f t="shared" si="16"/>
        <v>1/2017</v>
      </c>
      <c r="B247" s="1">
        <v>42744</v>
      </c>
      <c r="C247">
        <v>317688400354</v>
      </c>
      <c r="D247">
        <v>899.78</v>
      </c>
      <c r="E247" s="11">
        <f t="shared" si="15"/>
        <v>0.28322721226125208</v>
      </c>
      <c r="F247" s="12">
        <f t="shared" si="17"/>
        <v>-1.2615058332856541</v>
      </c>
      <c r="G247" s="13">
        <f t="shared" si="18"/>
        <v>1.5252767789776023E-2</v>
      </c>
      <c r="H247" s="10"/>
      <c r="I247" s="10"/>
      <c r="J247" s="10"/>
      <c r="K247" s="10"/>
    </row>
    <row r="248" spans="1:11" x14ac:dyDescent="0.25">
      <c r="A248" s="1" t="str">
        <f t="shared" si="16"/>
        <v>1/2017</v>
      </c>
      <c r="B248" s="1">
        <v>42747</v>
      </c>
      <c r="C248">
        <v>336899932795</v>
      </c>
      <c r="D248">
        <v>810.11</v>
      </c>
      <c r="E248" s="11">
        <f t="shared" si="15"/>
        <v>0.24046012514135562</v>
      </c>
      <c r="F248" s="12">
        <f t="shared" si="17"/>
        <v>-1.4252010030106752</v>
      </c>
      <c r="G248" s="13">
        <f t="shared" si="18"/>
        <v>-0.16369516972502107</v>
      </c>
      <c r="H248" s="10"/>
      <c r="I248" s="10"/>
      <c r="J248" s="10"/>
      <c r="K248" s="10"/>
    </row>
    <row r="249" spans="1:11" x14ac:dyDescent="0.25">
      <c r="A249" s="1" t="str">
        <f t="shared" si="16"/>
        <v>1/2017</v>
      </c>
      <c r="B249" s="1">
        <v>42750</v>
      </c>
      <c r="C249">
        <v>336899932795</v>
      </c>
      <c r="D249">
        <v>821.17</v>
      </c>
      <c r="E249" s="11">
        <f t="shared" si="15"/>
        <v>0.24374299905238425</v>
      </c>
      <c r="F249" s="12">
        <f t="shared" si="17"/>
        <v>-1.4116408913530327</v>
      </c>
      <c r="G249" s="13">
        <f t="shared" si="18"/>
        <v>1.3560111657642482E-2</v>
      </c>
      <c r="H249" s="10"/>
      <c r="I249" s="10"/>
      <c r="J249" s="10"/>
      <c r="K249" s="10"/>
    </row>
    <row r="250" spans="1:11" x14ac:dyDescent="0.25">
      <c r="A250" s="1" t="str">
        <f t="shared" si="16"/>
        <v>1/2017</v>
      </c>
      <c r="B250" s="1">
        <v>42753</v>
      </c>
      <c r="C250">
        <v>336899932795</v>
      </c>
      <c r="D250">
        <v>872.03</v>
      </c>
      <c r="E250" s="11">
        <f t="shared" si="15"/>
        <v>0.25883946985843448</v>
      </c>
      <c r="F250" s="12">
        <f t="shared" si="17"/>
        <v>-1.3515472169390632</v>
      </c>
      <c r="G250" s="13">
        <f t="shared" si="18"/>
        <v>6.0093674413969511E-2</v>
      </c>
      <c r="H250" s="10"/>
      <c r="I250" s="10"/>
      <c r="J250" s="10"/>
      <c r="K250" s="10"/>
    </row>
    <row r="251" spans="1:11" x14ac:dyDescent="0.25">
      <c r="A251" s="1" t="str">
        <f t="shared" si="16"/>
        <v>1/2017</v>
      </c>
      <c r="B251" s="1">
        <v>42756</v>
      </c>
      <c r="C251">
        <v>336899932795</v>
      </c>
      <c r="D251">
        <v>919.84</v>
      </c>
      <c r="E251" s="11">
        <f t="shared" si="15"/>
        <v>0.27303062733458983</v>
      </c>
      <c r="F251" s="12">
        <f t="shared" si="17"/>
        <v>-1.2981713020509942</v>
      </c>
      <c r="G251" s="13">
        <f t="shared" si="18"/>
        <v>5.3375914888069032E-2</v>
      </c>
      <c r="H251" s="10"/>
      <c r="I251" s="10"/>
      <c r="J251" s="10"/>
      <c r="K251" s="10"/>
    </row>
    <row r="252" spans="1:11" x14ac:dyDescent="0.25">
      <c r="A252" s="1" t="str">
        <f t="shared" si="16"/>
        <v>1/2017</v>
      </c>
      <c r="B252" s="1">
        <v>42759</v>
      </c>
      <c r="C252">
        <v>392963262344</v>
      </c>
      <c r="D252">
        <v>893.75</v>
      </c>
      <c r="E252" s="11">
        <f t="shared" si="15"/>
        <v>0.22743856376518254</v>
      </c>
      <c r="F252" s="12">
        <f t="shared" si="17"/>
        <v>-1.4808751264448456</v>
      </c>
      <c r="G252" s="13">
        <f t="shared" si="18"/>
        <v>-0.18270382439385147</v>
      </c>
      <c r="H252" s="10"/>
      <c r="I252" s="10"/>
      <c r="J252" s="10"/>
      <c r="K252" s="10"/>
    </row>
    <row r="253" spans="1:11" x14ac:dyDescent="0.25">
      <c r="A253" s="1" t="str">
        <f t="shared" si="16"/>
        <v>1/2017</v>
      </c>
      <c r="B253" s="1">
        <v>42762</v>
      </c>
      <c r="C253">
        <v>392963262344</v>
      </c>
      <c r="D253">
        <v>918.01</v>
      </c>
      <c r="E253" s="11">
        <f t="shared" si="15"/>
        <v>0.23361216886386041</v>
      </c>
      <c r="F253" s="12">
        <f t="shared" si="17"/>
        <v>-1.4540929366457163</v>
      </c>
      <c r="G253" s="13">
        <f t="shared" si="18"/>
        <v>2.6782189799129386E-2</v>
      </c>
      <c r="H253" s="10"/>
      <c r="I253" s="10"/>
      <c r="J253" s="10"/>
      <c r="K253" s="10"/>
    </row>
    <row r="254" spans="1:11" x14ac:dyDescent="0.25">
      <c r="A254" s="1" t="str">
        <f t="shared" si="16"/>
        <v>1/2017</v>
      </c>
      <c r="B254" s="1">
        <v>42765</v>
      </c>
      <c r="C254">
        <v>392963262344</v>
      </c>
      <c r="D254">
        <v>920.73</v>
      </c>
      <c r="E254" s="11">
        <f t="shared" si="15"/>
        <v>0.23430434552785068</v>
      </c>
      <c r="F254" s="12">
        <f t="shared" si="17"/>
        <v>-1.4511343867865552</v>
      </c>
      <c r="G254" s="13">
        <f t="shared" si="18"/>
        <v>2.9585498591611081E-3</v>
      </c>
      <c r="H254" s="10"/>
      <c r="I254" s="10"/>
      <c r="J254" s="10"/>
      <c r="K254" s="10"/>
    </row>
    <row r="255" spans="1:11" x14ac:dyDescent="0.25">
      <c r="A255" s="1" t="str">
        <f t="shared" si="16"/>
        <v>2/2017</v>
      </c>
      <c r="B255" s="1">
        <v>42768</v>
      </c>
      <c r="C255">
        <v>392963262344</v>
      </c>
      <c r="D255">
        <v>1003.97</v>
      </c>
      <c r="E255" s="11">
        <f t="shared" si="15"/>
        <v>0.25548698725967028</v>
      </c>
      <c r="F255" s="12">
        <f t="shared" si="17"/>
        <v>-1.3645838011259066</v>
      </c>
      <c r="G255" s="13">
        <f t="shared" si="18"/>
        <v>8.6550585660648549E-2</v>
      </c>
      <c r="H255" s="10"/>
      <c r="I255" s="10"/>
      <c r="J255" s="10"/>
      <c r="K255" s="10"/>
    </row>
    <row r="256" spans="1:11" x14ac:dyDescent="0.25">
      <c r="A256" s="1" t="str">
        <f t="shared" si="16"/>
        <v>2/2017</v>
      </c>
      <c r="B256" s="1">
        <v>42771</v>
      </c>
      <c r="C256">
        <v>422170566883</v>
      </c>
      <c r="D256">
        <v>1016.11</v>
      </c>
      <c r="E256" s="11">
        <f t="shared" si="15"/>
        <v>0.24068707761941252</v>
      </c>
      <c r="F256" s="12">
        <f t="shared" si="17"/>
        <v>-1.4242576223006291</v>
      </c>
      <c r="G256" s="13">
        <f t="shared" si="18"/>
        <v>-5.967382117472253E-2</v>
      </c>
      <c r="H256" s="10"/>
      <c r="I256" s="10"/>
      <c r="J256" s="10"/>
      <c r="K256" s="10"/>
    </row>
    <row r="257" spans="1:11" x14ac:dyDescent="0.25">
      <c r="A257" s="1" t="str">
        <f t="shared" si="16"/>
        <v>2/2017</v>
      </c>
      <c r="B257" s="1">
        <v>42774</v>
      </c>
      <c r="C257">
        <v>422170566883</v>
      </c>
      <c r="D257">
        <v>1055.49</v>
      </c>
      <c r="E257" s="11">
        <f t="shared" si="15"/>
        <v>0.25001506092501175</v>
      </c>
      <c r="F257" s="12">
        <f t="shared" si="17"/>
        <v>-1.3862341192344225</v>
      </c>
      <c r="G257" s="13">
        <f t="shared" si="18"/>
        <v>3.802350306620661E-2</v>
      </c>
      <c r="H257" s="10"/>
      <c r="I257" s="10"/>
      <c r="J257" s="10"/>
      <c r="K257" s="10"/>
    </row>
    <row r="258" spans="1:11" x14ac:dyDescent="0.25">
      <c r="A258" s="1" t="str">
        <f t="shared" si="16"/>
        <v>2/2017</v>
      </c>
      <c r="B258" s="1">
        <v>42777</v>
      </c>
      <c r="C258">
        <v>422170566883</v>
      </c>
      <c r="D258">
        <v>1008.32</v>
      </c>
      <c r="E258" s="11">
        <f t="shared" si="15"/>
        <v>0.23884185187155527</v>
      </c>
      <c r="F258" s="12">
        <f t="shared" si="17"/>
        <v>-1.4319536537261557</v>
      </c>
      <c r="G258" s="13">
        <f t="shared" si="18"/>
        <v>-4.571953449173316E-2</v>
      </c>
      <c r="H258" s="10"/>
      <c r="I258" s="10"/>
      <c r="J258" s="10"/>
      <c r="K258" s="10"/>
    </row>
    <row r="259" spans="1:11" x14ac:dyDescent="0.25">
      <c r="A259" s="1" t="str">
        <f t="shared" si="16"/>
        <v>2/2017</v>
      </c>
      <c r="B259" s="1">
        <v>42780</v>
      </c>
      <c r="C259">
        <v>422170566883</v>
      </c>
      <c r="D259">
        <v>1008.34</v>
      </c>
      <c r="E259" s="11">
        <f t="shared" si="15"/>
        <v>0.23884658929324423</v>
      </c>
      <c r="F259" s="12">
        <f t="shared" si="17"/>
        <v>-1.4319338189498418</v>
      </c>
      <c r="G259" s="13">
        <f t="shared" si="18"/>
        <v>1.9834776313842895E-5</v>
      </c>
      <c r="H259" s="10"/>
      <c r="I259" s="10"/>
      <c r="J259" s="10"/>
      <c r="K259" s="10"/>
    </row>
    <row r="260" spans="1:11" x14ac:dyDescent="0.25">
      <c r="A260" s="1" t="str">
        <f t="shared" si="16"/>
        <v>2/2017</v>
      </c>
      <c r="B260" s="1">
        <v>42783</v>
      </c>
      <c r="C260">
        <v>422170566883</v>
      </c>
      <c r="D260">
        <v>1049.4100000000001</v>
      </c>
      <c r="E260" s="11">
        <f t="shared" si="15"/>
        <v>0.24857488473156225</v>
      </c>
      <c r="F260" s="12">
        <f t="shared" si="17"/>
        <v>-1.3920111318330448</v>
      </c>
      <c r="G260" s="13">
        <f t="shared" si="18"/>
        <v>3.9922687116797029E-2</v>
      </c>
      <c r="H260" s="10"/>
      <c r="I260" s="10"/>
      <c r="J260" s="10"/>
      <c r="K260" s="10"/>
    </row>
    <row r="261" spans="1:11" x14ac:dyDescent="0.25">
      <c r="A261" s="1" t="str">
        <f t="shared" si="16"/>
        <v>2/2017</v>
      </c>
      <c r="B261" s="1">
        <v>42786</v>
      </c>
      <c r="C261">
        <v>440779902286</v>
      </c>
      <c r="D261">
        <v>1077.56</v>
      </c>
      <c r="E261" s="11">
        <f t="shared" ref="E261:E324" si="19">D261/C261*100000000</f>
        <v>0.24446668153686035</v>
      </c>
      <c r="F261" s="12">
        <f t="shared" si="17"/>
        <v>-1.4086762511859421</v>
      </c>
      <c r="G261" s="13">
        <f t="shared" si="18"/>
        <v>-1.6665119352897273E-2</v>
      </c>
      <c r="H261" s="10"/>
      <c r="I261" s="10"/>
      <c r="J261" s="10"/>
      <c r="K261" s="10"/>
    </row>
    <row r="262" spans="1:11" x14ac:dyDescent="0.25">
      <c r="A262" s="1" t="str">
        <f t="shared" si="16"/>
        <v>2/2017</v>
      </c>
      <c r="B262" s="1">
        <v>42789</v>
      </c>
      <c r="C262">
        <v>440779902286</v>
      </c>
      <c r="D262">
        <v>1171.9100000000001</v>
      </c>
      <c r="E262" s="11">
        <f t="shared" si="19"/>
        <v>0.26587192245430608</v>
      </c>
      <c r="F262" s="12">
        <f t="shared" si="17"/>
        <v>-1.3247405806888373</v>
      </c>
      <c r="G262" s="13">
        <f t="shared" si="18"/>
        <v>8.393567049710482E-2</v>
      </c>
      <c r="H262" s="10"/>
      <c r="I262" s="10"/>
      <c r="J262" s="10"/>
      <c r="K262" s="10"/>
    </row>
    <row r="263" spans="1:11" x14ac:dyDescent="0.25">
      <c r="A263" s="1" t="str">
        <f t="shared" si="16"/>
        <v>2/2017</v>
      </c>
      <c r="B263" s="1">
        <v>42792</v>
      </c>
      <c r="C263">
        <v>440779902286</v>
      </c>
      <c r="D263">
        <v>1171.58</v>
      </c>
      <c r="E263" s="11">
        <f t="shared" si="19"/>
        <v>0.26579705515697954</v>
      </c>
      <c r="F263" s="12">
        <f t="shared" si="17"/>
        <v>-1.3250222119329913</v>
      </c>
      <c r="G263" s="13">
        <f t="shared" si="18"/>
        <v>-2.8163124415403473E-4</v>
      </c>
      <c r="H263" s="10"/>
      <c r="I263" s="10"/>
      <c r="J263" s="10"/>
      <c r="K263" s="10"/>
    </row>
    <row r="264" spans="1:11" x14ac:dyDescent="0.25">
      <c r="A264" s="1" t="str">
        <f t="shared" si="16"/>
        <v>3/2017</v>
      </c>
      <c r="B264" s="1">
        <v>42795</v>
      </c>
      <c r="C264">
        <v>440779902286</v>
      </c>
      <c r="D264">
        <v>1222.6600000000001</v>
      </c>
      <c r="E264" s="11">
        <f t="shared" si="19"/>
        <v>0.27738560530073292</v>
      </c>
      <c r="F264" s="12">
        <f t="shared" si="17"/>
        <v>-1.2823466639376033</v>
      </c>
      <c r="G264" s="13">
        <f t="shared" si="18"/>
        <v>4.2675547995387975E-2</v>
      </c>
      <c r="H264" s="10"/>
      <c r="I264" s="10"/>
      <c r="J264" s="10"/>
      <c r="K264" s="10"/>
    </row>
    <row r="265" spans="1:11" x14ac:dyDescent="0.25">
      <c r="A265" s="1" t="str">
        <f t="shared" si="16"/>
        <v>3/2017</v>
      </c>
      <c r="B265" s="1">
        <v>42798</v>
      </c>
      <c r="C265">
        <v>460769358090</v>
      </c>
      <c r="D265">
        <v>1264.32</v>
      </c>
      <c r="E265" s="11">
        <f t="shared" si="19"/>
        <v>0.27439324638272627</v>
      </c>
      <c r="F265" s="12">
        <f t="shared" si="17"/>
        <v>-1.2931929957411437</v>
      </c>
      <c r="G265" s="13">
        <f t="shared" si="18"/>
        <v>-1.0846331803540332E-2</v>
      </c>
      <c r="H265" s="10"/>
      <c r="I265" s="10"/>
      <c r="J265" s="10"/>
      <c r="K265" s="10"/>
    </row>
    <row r="266" spans="1:11" x14ac:dyDescent="0.25">
      <c r="A266" s="1" t="str">
        <f t="shared" si="16"/>
        <v>3/2017</v>
      </c>
      <c r="B266" s="1">
        <v>42801</v>
      </c>
      <c r="C266">
        <v>460769358090</v>
      </c>
      <c r="D266">
        <v>1232.69</v>
      </c>
      <c r="E266" s="11">
        <f t="shared" si="19"/>
        <v>0.26752864060010351</v>
      </c>
      <c r="F266" s="12">
        <f t="shared" si="17"/>
        <v>-1.3185286507134708</v>
      </c>
      <c r="G266" s="13">
        <f t="shared" si="18"/>
        <v>-2.5335654972327148E-2</v>
      </c>
      <c r="H266" s="10"/>
      <c r="I266" s="10"/>
      <c r="J266" s="10"/>
      <c r="K266" s="10"/>
    </row>
    <row r="267" spans="1:11" x14ac:dyDescent="0.25">
      <c r="A267" s="1" t="str">
        <f t="shared" si="16"/>
        <v>3/2017</v>
      </c>
      <c r="B267" s="1">
        <v>42804</v>
      </c>
      <c r="C267">
        <v>460769358090</v>
      </c>
      <c r="D267">
        <v>1112.3900000000001</v>
      </c>
      <c r="E267" s="11">
        <f t="shared" si="19"/>
        <v>0.24142013362414649</v>
      </c>
      <c r="F267" s="12">
        <f t="shared" si="17"/>
        <v>-1.4212165702168624</v>
      </c>
      <c r="G267" s="13">
        <f t="shared" si="18"/>
        <v>-0.10268791950339162</v>
      </c>
      <c r="H267" s="10"/>
      <c r="I267" s="10"/>
      <c r="J267" s="10"/>
      <c r="K267" s="10"/>
    </row>
    <row r="268" spans="1:11" x14ac:dyDescent="0.25">
      <c r="A268" s="1" t="str">
        <f t="shared" si="16"/>
        <v>3/2017</v>
      </c>
      <c r="B268" s="1">
        <v>42807</v>
      </c>
      <c r="C268">
        <v>460769358090</v>
      </c>
      <c r="D268">
        <v>1238.19</v>
      </c>
      <c r="E268" s="11">
        <f t="shared" si="19"/>
        <v>0.26872229636375905</v>
      </c>
      <c r="F268" s="12">
        <f t="shared" si="17"/>
        <v>-1.3140767881513535</v>
      </c>
      <c r="G268" s="13">
        <f t="shared" si="18"/>
        <v>0.10713978206550889</v>
      </c>
      <c r="H268" s="10"/>
      <c r="I268" s="10"/>
      <c r="J268" s="10"/>
      <c r="K268" s="10"/>
    </row>
    <row r="269" spans="1:11" x14ac:dyDescent="0.25">
      <c r="A269" s="1" t="str">
        <f t="shared" si="16"/>
        <v>3/2017</v>
      </c>
      <c r="B269" s="1">
        <v>42810</v>
      </c>
      <c r="C269">
        <v>460769358090</v>
      </c>
      <c r="D269">
        <v>1172.8800000000001</v>
      </c>
      <c r="E269" s="11">
        <f t="shared" si="19"/>
        <v>0.25454817674115099</v>
      </c>
      <c r="F269" s="12">
        <f t="shared" si="17"/>
        <v>-1.3682651613341603</v>
      </c>
      <c r="G269" s="13">
        <f t="shared" si="18"/>
        <v>-5.4188373182806782E-2</v>
      </c>
      <c r="H269" s="10"/>
      <c r="I269" s="10"/>
      <c r="J269" s="10"/>
      <c r="K269" s="10"/>
    </row>
    <row r="270" spans="1:11" x14ac:dyDescent="0.25">
      <c r="A270" s="1" t="str">
        <f t="shared" si="16"/>
        <v>3/2017</v>
      </c>
      <c r="B270" s="1">
        <v>42813</v>
      </c>
      <c r="C270">
        <v>475705205061</v>
      </c>
      <c r="D270">
        <v>1022.6</v>
      </c>
      <c r="E270" s="11">
        <f t="shared" si="19"/>
        <v>0.21496506431306997</v>
      </c>
      <c r="F270" s="12">
        <f t="shared" si="17"/>
        <v>-1.5372797556247757</v>
      </c>
      <c r="G270" s="13">
        <f t="shared" si="18"/>
        <v>-0.16901459429061538</v>
      </c>
      <c r="H270" s="10"/>
      <c r="I270" s="10"/>
      <c r="J270" s="10"/>
      <c r="K270" s="10"/>
    </row>
    <row r="271" spans="1:11" x14ac:dyDescent="0.25">
      <c r="A271" s="1" t="str">
        <f t="shared" si="16"/>
        <v>3/2017</v>
      </c>
      <c r="B271" s="1">
        <v>42816</v>
      </c>
      <c r="C271">
        <v>475705205061</v>
      </c>
      <c r="D271">
        <v>1044.72</v>
      </c>
      <c r="E271" s="11">
        <f t="shared" si="19"/>
        <v>0.21961500292308866</v>
      </c>
      <c r="F271" s="12">
        <f t="shared" si="17"/>
        <v>-1.5158792523585227</v>
      </c>
      <c r="G271" s="13">
        <f t="shared" si="18"/>
        <v>2.1400503266252979E-2</v>
      </c>
      <c r="H271" s="10"/>
      <c r="I271" s="10"/>
      <c r="J271" s="10"/>
      <c r="K271" s="10"/>
    </row>
    <row r="272" spans="1:11" x14ac:dyDescent="0.25">
      <c r="A272" s="1" t="str">
        <f t="shared" si="16"/>
        <v>3/2017</v>
      </c>
      <c r="B272" s="1">
        <v>42819</v>
      </c>
      <c r="C272">
        <v>475705205061</v>
      </c>
      <c r="D272">
        <v>966.3</v>
      </c>
      <c r="E272" s="11">
        <f t="shared" si="19"/>
        <v>0.20313000356514718</v>
      </c>
      <c r="F272" s="12">
        <f t="shared" si="17"/>
        <v>-1.5939090932654116</v>
      </c>
      <c r="G272" s="13">
        <f t="shared" si="18"/>
        <v>-7.8029840906888914E-2</v>
      </c>
      <c r="H272" s="10"/>
      <c r="I272" s="10"/>
      <c r="J272" s="10"/>
      <c r="K272" s="10"/>
    </row>
    <row r="273" spans="1:11" x14ac:dyDescent="0.25">
      <c r="A273" s="1" t="str">
        <f t="shared" si="16"/>
        <v>3/2017</v>
      </c>
      <c r="B273" s="1">
        <v>42822</v>
      </c>
      <c r="C273">
        <v>475705205061</v>
      </c>
      <c r="D273">
        <v>1044.42</v>
      </c>
      <c r="E273" s="11">
        <f t="shared" si="19"/>
        <v>0.21955193865622583</v>
      </c>
      <c r="F273" s="12">
        <f t="shared" si="17"/>
        <v>-1.5161664518780016</v>
      </c>
      <c r="G273" s="13">
        <f t="shared" si="18"/>
        <v>7.774264138741005E-2</v>
      </c>
      <c r="H273" s="10"/>
      <c r="I273" s="10"/>
      <c r="J273" s="10"/>
      <c r="K273" s="10"/>
    </row>
    <row r="274" spans="1:11" x14ac:dyDescent="0.25">
      <c r="A274" s="1" t="str">
        <f t="shared" si="16"/>
        <v>3/2017</v>
      </c>
      <c r="B274" s="1">
        <v>42825</v>
      </c>
      <c r="C274">
        <v>499635929816</v>
      </c>
      <c r="D274">
        <v>1079.1099999999999</v>
      </c>
      <c r="E274" s="11">
        <f t="shared" si="19"/>
        <v>0.21597926322020153</v>
      </c>
      <c r="F274" s="12">
        <f t="shared" si="17"/>
        <v>-1.5325728795167917</v>
      </c>
      <c r="G274" s="13">
        <f t="shared" si="18"/>
        <v>-1.6406427638790078E-2</v>
      </c>
      <c r="H274" s="10"/>
      <c r="I274" s="10"/>
      <c r="J274" s="10"/>
      <c r="K274" s="10"/>
    </row>
    <row r="275" spans="1:11" x14ac:dyDescent="0.25">
      <c r="A275" s="1" t="str">
        <f t="shared" si="16"/>
        <v>4/2017</v>
      </c>
      <c r="B275" s="1">
        <v>42828</v>
      </c>
      <c r="C275">
        <v>499635929816</v>
      </c>
      <c r="D275">
        <v>1147.56</v>
      </c>
      <c r="E275" s="11">
        <f t="shared" si="19"/>
        <v>0.22967923872540746</v>
      </c>
      <c r="F275" s="12">
        <f t="shared" si="17"/>
        <v>-1.471071557675834</v>
      </c>
      <c r="G275" s="13">
        <f t="shared" si="18"/>
        <v>6.150132184095769E-2</v>
      </c>
      <c r="H275" s="10"/>
      <c r="I275" s="10"/>
      <c r="J275" s="10"/>
      <c r="K275" s="10"/>
    </row>
    <row r="276" spans="1:11" x14ac:dyDescent="0.25">
      <c r="A276" s="1" t="str">
        <f t="shared" si="16"/>
        <v>4/2017</v>
      </c>
      <c r="B276" s="1">
        <v>42831</v>
      </c>
      <c r="C276">
        <v>499635929816</v>
      </c>
      <c r="D276">
        <v>1188.7</v>
      </c>
      <c r="E276" s="11">
        <f t="shared" si="19"/>
        <v>0.23791323422992428</v>
      </c>
      <c r="F276" s="12">
        <f t="shared" si="17"/>
        <v>-1.4358492338387068</v>
      </c>
      <c r="G276" s="13">
        <f t="shared" si="18"/>
        <v>3.5222323837127201E-2</v>
      </c>
      <c r="H276" s="10"/>
      <c r="I276" s="10"/>
      <c r="J276" s="10"/>
      <c r="K276" s="10"/>
    </row>
    <row r="277" spans="1:11" x14ac:dyDescent="0.25">
      <c r="A277" s="1" t="str">
        <f t="shared" si="16"/>
        <v>4/2017</v>
      </c>
      <c r="B277" s="1">
        <v>42834</v>
      </c>
      <c r="C277">
        <v>499635929816</v>
      </c>
      <c r="D277">
        <v>1204.3399999999999</v>
      </c>
      <c r="E277" s="11">
        <f t="shared" si="19"/>
        <v>0.24104351351263309</v>
      </c>
      <c r="F277" s="12">
        <f t="shared" si="17"/>
        <v>-1.4227778077950646</v>
      </c>
      <c r="G277" s="13">
        <f t="shared" si="18"/>
        <v>1.3071426043642198E-2</v>
      </c>
      <c r="H277" s="10"/>
      <c r="I277" s="10"/>
      <c r="J277" s="10"/>
      <c r="K277" s="10"/>
    </row>
    <row r="278" spans="1:11" x14ac:dyDescent="0.25">
      <c r="A278" s="1" t="str">
        <f t="shared" ref="A278:A341" si="20">MONTH(B278)&amp;"/"&amp;YEAR(B278)</f>
        <v>4/2017</v>
      </c>
      <c r="B278" s="1">
        <v>42837</v>
      </c>
      <c r="C278">
        <v>499635929816</v>
      </c>
      <c r="D278">
        <v>1212.53</v>
      </c>
      <c r="E278" s="11">
        <f t="shared" si="19"/>
        <v>0.24268270707563727</v>
      </c>
      <c r="F278" s="12">
        <f t="shared" si="17"/>
        <v>-1.416000421051691</v>
      </c>
      <c r="G278" s="13">
        <f t="shared" si="18"/>
        <v>6.7773867433735813E-3</v>
      </c>
      <c r="H278" s="10"/>
      <c r="I278" s="10"/>
      <c r="J278" s="10"/>
      <c r="K278" s="10"/>
    </row>
    <row r="279" spans="1:11" x14ac:dyDescent="0.25">
      <c r="A279" s="1" t="str">
        <f t="shared" si="20"/>
        <v>4/2017</v>
      </c>
      <c r="B279" s="1">
        <v>42840</v>
      </c>
      <c r="C279">
        <v>520808749422</v>
      </c>
      <c r="D279">
        <v>1176.99</v>
      </c>
      <c r="E279" s="11">
        <f t="shared" si="19"/>
        <v>0.22599274710846123</v>
      </c>
      <c r="F279" s="12">
        <f t="shared" ref="F279:F342" si="21">LN(E279)</f>
        <v>-1.4872523726652616</v>
      </c>
      <c r="G279" s="13">
        <f t="shared" si="18"/>
        <v>-7.1251951613570563E-2</v>
      </c>
      <c r="H279" s="10"/>
      <c r="I279" s="10"/>
      <c r="J279" s="10"/>
      <c r="K279" s="10"/>
    </row>
    <row r="280" spans="1:11" x14ac:dyDescent="0.25">
      <c r="A280" s="1" t="str">
        <f t="shared" si="20"/>
        <v>4/2017</v>
      </c>
      <c r="B280" s="1">
        <v>42843</v>
      </c>
      <c r="C280">
        <v>520808749422</v>
      </c>
      <c r="D280">
        <v>1206.0899999999999</v>
      </c>
      <c r="E280" s="11">
        <f t="shared" si="19"/>
        <v>0.23158021084295025</v>
      </c>
      <c r="F280" s="12">
        <f t="shared" si="21"/>
        <v>-1.4628289823443688</v>
      </c>
      <c r="G280" s="13">
        <f t="shared" ref="G280:G343" si="22">F280-F279</f>
        <v>2.4423390320892802E-2</v>
      </c>
      <c r="H280" s="10"/>
      <c r="I280" s="10"/>
      <c r="J280" s="10"/>
      <c r="K280" s="10"/>
    </row>
    <row r="281" spans="1:11" x14ac:dyDescent="0.25">
      <c r="A281" s="1" t="str">
        <f t="shared" si="20"/>
        <v>4/2017</v>
      </c>
      <c r="B281" s="1">
        <v>42846</v>
      </c>
      <c r="C281">
        <v>520808749422</v>
      </c>
      <c r="D281">
        <v>1249.6400000000001</v>
      </c>
      <c r="E281" s="11">
        <f t="shared" si="19"/>
        <v>0.23994220553837969</v>
      </c>
      <c r="F281" s="12">
        <f t="shared" si="21"/>
        <v>-1.4273571948963426</v>
      </c>
      <c r="G281" s="13">
        <f t="shared" si="22"/>
        <v>3.5471787448026149E-2</v>
      </c>
      <c r="H281" s="10"/>
      <c r="I281" s="10"/>
      <c r="J281" s="10"/>
      <c r="K281" s="10"/>
    </row>
    <row r="282" spans="1:11" x14ac:dyDescent="0.25">
      <c r="A282" s="1" t="str">
        <f t="shared" si="20"/>
        <v>4/2017</v>
      </c>
      <c r="B282" s="1">
        <v>42849</v>
      </c>
      <c r="C282">
        <v>520808749422</v>
      </c>
      <c r="D282">
        <v>1248.18</v>
      </c>
      <c r="E282" s="11">
        <f t="shared" si="19"/>
        <v>0.23966187230634001</v>
      </c>
      <c r="F282" s="12">
        <f t="shared" si="21"/>
        <v>-1.4285262144143789</v>
      </c>
      <c r="G282" s="13">
        <f t="shared" si="22"/>
        <v>-1.1690195180362739E-3</v>
      </c>
      <c r="H282" s="10"/>
      <c r="I282" s="10"/>
      <c r="J282" s="10"/>
      <c r="K282" s="10"/>
    </row>
    <row r="283" spans="1:11" x14ac:dyDescent="0.25">
      <c r="A283" s="1" t="str">
        <f t="shared" si="20"/>
        <v>4/2017</v>
      </c>
      <c r="B283" s="1">
        <v>42852</v>
      </c>
      <c r="C283">
        <v>521839702599.07397</v>
      </c>
      <c r="D283">
        <v>1332.91</v>
      </c>
      <c r="E283" s="11">
        <f t="shared" si="19"/>
        <v>0.25542518006225107</v>
      </c>
      <c r="F283" s="12">
        <f t="shared" si="21"/>
        <v>-1.3648257495533427</v>
      </c>
      <c r="G283" s="13">
        <f t="shared" si="22"/>
        <v>6.3700464861036199E-2</v>
      </c>
      <c r="H283" s="10"/>
      <c r="I283" s="10"/>
      <c r="J283" s="10"/>
      <c r="K283" s="10"/>
    </row>
    <row r="284" spans="1:11" x14ac:dyDescent="0.25">
      <c r="A284" s="1" t="str">
        <f t="shared" si="20"/>
        <v>4/2017</v>
      </c>
      <c r="B284" s="1">
        <v>42855</v>
      </c>
      <c r="C284">
        <v>521974519553</v>
      </c>
      <c r="D284">
        <v>1351.91</v>
      </c>
      <c r="E284" s="11">
        <f t="shared" si="19"/>
        <v>0.25899923259812119</v>
      </c>
      <c r="F284" s="12">
        <f t="shared" si="21"/>
        <v>-1.3509301802286058</v>
      </c>
      <c r="G284" s="13">
        <f t="shared" si="22"/>
        <v>1.3895569324736901E-2</v>
      </c>
      <c r="H284" s="10"/>
      <c r="I284" s="10"/>
      <c r="J284" s="10"/>
      <c r="K284" s="10"/>
    </row>
    <row r="285" spans="1:11" x14ac:dyDescent="0.25">
      <c r="A285" s="1" t="str">
        <f t="shared" si="20"/>
        <v>5/2017</v>
      </c>
      <c r="B285" s="1">
        <v>42858</v>
      </c>
      <c r="C285">
        <v>521974519553</v>
      </c>
      <c r="D285">
        <v>1485.55</v>
      </c>
      <c r="E285" s="11">
        <f t="shared" si="19"/>
        <v>0.28460201491677622</v>
      </c>
      <c r="F285" s="12">
        <f t="shared" si="21"/>
        <v>-1.2566635135314321</v>
      </c>
      <c r="G285" s="13">
        <f t="shared" si="22"/>
        <v>9.4266666697173651E-2</v>
      </c>
      <c r="H285" s="10"/>
      <c r="I285" s="10"/>
      <c r="J285" s="10"/>
      <c r="K285" s="10"/>
    </row>
    <row r="286" spans="1:11" x14ac:dyDescent="0.25">
      <c r="A286" s="1" t="str">
        <f t="shared" si="20"/>
        <v>5/2017</v>
      </c>
      <c r="B286" s="1">
        <v>42861</v>
      </c>
      <c r="C286">
        <v>521974519553</v>
      </c>
      <c r="D286">
        <v>1545.29</v>
      </c>
      <c r="E286" s="11">
        <f t="shared" si="19"/>
        <v>0.29604701802749495</v>
      </c>
      <c r="F286" s="12">
        <f t="shared" si="21"/>
        <v>-1.2172369925850752</v>
      </c>
      <c r="G286" s="13">
        <f t="shared" si="22"/>
        <v>3.9426520946356902E-2</v>
      </c>
      <c r="H286" s="10"/>
      <c r="I286" s="10"/>
      <c r="J286" s="10"/>
      <c r="K286" s="10"/>
    </row>
    <row r="287" spans="1:11" x14ac:dyDescent="0.25">
      <c r="A287" s="1" t="str">
        <f t="shared" si="20"/>
        <v>5/2017</v>
      </c>
      <c r="B287" s="1">
        <v>42864</v>
      </c>
      <c r="C287">
        <v>521974519553</v>
      </c>
      <c r="D287">
        <v>1697.5</v>
      </c>
      <c r="E287" s="11">
        <f t="shared" si="19"/>
        <v>0.32520744527025519</v>
      </c>
      <c r="F287" s="12">
        <f t="shared" si="21"/>
        <v>-1.1232920071355761</v>
      </c>
      <c r="G287" s="13">
        <f t="shared" si="22"/>
        <v>9.3944985449499141E-2</v>
      </c>
      <c r="H287" s="10"/>
      <c r="I287" s="10"/>
      <c r="J287" s="10"/>
      <c r="K287" s="10"/>
    </row>
    <row r="288" spans="1:11" x14ac:dyDescent="0.25">
      <c r="A288" s="1" t="str">
        <f t="shared" si="20"/>
        <v>5/2017</v>
      </c>
      <c r="B288" s="1">
        <v>42867</v>
      </c>
      <c r="C288">
        <v>559970892890</v>
      </c>
      <c r="D288">
        <v>1686.39</v>
      </c>
      <c r="E288" s="11">
        <f t="shared" si="19"/>
        <v>0.30115672464627058</v>
      </c>
      <c r="F288" s="12">
        <f t="shared" si="21"/>
        <v>-1.200124469852057</v>
      </c>
      <c r="G288" s="13">
        <f t="shared" si="22"/>
        <v>-7.683246271648092E-2</v>
      </c>
      <c r="H288" s="10"/>
      <c r="I288" s="10"/>
      <c r="J288" s="10"/>
      <c r="K288" s="10"/>
    </row>
    <row r="289" spans="1:11" x14ac:dyDescent="0.25">
      <c r="A289" s="1" t="str">
        <f t="shared" si="20"/>
        <v>5/2017</v>
      </c>
      <c r="B289" s="1">
        <v>42870</v>
      </c>
      <c r="C289">
        <v>559970892890</v>
      </c>
      <c r="D289">
        <v>1708.92</v>
      </c>
      <c r="E289" s="11">
        <f t="shared" si="19"/>
        <v>0.30518014805739169</v>
      </c>
      <c r="F289" s="12">
        <f t="shared" si="21"/>
        <v>-1.1868530273709108</v>
      </c>
      <c r="G289" s="13">
        <f t="shared" si="22"/>
        <v>1.3271442481146201E-2</v>
      </c>
      <c r="H289" s="10"/>
      <c r="I289" s="10"/>
      <c r="J289" s="10"/>
      <c r="K289" s="10"/>
    </row>
    <row r="290" spans="1:11" x14ac:dyDescent="0.25">
      <c r="A290" s="1" t="str">
        <f t="shared" si="20"/>
        <v>5/2017</v>
      </c>
      <c r="B290" s="1">
        <v>42873</v>
      </c>
      <c r="C290">
        <v>559970892890</v>
      </c>
      <c r="D290">
        <v>1880.99</v>
      </c>
      <c r="E290" s="11">
        <f t="shared" si="19"/>
        <v>0.33590853094028572</v>
      </c>
      <c r="F290" s="12">
        <f t="shared" si="21"/>
        <v>-1.0909163854244548</v>
      </c>
      <c r="G290" s="13">
        <f t="shared" si="22"/>
        <v>9.5936641946456014E-2</v>
      </c>
      <c r="H290" s="10"/>
      <c r="I290" s="10"/>
      <c r="J290" s="10"/>
      <c r="K290" s="10"/>
    </row>
    <row r="291" spans="1:11" x14ac:dyDescent="0.25">
      <c r="A291" s="1" t="str">
        <f t="shared" si="20"/>
        <v>5/2017</v>
      </c>
      <c r="B291" s="1">
        <v>42876</v>
      </c>
      <c r="C291">
        <v>559970892890</v>
      </c>
      <c r="D291">
        <v>2044.19</v>
      </c>
      <c r="E291" s="11">
        <f t="shared" si="19"/>
        <v>0.36505290291964487</v>
      </c>
      <c r="F291" s="12">
        <f t="shared" si="21"/>
        <v>-1.0077129963964846</v>
      </c>
      <c r="G291" s="13">
        <f t="shared" si="22"/>
        <v>8.3203389027970198E-2</v>
      </c>
      <c r="H291" s="10"/>
      <c r="I291" s="10"/>
      <c r="J291" s="10"/>
      <c r="K291" s="10"/>
    </row>
    <row r="292" spans="1:11" x14ac:dyDescent="0.25">
      <c r="A292" s="1" t="str">
        <f t="shared" si="20"/>
        <v>5/2017</v>
      </c>
      <c r="B292" s="1">
        <v>42879</v>
      </c>
      <c r="C292">
        <v>595921917085</v>
      </c>
      <c r="D292">
        <v>2445.2800000000002</v>
      </c>
      <c r="E292" s="11">
        <f t="shared" si="19"/>
        <v>0.41033563792405625</v>
      </c>
      <c r="F292" s="12">
        <f t="shared" si="21"/>
        <v>-0.89077982509475051</v>
      </c>
      <c r="G292" s="13">
        <f t="shared" si="22"/>
        <v>0.11693317130173408</v>
      </c>
      <c r="H292" s="10"/>
      <c r="I292" s="10"/>
      <c r="J292" s="10"/>
      <c r="K292" s="10"/>
    </row>
    <row r="293" spans="1:11" x14ac:dyDescent="0.25">
      <c r="A293" s="1" t="str">
        <f t="shared" si="20"/>
        <v>5/2017</v>
      </c>
      <c r="B293" s="1">
        <v>42882</v>
      </c>
      <c r="C293">
        <v>595921917085</v>
      </c>
      <c r="D293">
        <v>2052.4299999999998</v>
      </c>
      <c r="E293" s="11">
        <f t="shared" si="19"/>
        <v>0.34441257170731804</v>
      </c>
      <c r="F293" s="12">
        <f t="shared" si="21"/>
        <v>-1.0659150038795784</v>
      </c>
      <c r="G293" s="13">
        <f t="shared" si="22"/>
        <v>-0.17513517878482787</v>
      </c>
      <c r="H293" s="10"/>
      <c r="I293" s="10"/>
      <c r="J293" s="10"/>
      <c r="K293" s="10"/>
    </row>
    <row r="294" spans="1:11" x14ac:dyDescent="0.25">
      <c r="A294" s="1" t="str">
        <f t="shared" si="20"/>
        <v>5/2017</v>
      </c>
      <c r="B294" s="1">
        <v>42885</v>
      </c>
      <c r="C294">
        <v>595921917085</v>
      </c>
      <c r="D294">
        <v>2192.5500000000002</v>
      </c>
      <c r="E294" s="11">
        <f t="shared" si="19"/>
        <v>0.3679257193165566</v>
      </c>
      <c r="F294" s="12">
        <f t="shared" si="21"/>
        <v>-0.99987421087086525</v>
      </c>
      <c r="G294" s="13">
        <f t="shared" si="22"/>
        <v>6.6040793008713128E-2</v>
      </c>
      <c r="H294" s="10"/>
      <c r="I294" s="10"/>
      <c r="J294" s="10"/>
      <c r="K294" s="10"/>
    </row>
    <row r="295" spans="1:11" x14ac:dyDescent="0.25">
      <c r="A295" s="1" t="str">
        <f t="shared" si="20"/>
        <v>6/2017</v>
      </c>
      <c r="B295" s="1">
        <v>42888</v>
      </c>
      <c r="C295">
        <v>595921917085</v>
      </c>
      <c r="D295">
        <v>2492.6</v>
      </c>
      <c r="E295" s="11">
        <f t="shared" si="19"/>
        <v>0.41827627555515218</v>
      </c>
      <c r="F295" s="12">
        <f t="shared" si="21"/>
        <v>-0.87161311848200029</v>
      </c>
      <c r="G295" s="13">
        <f t="shared" si="22"/>
        <v>0.12826109238886496</v>
      </c>
      <c r="H295" s="10"/>
      <c r="I295" s="10"/>
      <c r="J295" s="10"/>
      <c r="K295" s="10"/>
    </row>
    <row r="296" spans="1:11" x14ac:dyDescent="0.25">
      <c r="A296" s="1" t="str">
        <f t="shared" si="20"/>
        <v>6/2017</v>
      </c>
      <c r="B296" s="1">
        <v>42891</v>
      </c>
      <c r="C296">
        <v>678760110082</v>
      </c>
      <c r="D296">
        <v>2704.96</v>
      </c>
      <c r="E296" s="11">
        <f t="shared" si="19"/>
        <v>0.39851487437486827</v>
      </c>
      <c r="F296" s="12">
        <f t="shared" si="21"/>
        <v>-0.92001045553913108</v>
      </c>
      <c r="G296" s="13">
        <f t="shared" si="22"/>
        <v>-4.8397337057130785E-2</v>
      </c>
      <c r="H296" s="10"/>
      <c r="I296" s="10"/>
      <c r="J296" s="10"/>
      <c r="K296" s="10"/>
    </row>
    <row r="297" spans="1:11" x14ac:dyDescent="0.25">
      <c r="A297" s="1" t="str">
        <f t="shared" si="20"/>
        <v>6/2017</v>
      </c>
      <c r="B297" s="1">
        <v>42894</v>
      </c>
      <c r="C297">
        <v>678760110082</v>
      </c>
      <c r="D297">
        <v>2798.78</v>
      </c>
      <c r="E297" s="11">
        <f t="shared" si="19"/>
        <v>0.41233713626186486</v>
      </c>
      <c r="F297" s="12">
        <f t="shared" si="21"/>
        <v>-0.88591397235316416</v>
      </c>
      <c r="G297" s="13">
        <f t="shared" si="22"/>
        <v>3.4096483185966919E-2</v>
      </c>
      <c r="H297" s="10"/>
      <c r="I297" s="10"/>
      <c r="J297" s="10"/>
      <c r="K297" s="10"/>
    </row>
    <row r="298" spans="1:11" x14ac:dyDescent="0.25">
      <c r="A298" s="1" t="str">
        <f t="shared" si="20"/>
        <v>6/2017</v>
      </c>
      <c r="B298" s="1">
        <v>42897</v>
      </c>
      <c r="C298">
        <v>678760110082</v>
      </c>
      <c r="D298">
        <v>2973.45</v>
      </c>
      <c r="E298" s="11">
        <f t="shared" si="19"/>
        <v>0.43807082293636579</v>
      </c>
      <c r="F298" s="12">
        <f t="shared" si="21"/>
        <v>-0.8253746854753643</v>
      </c>
      <c r="G298" s="13">
        <f t="shared" si="22"/>
        <v>6.0539286877799858E-2</v>
      </c>
      <c r="H298" s="10"/>
      <c r="I298" s="10"/>
      <c r="J298" s="10"/>
      <c r="K298" s="10"/>
    </row>
    <row r="299" spans="1:11" x14ac:dyDescent="0.25">
      <c r="A299" s="1" t="str">
        <f t="shared" si="20"/>
        <v>6/2017</v>
      </c>
      <c r="B299" s="1">
        <v>42900</v>
      </c>
      <c r="C299">
        <v>678760110082</v>
      </c>
      <c r="D299">
        <v>2467.27</v>
      </c>
      <c r="E299" s="11">
        <f t="shared" si="19"/>
        <v>0.36349661144670581</v>
      </c>
      <c r="F299" s="12">
        <f t="shared" si="21"/>
        <v>-1.0119853040693287</v>
      </c>
      <c r="G299" s="13">
        <f t="shared" si="22"/>
        <v>-0.18661061859396444</v>
      </c>
      <c r="H299" s="10"/>
      <c r="I299" s="10"/>
      <c r="J299" s="10"/>
      <c r="K299" s="10"/>
    </row>
    <row r="300" spans="1:11" x14ac:dyDescent="0.25">
      <c r="A300" s="1" t="str">
        <f t="shared" si="20"/>
        <v>6/2017</v>
      </c>
      <c r="B300" s="1">
        <v>42903</v>
      </c>
      <c r="C300">
        <v>679668719408.64795</v>
      </c>
      <c r="D300">
        <v>2655.1</v>
      </c>
      <c r="E300" s="11">
        <f t="shared" si="19"/>
        <v>0.39064619632783659</v>
      </c>
      <c r="F300" s="12">
        <f t="shared" si="21"/>
        <v>-0.93995299736437099</v>
      </c>
      <c r="G300" s="13">
        <f t="shared" si="22"/>
        <v>7.2032306704957749E-2</v>
      </c>
      <c r="H300" s="10"/>
      <c r="I300" s="10"/>
      <c r="J300" s="10"/>
      <c r="K300" s="10"/>
    </row>
    <row r="301" spans="1:11" x14ac:dyDescent="0.25">
      <c r="A301" s="1" t="str">
        <f t="shared" si="20"/>
        <v>6/2017</v>
      </c>
      <c r="B301" s="1">
        <v>42906</v>
      </c>
      <c r="C301">
        <v>711697198173</v>
      </c>
      <c r="D301">
        <v>2754.38</v>
      </c>
      <c r="E301" s="11">
        <f t="shared" si="19"/>
        <v>0.38701571497973819</v>
      </c>
      <c r="F301" s="12">
        <f t="shared" si="21"/>
        <v>-0.94928997959401851</v>
      </c>
      <c r="G301" s="13">
        <f t="shared" si="22"/>
        <v>-9.3369822296475169E-3</v>
      </c>
      <c r="H301" s="10"/>
      <c r="I301" s="10"/>
      <c r="J301" s="10"/>
      <c r="K301" s="10"/>
    </row>
    <row r="302" spans="1:11" x14ac:dyDescent="0.25">
      <c r="A302" s="1" t="str">
        <f t="shared" si="20"/>
        <v>6/2017</v>
      </c>
      <c r="B302" s="1">
        <v>42909</v>
      </c>
      <c r="C302">
        <v>711697198173</v>
      </c>
      <c r="D302">
        <v>2710.37</v>
      </c>
      <c r="E302" s="11">
        <f t="shared" si="19"/>
        <v>0.38083190533246425</v>
      </c>
      <c r="F302" s="12">
        <f t="shared" si="21"/>
        <v>-0.96539719456297146</v>
      </c>
      <c r="G302" s="13">
        <f t="shared" si="22"/>
        <v>-1.6107214968952954E-2</v>
      </c>
      <c r="H302" s="10"/>
      <c r="I302" s="10"/>
      <c r="J302" s="10"/>
      <c r="K302" s="10"/>
    </row>
    <row r="303" spans="1:11" x14ac:dyDescent="0.25">
      <c r="A303" s="1" t="str">
        <f t="shared" si="20"/>
        <v>6/2017</v>
      </c>
      <c r="B303" s="1">
        <v>42912</v>
      </c>
      <c r="C303">
        <v>711697198173</v>
      </c>
      <c r="D303">
        <v>2446.0500000000002</v>
      </c>
      <c r="E303" s="11">
        <f t="shared" si="19"/>
        <v>0.3436925150582667</v>
      </c>
      <c r="F303" s="12">
        <f t="shared" si="21"/>
        <v>-1.0680078729070772</v>
      </c>
      <c r="G303" s="13">
        <f t="shared" si="22"/>
        <v>-0.10261067834410575</v>
      </c>
      <c r="H303" s="10"/>
      <c r="I303" s="10"/>
      <c r="J303" s="10"/>
      <c r="K303" s="10"/>
    </row>
    <row r="304" spans="1:11" x14ac:dyDescent="0.25">
      <c r="A304" s="1" t="str">
        <f t="shared" si="20"/>
        <v>6/2017</v>
      </c>
      <c r="B304" s="1">
        <v>42915</v>
      </c>
      <c r="C304">
        <v>711697198173</v>
      </c>
      <c r="D304">
        <v>2558.37</v>
      </c>
      <c r="E304" s="11">
        <f t="shared" si="19"/>
        <v>0.35947450777768963</v>
      </c>
      <c r="F304" s="12">
        <f t="shared" si="21"/>
        <v>-1.0231120145503336</v>
      </c>
      <c r="G304" s="13">
        <f t="shared" si="22"/>
        <v>4.489585835674359E-2</v>
      </c>
      <c r="H304" s="10"/>
      <c r="I304" s="10"/>
      <c r="J304" s="10"/>
      <c r="K304" s="10"/>
    </row>
    <row r="305" spans="1:11" x14ac:dyDescent="0.25">
      <c r="A305" s="1" t="str">
        <f t="shared" si="20"/>
        <v>7/2017</v>
      </c>
      <c r="B305" s="1">
        <v>42918</v>
      </c>
      <c r="C305">
        <v>708707940675.89795</v>
      </c>
      <c r="D305">
        <v>2536.46</v>
      </c>
      <c r="E305" s="11">
        <f t="shared" si="19"/>
        <v>0.35789919294271866</v>
      </c>
      <c r="F305" s="12">
        <f t="shared" si="21"/>
        <v>-1.0275039161925299</v>
      </c>
      <c r="G305" s="13">
        <f t="shared" si="22"/>
        <v>-4.391901642196272E-3</v>
      </c>
      <c r="H305" s="10"/>
      <c r="I305" s="10"/>
      <c r="J305" s="10"/>
      <c r="K305" s="10"/>
    </row>
    <row r="306" spans="1:11" x14ac:dyDescent="0.25">
      <c r="A306" s="1" t="str">
        <f t="shared" si="20"/>
        <v>7/2017</v>
      </c>
      <c r="B306" s="1">
        <v>42921</v>
      </c>
      <c r="C306">
        <v>708659466230</v>
      </c>
      <c r="D306">
        <v>2627.86</v>
      </c>
      <c r="E306" s="11">
        <f t="shared" si="19"/>
        <v>0.3708212653928073</v>
      </c>
      <c r="F306" s="12">
        <f t="shared" si="21"/>
        <v>-0.99203509690034763</v>
      </c>
      <c r="G306" s="13">
        <f t="shared" si="22"/>
        <v>3.5468819292182263E-2</v>
      </c>
      <c r="H306" s="10"/>
      <c r="I306" s="10"/>
      <c r="J306" s="10"/>
      <c r="K306" s="10"/>
    </row>
    <row r="307" spans="1:11" x14ac:dyDescent="0.25">
      <c r="A307" s="1" t="str">
        <f t="shared" si="20"/>
        <v>7/2017</v>
      </c>
      <c r="B307" s="1">
        <v>42924</v>
      </c>
      <c r="C307">
        <v>708659466230</v>
      </c>
      <c r="D307">
        <v>2564.86</v>
      </c>
      <c r="E307" s="11">
        <f t="shared" si="19"/>
        <v>0.36193124091671391</v>
      </c>
      <c r="F307" s="12">
        <f t="shared" si="21"/>
        <v>-1.0163010274166961</v>
      </c>
      <c r="G307" s="13">
        <f t="shared" si="22"/>
        <v>-2.4265930516348511E-2</v>
      </c>
      <c r="H307" s="10"/>
      <c r="I307" s="10"/>
      <c r="J307" s="10"/>
      <c r="K307" s="10"/>
    </row>
    <row r="308" spans="1:11" x14ac:dyDescent="0.25">
      <c r="A308" s="1" t="str">
        <f t="shared" si="20"/>
        <v>7/2017</v>
      </c>
      <c r="B308" s="1">
        <v>42927</v>
      </c>
      <c r="C308">
        <v>708659466230</v>
      </c>
      <c r="D308">
        <v>2324.29</v>
      </c>
      <c r="E308" s="11">
        <f t="shared" si="19"/>
        <v>0.32798404745300286</v>
      </c>
      <c r="F308" s="12">
        <f t="shared" si="21"/>
        <v>-1.1147903075947685</v>
      </c>
      <c r="G308" s="13">
        <f t="shared" si="22"/>
        <v>-9.8489280178072347E-2</v>
      </c>
      <c r="H308" s="10"/>
      <c r="I308" s="10"/>
      <c r="J308" s="10"/>
      <c r="K308" s="10"/>
    </row>
    <row r="309" spans="1:11" x14ac:dyDescent="0.25">
      <c r="A309" s="1" t="str">
        <f t="shared" si="20"/>
        <v>7/2017</v>
      </c>
      <c r="B309" s="1">
        <v>42930</v>
      </c>
      <c r="C309">
        <v>761764941640.25903</v>
      </c>
      <c r="D309">
        <v>2234.17</v>
      </c>
      <c r="E309" s="11">
        <f t="shared" si="19"/>
        <v>0.29328863509907754</v>
      </c>
      <c r="F309" s="12">
        <f t="shared" si="21"/>
        <v>-1.2265980521331126</v>
      </c>
      <c r="G309" s="13">
        <f t="shared" si="22"/>
        <v>-0.11180774453834408</v>
      </c>
      <c r="H309" s="10"/>
      <c r="I309" s="10"/>
      <c r="J309" s="10"/>
      <c r="K309" s="10"/>
    </row>
    <row r="310" spans="1:11" x14ac:dyDescent="0.25">
      <c r="A310" s="1" t="str">
        <f t="shared" si="20"/>
        <v>7/2017</v>
      </c>
      <c r="B310" s="1">
        <v>42933</v>
      </c>
      <c r="C310">
        <v>804525194568</v>
      </c>
      <c r="D310">
        <v>2233.39</v>
      </c>
      <c r="E310" s="11">
        <f t="shared" si="19"/>
        <v>0.2776034877564334</v>
      </c>
      <c r="F310" s="12">
        <f t="shared" si="21"/>
        <v>-1.2815614864643163</v>
      </c>
      <c r="G310" s="13">
        <f t="shared" si="22"/>
        <v>-5.4963434331203764E-2</v>
      </c>
      <c r="H310" s="10"/>
      <c r="I310" s="10"/>
      <c r="J310" s="10"/>
      <c r="K310" s="10"/>
    </row>
    <row r="311" spans="1:11" x14ac:dyDescent="0.25">
      <c r="A311" s="1" t="str">
        <f t="shared" si="20"/>
        <v>7/2017</v>
      </c>
      <c r="B311" s="1">
        <v>42936</v>
      </c>
      <c r="C311">
        <v>804525194568</v>
      </c>
      <c r="D311">
        <v>2866.02</v>
      </c>
      <c r="E311" s="11">
        <f t="shared" si="19"/>
        <v>0.35623744530945928</v>
      </c>
      <c r="F311" s="12">
        <f t="shared" si="21"/>
        <v>-1.0321577892568692</v>
      </c>
      <c r="G311" s="13">
        <f t="shared" si="22"/>
        <v>0.24940369720744715</v>
      </c>
      <c r="H311" s="10"/>
      <c r="I311" s="10"/>
      <c r="J311" s="10"/>
      <c r="K311" s="10"/>
    </row>
    <row r="312" spans="1:11" x14ac:dyDescent="0.25">
      <c r="A312" s="1" t="str">
        <f t="shared" si="20"/>
        <v>7/2017</v>
      </c>
      <c r="B312" s="1">
        <v>42939</v>
      </c>
      <c r="C312">
        <v>804525194568</v>
      </c>
      <c r="D312">
        <v>2756.61</v>
      </c>
      <c r="E312" s="11">
        <f t="shared" si="19"/>
        <v>0.34263811980185366</v>
      </c>
      <c r="F312" s="12">
        <f t="shared" si="21"/>
        <v>-1.0710804330766823</v>
      </c>
      <c r="G312" s="13">
        <f t="shared" si="22"/>
        <v>-3.8922643819813141E-2</v>
      </c>
      <c r="H312" s="10"/>
      <c r="I312" s="10"/>
      <c r="J312" s="10"/>
      <c r="K312" s="10"/>
    </row>
    <row r="313" spans="1:11" x14ac:dyDescent="0.25">
      <c r="A313" s="1" t="str">
        <f t="shared" si="20"/>
        <v>7/2017</v>
      </c>
      <c r="B313" s="1">
        <v>42942</v>
      </c>
      <c r="C313">
        <v>804525194568</v>
      </c>
      <c r="D313">
        <v>2559.21</v>
      </c>
      <c r="E313" s="11">
        <f t="shared" si="19"/>
        <v>0.31810190871327532</v>
      </c>
      <c r="F313" s="12">
        <f t="shared" si="21"/>
        <v>-1.1453834798889411</v>
      </c>
      <c r="G313" s="13">
        <f t="shared" si="22"/>
        <v>-7.4303046812258744E-2</v>
      </c>
      <c r="H313" s="10"/>
      <c r="I313" s="10"/>
      <c r="J313" s="10"/>
      <c r="K313" s="10"/>
    </row>
    <row r="314" spans="1:11" x14ac:dyDescent="0.25">
      <c r="A314" s="1" t="str">
        <f t="shared" si="20"/>
        <v>7/2017</v>
      </c>
      <c r="B314" s="1">
        <v>42945</v>
      </c>
      <c r="C314">
        <v>860221984436</v>
      </c>
      <c r="D314">
        <v>2733.5</v>
      </c>
      <c r="E314" s="11">
        <f t="shared" si="19"/>
        <v>0.31776681478237329</v>
      </c>
      <c r="F314" s="12">
        <f t="shared" si="21"/>
        <v>-1.1464374520361478</v>
      </c>
      <c r="G314" s="13">
        <f t="shared" si="22"/>
        <v>-1.0539721472067054E-3</v>
      </c>
      <c r="H314" s="10"/>
      <c r="I314" s="10"/>
      <c r="J314" s="10"/>
      <c r="K314" s="10"/>
    </row>
    <row r="315" spans="1:11" x14ac:dyDescent="0.25">
      <c r="A315" s="1" t="str">
        <f t="shared" si="20"/>
        <v>8/2017</v>
      </c>
      <c r="B315" s="1">
        <v>42948</v>
      </c>
      <c r="C315">
        <v>860221984436</v>
      </c>
      <c r="D315">
        <v>2746.99</v>
      </c>
      <c r="E315" s="11">
        <f t="shared" si="19"/>
        <v>0.319335014647533</v>
      </c>
      <c r="F315" s="12">
        <f t="shared" si="21"/>
        <v>-1.1415145246174647</v>
      </c>
      <c r="G315" s="13">
        <f t="shared" si="22"/>
        <v>4.9229274186830541E-3</v>
      </c>
      <c r="H315" s="10"/>
      <c r="I315" s="10"/>
      <c r="J315" s="10"/>
      <c r="K315" s="10"/>
    </row>
    <row r="316" spans="1:11" x14ac:dyDescent="0.25">
      <c r="A316" s="1" t="str">
        <f t="shared" si="20"/>
        <v>8/2017</v>
      </c>
      <c r="B316" s="1">
        <v>42951</v>
      </c>
      <c r="C316">
        <v>860221984436</v>
      </c>
      <c r="D316">
        <v>2878.49</v>
      </c>
      <c r="E316" s="11">
        <f t="shared" si="19"/>
        <v>0.33462176648359743</v>
      </c>
      <c r="F316" s="12">
        <f t="shared" si="21"/>
        <v>-1.0947544402929856</v>
      </c>
      <c r="G316" s="13">
        <f t="shared" si="22"/>
        <v>4.676008432447909E-2</v>
      </c>
      <c r="H316" s="10"/>
      <c r="I316" s="10"/>
      <c r="J316" s="10"/>
      <c r="K316" s="10"/>
    </row>
    <row r="317" spans="1:11" x14ac:dyDescent="0.25">
      <c r="A317" s="1" t="str">
        <f t="shared" si="20"/>
        <v>8/2017</v>
      </c>
      <c r="B317" s="1">
        <v>42954</v>
      </c>
      <c r="C317">
        <v>860221984436</v>
      </c>
      <c r="D317">
        <v>3401.91</v>
      </c>
      <c r="E317" s="11">
        <f t="shared" si="19"/>
        <v>0.39546885124430342</v>
      </c>
      <c r="F317" s="12">
        <f t="shared" si="21"/>
        <v>-0.92768325279179009</v>
      </c>
      <c r="G317" s="13">
        <f t="shared" si="22"/>
        <v>0.16707118750119554</v>
      </c>
      <c r="H317" s="10"/>
      <c r="I317" s="10"/>
      <c r="J317" s="10"/>
      <c r="K317" s="10"/>
    </row>
    <row r="318" spans="1:11" x14ac:dyDescent="0.25">
      <c r="A318" s="1" t="str">
        <f t="shared" si="20"/>
        <v>8/2017</v>
      </c>
      <c r="B318" s="1">
        <v>42957</v>
      </c>
      <c r="C318">
        <v>923233068448</v>
      </c>
      <c r="D318">
        <v>3425.67</v>
      </c>
      <c r="E318" s="11">
        <f t="shared" si="19"/>
        <v>0.37105148386406034</v>
      </c>
      <c r="F318" s="12">
        <f t="shared" si="21"/>
        <v>-0.99141445547936657</v>
      </c>
      <c r="G318" s="13">
        <f t="shared" si="22"/>
        <v>-6.3731202687576483E-2</v>
      </c>
      <c r="H318" s="10"/>
      <c r="I318" s="10"/>
      <c r="J318" s="10"/>
      <c r="K318" s="10"/>
    </row>
    <row r="319" spans="1:11" x14ac:dyDescent="0.25">
      <c r="A319" s="1" t="str">
        <f t="shared" si="20"/>
        <v>8/2017</v>
      </c>
      <c r="B319" s="1">
        <v>42960</v>
      </c>
      <c r="C319">
        <v>923233068448</v>
      </c>
      <c r="D319">
        <v>4062.6</v>
      </c>
      <c r="E319" s="11">
        <f t="shared" si="19"/>
        <v>0.44004056384477536</v>
      </c>
      <c r="F319" s="12">
        <f t="shared" si="21"/>
        <v>-0.82088836576281077</v>
      </c>
      <c r="G319" s="13">
        <f t="shared" si="22"/>
        <v>0.17052608971655581</v>
      </c>
      <c r="H319" s="10"/>
      <c r="I319" s="10"/>
      <c r="J319" s="10"/>
      <c r="K319" s="10"/>
    </row>
    <row r="320" spans="1:11" x14ac:dyDescent="0.25">
      <c r="A320" s="1" t="str">
        <f t="shared" si="20"/>
        <v>8/2017</v>
      </c>
      <c r="B320" s="1">
        <v>42963</v>
      </c>
      <c r="C320">
        <v>923233068448</v>
      </c>
      <c r="D320">
        <v>4387.3999999999996</v>
      </c>
      <c r="E320" s="11">
        <f t="shared" si="19"/>
        <v>0.47522127943006132</v>
      </c>
      <c r="F320" s="12">
        <f t="shared" si="21"/>
        <v>-0.74397473199087849</v>
      </c>
      <c r="G320" s="13">
        <f t="shared" si="22"/>
        <v>7.6913633771932277E-2</v>
      </c>
      <c r="H320" s="10"/>
      <c r="I320" s="10"/>
      <c r="J320" s="10"/>
      <c r="K320" s="10"/>
    </row>
    <row r="321" spans="1:11" x14ac:dyDescent="0.25">
      <c r="A321" s="1" t="str">
        <f t="shared" si="20"/>
        <v>8/2017</v>
      </c>
      <c r="B321" s="1">
        <v>42966</v>
      </c>
      <c r="C321">
        <v>923233068448</v>
      </c>
      <c r="D321">
        <v>4150.45</v>
      </c>
      <c r="E321" s="11">
        <f t="shared" si="19"/>
        <v>0.44955603756450252</v>
      </c>
      <c r="F321" s="12">
        <f t="shared" si="21"/>
        <v>-0.79949476640129413</v>
      </c>
      <c r="G321" s="13">
        <f t="shared" si="22"/>
        <v>-5.5520034410415642E-2</v>
      </c>
      <c r="H321" s="10"/>
      <c r="I321" s="10"/>
      <c r="J321" s="10"/>
      <c r="K321" s="10"/>
    </row>
    <row r="322" spans="1:11" x14ac:dyDescent="0.25">
      <c r="A322" s="1" t="str">
        <f t="shared" si="20"/>
        <v>8/2017</v>
      </c>
      <c r="B322" s="1">
        <v>42969</v>
      </c>
      <c r="C322">
        <v>923233068448</v>
      </c>
      <c r="D322">
        <v>4089.7</v>
      </c>
      <c r="E322" s="11">
        <f t="shared" si="19"/>
        <v>0.44297590064391706</v>
      </c>
      <c r="F322" s="12">
        <f t="shared" si="21"/>
        <v>-0.81423991076908597</v>
      </c>
      <c r="G322" s="13">
        <f t="shared" si="22"/>
        <v>-1.474514436779184E-2</v>
      </c>
      <c r="H322" s="10"/>
      <c r="I322" s="10"/>
      <c r="J322" s="10"/>
      <c r="K322" s="10"/>
    </row>
    <row r="323" spans="1:11" x14ac:dyDescent="0.25">
      <c r="A323" s="1" t="str">
        <f t="shared" si="20"/>
        <v>8/2017</v>
      </c>
      <c r="B323" s="1">
        <v>42972</v>
      </c>
      <c r="C323">
        <v>888171856257</v>
      </c>
      <c r="D323">
        <v>4364.41</v>
      </c>
      <c r="E323" s="11">
        <f t="shared" si="19"/>
        <v>0.49139251252486443</v>
      </c>
      <c r="F323" s="12">
        <f t="shared" si="21"/>
        <v>-0.71051205603828094</v>
      </c>
      <c r="G323" s="13">
        <f t="shared" si="22"/>
        <v>0.10372785473080504</v>
      </c>
      <c r="H323" s="10"/>
      <c r="I323" s="10"/>
      <c r="J323" s="10"/>
      <c r="K323" s="10"/>
    </row>
    <row r="324" spans="1:11" x14ac:dyDescent="0.25">
      <c r="A324" s="1" t="str">
        <f t="shared" si="20"/>
        <v>8/2017</v>
      </c>
      <c r="B324" s="1">
        <v>42975</v>
      </c>
      <c r="C324">
        <v>888171856257</v>
      </c>
      <c r="D324">
        <v>4390.3100000000004</v>
      </c>
      <c r="E324" s="11">
        <f t="shared" si="19"/>
        <v>0.49430861483294147</v>
      </c>
      <c r="F324" s="12">
        <f t="shared" si="21"/>
        <v>-0.7045952304720331</v>
      </c>
      <c r="G324" s="13">
        <f t="shared" si="22"/>
        <v>5.9168255662478408E-3</v>
      </c>
      <c r="H324" s="10"/>
      <c r="I324" s="10"/>
      <c r="J324" s="10"/>
      <c r="K324" s="10"/>
    </row>
    <row r="325" spans="1:11" x14ac:dyDescent="0.25">
      <c r="A325" s="1" t="str">
        <f t="shared" si="20"/>
        <v>8/2017</v>
      </c>
      <c r="B325" s="1">
        <v>42978</v>
      </c>
      <c r="C325">
        <v>888171856257</v>
      </c>
      <c r="D325">
        <v>4735.1099999999997</v>
      </c>
      <c r="E325" s="11">
        <f t="shared" ref="E325:E388" si="23">D325/C325*100000000</f>
        <v>0.53312993050185731</v>
      </c>
      <c r="F325" s="12">
        <f t="shared" si="21"/>
        <v>-0.62899011247535774</v>
      </c>
      <c r="G325" s="13">
        <f t="shared" si="22"/>
        <v>7.5605117996675353E-2</v>
      </c>
      <c r="H325" s="10"/>
      <c r="I325" s="10"/>
      <c r="J325" s="10"/>
      <c r="K325" s="10"/>
    </row>
    <row r="326" spans="1:11" x14ac:dyDescent="0.25">
      <c r="A326" s="1" t="str">
        <f t="shared" si="20"/>
        <v>9/2017</v>
      </c>
      <c r="B326" s="1">
        <v>42981</v>
      </c>
      <c r="C326">
        <v>888171856257</v>
      </c>
      <c r="D326">
        <v>4612.92</v>
      </c>
      <c r="E326" s="11">
        <f t="shared" si="23"/>
        <v>0.51937245787545117</v>
      </c>
      <c r="F326" s="12">
        <f t="shared" si="21"/>
        <v>-0.65513400796837185</v>
      </c>
      <c r="G326" s="13">
        <f t="shared" si="22"/>
        <v>-2.6143895493014102E-2</v>
      </c>
      <c r="H326" s="10"/>
      <c r="I326" s="10"/>
      <c r="J326" s="10"/>
      <c r="K326" s="10"/>
    </row>
    <row r="327" spans="1:11" x14ac:dyDescent="0.25">
      <c r="A327" s="1" t="str">
        <f t="shared" si="20"/>
        <v>9/2017</v>
      </c>
      <c r="B327" s="1">
        <v>42984</v>
      </c>
      <c r="C327">
        <v>903315386418.901</v>
      </c>
      <c r="D327">
        <v>4618.71</v>
      </c>
      <c r="E327" s="11">
        <f t="shared" si="23"/>
        <v>0.51130646831007609</v>
      </c>
      <c r="F327" s="12">
        <f t="shared" si="21"/>
        <v>-0.6707861262621877</v>
      </c>
      <c r="G327" s="13">
        <f t="shared" si="22"/>
        <v>-1.5652118293815853E-2</v>
      </c>
      <c r="H327" s="10"/>
      <c r="I327" s="10"/>
      <c r="J327" s="10"/>
      <c r="K327" s="10"/>
    </row>
    <row r="328" spans="1:11" x14ac:dyDescent="0.25">
      <c r="A328" s="1" t="str">
        <f t="shared" si="20"/>
        <v>9/2017</v>
      </c>
      <c r="B328" s="1">
        <v>42987</v>
      </c>
      <c r="C328">
        <v>922724699725</v>
      </c>
      <c r="D328">
        <v>4335.13</v>
      </c>
      <c r="E328" s="11">
        <f t="shared" si="23"/>
        <v>0.46981835441188474</v>
      </c>
      <c r="F328" s="12">
        <f t="shared" si="21"/>
        <v>-0.75540913895537953</v>
      </c>
      <c r="G328" s="13">
        <f t="shared" si="22"/>
        <v>-8.4623012693191835E-2</v>
      </c>
      <c r="H328" s="10"/>
      <c r="I328" s="10"/>
      <c r="J328" s="10"/>
      <c r="K328" s="10"/>
    </row>
    <row r="329" spans="1:11" x14ac:dyDescent="0.25">
      <c r="A329" s="1" t="str">
        <f t="shared" si="20"/>
        <v>9/2017</v>
      </c>
      <c r="B329" s="1">
        <v>42990</v>
      </c>
      <c r="C329">
        <v>922724699725</v>
      </c>
      <c r="D329">
        <v>4158.92</v>
      </c>
      <c r="E329" s="11">
        <f t="shared" si="23"/>
        <v>0.45072165091489202</v>
      </c>
      <c r="F329" s="12">
        <f t="shared" si="21"/>
        <v>-0.79690531202156545</v>
      </c>
      <c r="G329" s="13">
        <f t="shared" si="22"/>
        <v>-4.1496173066185915E-2</v>
      </c>
      <c r="H329" s="10"/>
      <c r="I329" s="10"/>
      <c r="J329" s="10"/>
      <c r="K329" s="10"/>
    </row>
    <row r="330" spans="1:11" x14ac:dyDescent="0.25">
      <c r="A330" s="1" t="str">
        <f t="shared" si="20"/>
        <v>9/2017</v>
      </c>
      <c r="B330" s="1">
        <v>42993</v>
      </c>
      <c r="C330">
        <v>922724699725</v>
      </c>
      <c r="D330">
        <v>3713.76</v>
      </c>
      <c r="E330" s="11">
        <f t="shared" si="23"/>
        <v>0.40247757550077645</v>
      </c>
      <c r="F330" s="12">
        <f t="shared" si="21"/>
        <v>-0.91011589671709736</v>
      </c>
      <c r="G330" s="13">
        <f t="shared" si="22"/>
        <v>-0.11321058469553191</v>
      </c>
      <c r="H330" s="10"/>
      <c r="I330" s="10"/>
      <c r="J330" s="10"/>
      <c r="K330" s="10"/>
    </row>
    <row r="331" spans="1:11" x14ac:dyDescent="0.25">
      <c r="A331" s="1" t="str">
        <f t="shared" si="20"/>
        <v>9/2017</v>
      </c>
      <c r="B331" s="1">
        <v>42996</v>
      </c>
      <c r="C331">
        <v>1052185622754.51</v>
      </c>
      <c r="D331">
        <v>4100.28</v>
      </c>
      <c r="E331" s="11">
        <f t="shared" si="23"/>
        <v>0.38969169615394511</v>
      </c>
      <c r="F331" s="12">
        <f t="shared" si="21"/>
        <v>-0.94239937516846295</v>
      </c>
      <c r="G331" s="13">
        <f t="shared" si="22"/>
        <v>-3.2283478451365588E-2</v>
      </c>
      <c r="H331" s="10"/>
      <c r="I331" s="10"/>
      <c r="J331" s="10"/>
      <c r="K331" s="10"/>
    </row>
    <row r="332" spans="1:11" x14ac:dyDescent="0.25">
      <c r="A332" s="1" t="str">
        <f t="shared" si="20"/>
        <v>9/2017</v>
      </c>
      <c r="B332" s="1">
        <v>42999</v>
      </c>
      <c r="C332">
        <v>1103400932964</v>
      </c>
      <c r="D332">
        <v>3617.27</v>
      </c>
      <c r="E332" s="11">
        <f t="shared" si="23"/>
        <v>0.3278291590966072</v>
      </c>
      <c r="F332" s="12">
        <f t="shared" si="21"/>
        <v>-1.1152626627035973</v>
      </c>
      <c r="G332" s="13">
        <f t="shared" si="22"/>
        <v>-0.17286328753513436</v>
      </c>
      <c r="H332" s="10"/>
      <c r="I332" s="10"/>
      <c r="J332" s="10"/>
      <c r="K332" s="10"/>
    </row>
    <row r="333" spans="1:11" x14ac:dyDescent="0.25">
      <c r="A333" s="1" t="str">
        <f t="shared" si="20"/>
        <v>9/2017</v>
      </c>
      <c r="B333" s="1">
        <v>43002</v>
      </c>
      <c r="C333">
        <v>1103400932964</v>
      </c>
      <c r="D333">
        <v>3667.52</v>
      </c>
      <c r="E333" s="11">
        <f t="shared" si="23"/>
        <v>0.3323832607380674</v>
      </c>
      <c r="F333" s="12">
        <f t="shared" si="21"/>
        <v>-1.1014665760593014</v>
      </c>
      <c r="G333" s="13">
        <f t="shared" si="22"/>
        <v>1.379608664429588E-2</v>
      </c>
      <c r="H333" s="10"/>
      <c r="I333" s="10"/>
      <c r="J333" s="10"/>
      <c r="K333" s="10"/>
    </row>
    <row r="334" spans="1:11" x14ac:dyDescent="0.25">
      <c r="A334" s="1" t="str">
        <f t="shared" si="20"/>
        <v>9/2017</v>
      </c>
      <c r="B334" s="1">
        <v>43005</v>
      </c>
      <c r="C334">
        <v>1103400932964</v>
      </c>
      <c r="D334">
        <v>4212.2</v>
      </c>
      <c r="E334" s="11">
        <f t="shared" si="23"/>
        <v>0.3817470036648436</v>
      </c>
      <c r="F334" s="12">
        <f t="shared" si="21"/>
        <v>-0.96299718386025313</v>
      </c>
      <c r="G334" s="13">
        <f t="shared" si="22"/>
        <v>0.1384693921990483</v>
      </c>
      <c r="H334" s="10"/>
      <c r="I334" s="10"/>
      <c r="J334" s="10"/>
      <c r="K334" s="10"/>
    </row>
    <row r="335" spans="1:11" x14ac:dyDescent="0.25">
      <c r="A335" s="1" t="str">
        <f t="shared" si="20"/>
        <v>9/2017</v>
      </c>
      <c r="B335" s="1">
        <v>43008</v>
      </c>
      <c r="C335">
        <v>1103400932964</v>
      </c>
      <c r="D335">
        <v>4360.62</v>
      </c>
      <c r="E335" s="11">
        <f t="shared" si="23"/>
        <v>0.39519814327928171</v>
      </c>
      <c r="F335" s="12">
        <f t="shared" si="21"/>
        <v>-0.92836801129941593</v>
      </c>
      <c r="G335" s="13">
        <f t="shared" si="22"/>
        <v>3.4629172560837196E-2</v>
      </c>
      <c r="H335" s="10"/>
      <c r="I335" s="10"/>
      <c r="J335" s="10"/>
      <c r="K335" s="10"/>
    </row>
    <row r="336" spans="1:11" x14ac:dyDescent="0.25">
      <c r="A336" s="1" t="str">
        <f t="shared" si="20"/>
        <v>10/2017</v>
      </c>
      <c r="B336" s="1">
        <v>43011</v>
      </c>
      <c r="C336">
        <v>1123863285132</v>
      </c>
      <c r="D336">
        <v>4314.18</v>
      </c>
      <c r="E336" s="11">
        <f t="shared" si="23"/>
        <v>0.38387053452798675</v>
      </c>
      <c r="F336" s="12">
        <f t="shared" si="21"/>
        <v>-0.95744993290883806</v>
      </c>
      <c r="G336" s="13">
        <f t="shared" si="22"/>
        <v>-2.9081921609422134E-2</v>
      </c>
      <c r="H336" s="10"/>
      <c r="I336" s="10"/>
      <c r="J336" s="10"/>
      <c r="K336" s="10"/>
    </row>
    <row r="337" spans="1:11" x14ac:dyDescent="0.25">
      <c r="A337" s="1" t="str">
        <f t="shared" si="20"/>
        <v>10/2017</v>
      </c>
      <c r="B337" s="1">
        <v>43014</v>
      </c>
      <c r="C337">
        <v>1123863285132</v>
      </c>
      <c r="D337">
        <v>4371.9399999999996</v>
      </c>
      <c r="E337" s="11">
        <f t="shared" si="23"/>
        <v>0.38900994968320429</v>
      </c>
      <c r="F337" s="12">
        <f t="shared" si="21"/>
        <v>-0.94415035809900694</v>
      </c>
      <c r="G337" s="13">
        <f t="shared" si="22"/>
        <v>1.3299574809831127E-2</v>
      </c>
      <c r="H337" s="10"/>
      <c r="I337" s="10"/>
      <c r="J337" s="10"/>
      <c r="K337" s="10"/>
    </row>
    <row r="338" spans="1:11" x14ac:dyDescent="0.25">
      <c r="A338" s="1" t="str">
        <f t="shared" si="20"/>
        <v>10/2017</v>
      </c>
      <c r="B338" s="1">
        <v>43017</v>
      </c>
      <c r="C338">
        <v>1123863285132</v>
      </c>
      <c r="D338">
        <v>4777.49</v>
      </c>
      <c r="E338" s="11">
        <f t="shared" si="23"/>
        <v>0.42509529968664062</v>
      </c>
      <c r="F338" s="12">
        <f t="shared" si="21"/>
        <v>-0.8554419006377294</v>
      </c>
      <c r="G338" s="13">
        <f t="shared" si="22"/>
        <v>8.8708457461277535E-2</v>
      </c>
      <c r="H338" s="10"/>
      <c r="I338" s="10"/>
      <c r="J338" s="10"/>
      <c r="K338" s="10"/>
    </row>
    <row r="339" spans="1:11" x14ac:dyDescent="0.25">
      <c r="A339" s="1" t="str">
        <f t="shared" si="20"/>
        <v>10/2017</v>
      </c>
      <c r="B339" s="1">
        <v>43020</v>
      </c>
      <c r="C339">
        <v>1123863285132</v>
      </c>
      <c r="D339">
        <v>5432.62</v>
      </c>
      <c r="E339" s="11">
        <f t="shared" si="23"/>
        <v>0.48338797715612958</v>
      </c>
      <c r="F339" s="12">
        <f t="shared" si="21"/>
        <v>-0.72693568244089979</v>
      </c>
      <c r="G339" s="13">
        <f t="shared" si="22"/>
        <v>0.12850621819682961</v>
      </c>
      <c r="H339" s="10"/>
      <c r="I339" s="10"/>
      <c r="J339" s="10"/>
      <c r="K339" s="10"/>
    </row>
    <row r="340" spans="1:11" x14ac:dyDescent="0.25">
      <c r="A340" s="1" t="str">
        <f t="shared" si="20"/>
        <v>10/2017</v>
      </c>
      <c r="B340" s="1">
        <v>43023</v>
      </c>
      <c r="C340">
        <v>1182954806242.9099</v>
      </c>
      <c r="D340">
        <v>5688.14</v>
      </c>
      <c r="E340" s="11">
        <f t="shared" si="23"/>
        <v>0.48084169995180592</v>
      </c>
      <c r="F340" s="12">
        <f t="shared" si="21"/>
        <v>-0.73221716917298452</v>
      </c>
      <c r="G340" s="13">
        <f t="shared" si="22"/>
        <v>-5.2814867320847281E-3</v>
      </c>
      <c r="H340" s="10"/>
      <c r="I340" s="10"/>
      <c r="J340" s="10"/>
      <c r="K340" s="10"/>
    </row>
    <row r="341" spans="1:11" x14ac:dyDescent="0.25">
      <c r="A341" s="1" t="str">
        <f t="shared" si="20"/>
        <v>10/2017</v>
      </c>
      <c r="B341" s="1">
        <v>43026</v>
      </c>
      <c r="C341">
        <v>1196792694098</v>
      </c>
      <c r="D341">
        <v>5575.83</v>
      </c>
      <c r="E341" s="11">
        <f t="shared" si="23"/>
        <v>0.46589773045050192</v>
      </c>
      <c r="F341" s="12">
        <f t="shared" si="21"/>
        <v>-0.76378913149449212</v>
      </c>
      <c r="G341" s="13">
        <f t="shared" si="22"/>
        <v>-3.1571962321507607E-2</v>
      </c>
      <c r="H341" s="10"/>
      <c r="I341" s="10"/>
      <c r="J341" s="10"/>
      <c r="K341" s="10"/>
    </row>
    <row r="342" spans="1:11" x14ac:dyDescent="0.25">
      <c r="A342" s="1" t="str">
        <f t="shared" ref="A342:A405" si="24">MONTH(B342)&amp;"/"&amp;YEAR(B342)</f>
        <v>10/2017</v>
      </c>
      <c r="B342" s="1">
        <v>43029</v>
      </c>
      <c r="C342">
        <v>1196792694098</v>
      </c>
      <c r="D342">
        <v>6006.65</v>
      </c>
      <c r="E342" s="11">
        <f t="shared" si="23"/>
        <v>0.50189561062846377</v>
      </c>
      <c r="F342" s="12">
        <f t="shared" si="21"/>
        <v>-0.68936312786962517</v>
      </c>
      <c r="G342" s="13">
        <f t="shared" si="22"/>
        <v>7.4426003624866954E-2</v>
      </c>
      <c r="H342" s="10"/>
      <c r="I342" s="10"/>
      <c r="J342" s="10"/>
      <c r="K342" s="10"/>
    </row>
    <row r="343" spans="1:11" x14ac:dyDescent="0.25">
      <c r="A343" s="1" t="str">
        <f t="shared" si="24"/>
        <v>10/2017</v>
      </c>
      <c r="B343" s="1">
        <v>43032</v>
      </c>
      <c r="C343">
        <v>1196792694098</v>
      </c>
      <c r="D343">
        <v>5513.08</v>
      </c>
      <c r="E343" s="11">
        <f t="shared" si="23"/>
        <v>0.46065455004762579</v>
      </c>
      <c r="F343" s="12">
        <f t="shared" ref="F343:F406" si="25">LN(E343)</f>
        <v>-0.77510686602536272</v>
      </c>
      <c r="G343" s="13">
        <f t="shared" si="22"/>
        <v>-8.5743738155737548E-2</v>
      </c>
      <c r="H343" s="10"/>
      <c r="I343" s="10"/>
      <c r="J343" s="10"/>
      <c r="K343" s="10"/>
    </row>
    <row r="344" spans="1:11" x14ac:dyDescent="0.25">
      <c r="A344" s="1" t="str">
        <f t="shared" si="24"/>
        <v>10/2017</v>
      </c>
      <c r="B344" s="1">
        <v>43035</v>
      </c>
      <c r="C344">
        <v>1452839779145</v>
      </c>
      <c r="D344">
        <v>5764.56</v>
      </c>
      <c r="E344" s="11">
        <f t="shared" si="23"/>
        <v>0.39677878336952332</v>
      </c>
      <c r="F344" s="12">
        <f t="shared" si="25"/>
        <v>-0.92437637433179332</v>
      </c>
      <c r="G344" s="13">
        <f t="shared" ref="G344:G407" si="26">F344-F343</f>
        <v>-0.1492695083064306</v>
      </c>
      <c r="H344" s="10"/>
      <c r="I344" s="10"/>
      <c r="J344" s="10"/>
      <c r="K344" s="10"/>
    </row>
    <row r="345" spans="1:11" x14ac:dyDescent="0.25">
      <c r="A345" s="1" t="str">
        <f t="shared" si="24"/>
        <v>10/2017</v>
      </c>
      <c r="B345" s="1">
        <v>43038</v>
      </c>
      <c r="C345">
        <v>1452839779145</v>
      </c>
      <c r="D345">
        <v>6124.28</v>
      </c>
      <c r="E345" s="11">
        <f t="shared" si="23"/>
        <v>0.42153856797644645</v>
      </c>
      <c r="F345" s="12">
        <f t="shared" si="25"/>
        <v>-0.86384400400277517</v>
      </c>
      <c r="G345" s="13">
        <f t="shared" si="26"/>
        <v>6.0532370329018148E-2</v>
      </c>
      <c r="H345" s="10"/>
      <c r="I345" s="10"/>
      <c r="J345" s="10"/>
      <c r="K345" s="10"/>
    </row>
    <row r="346" spans="1:11" x14ac:dyDescent="0.25">
      <c r="A346" s="1" t="str">
        <f t="shared" si="24"/>
        <v>11/2017</v>
      </c>
      <c r="B346" s="1">
        <v>43041</v>
      </c>
      <c r="C346">
        <v>1452839779145</v>
      </c>
      <c r="D346">
        <v>7024.81</v>
      </c>
      <c r="E346" s="11">
        <f t="shared" si="23"/>
        <v>0.48352269127254488</v>
      </c>
      <c r="F346" s="12">
        <f t="shared" si="25"/>
        <v>-0.72665703391278735</v>
      </c>
      <c r="G346" s="13">
        <f t="shared" si="26"/>
        <v>0.13718697008998781</v>
      </c>
      <c r="H346" s="10"/>
      <c r="I346" s="10"/>
      <c r="J346" s="10"/>
      <c r="K346" s="10"/>
    </row>
    <row r="347" spans="1:11" x14ac:dyDescent="0.25">
      <c r="A347" s="1" t="str">
        <f t="shared" si="24"/>
        <v>11/2017</v>
      </c>
      <c r="B347" s="1">
        <v>43044</v>
      </c>
      <c r="C347">
        <v>1452839779145</v>
      </c>
      <c r="D347">
        <v>7389.55</v>
      </c>
      <c r="E347" s="11">
        <f t="shared" si="23"/>
        <v>0.50862800606607628</v>
      </c>
      <c r="F347" s="12">
        <f t="shared" si="25"/>
        <v>-0.67603836249622673</v>
      </c>
      <c r="G347" s="13">
        <f t="shared" si="26"/>
        <v>5.0618671416560623E-2</v>
      </c>
      <c r="H347" s="10"/>
      <c r="I347" s="10"/>
      <c r="J347" s="10"/>
      <c r="K347" s="10"/>
    </row>
    <row r="348" spans="1:11" x14ac:dyDescent="0.25">
      <c r="A348" s="1" t="str">
        <f t="shared" si="24"/>
        <v>11/2017</v>
      </c>
      <c r="B348" s="1">
        <v>43047</v>
      </c>
      <c r="C348">
        <v>1452839779145</v>
      </c>
      <c r="D348">
        <v>7444.36</v>
      </c>
      <c r="E348" s="11">
        <f t="shared" si="23"/>
        <v>0.51240061752583788</v>
      </c>
      <c r="F348" s="12">
        <f t="shared" si="25"/>
        <v>-0.66864850379666607</v>
      </c>
      <c r="G348" s="13">
        <f t="shared" si="26"/>
        <v>7.3898586995606586E-3</v>
      </c>
      <c r="H348" s="10"/>
      <c r="I348" s="10"/>
      <c r="J348" s="10"/>
      <c r="K348" s="10"/>
    </row>
    <row r="349" spans="1:11" x14ac:dyDescent="0.25">
      <c r="A349" s="1" t="str">
        <f t="shared" si="24"/>
        <v>11/2017</v>
      </c>
      <c r="B349" s="1">
        <v>43050</v>
      </c>
      <c r="C349">
        <v>1364422081125</v>
      </c>
      <c r="D349">
        <v>6339.86</v>
      </c>
      <c r="E349" s="11">
        <f t="shared" si="23"/>
        <v>0.46465533559619815</v>
      </c>
      <c r="F349" s="12">
        <f t="shared" si="25"/>
        <v>-0.76645936200114118</v>
      </c>
      <c r="G349" s="13">
        <f t="shared" si="26"/>
        <v>-9.7810858204475104E-2</v>
      </c>
      <c r="H349" s="10"/>
      <c r="I349" s="10"/>
      <c r="J349" s="10"/>
      <c r="K349" s="10"/>
    </row>
    <row r="350" spans="1:11" x14ac:dyDescent="0.25">
      <c r="A350" s="1" t="str">
        <f t="shared" si="24"/>
        <v>11/2017</v>
      </c>
      <c r="B350" s="1">
        <v>43053</v>
      </c>
      <c r="C350">
        <v>1364422081125</v>
      </c>
      <c r="D350">
        <v>6597.06</v>
      </c>
      <c r="E350" s="11">
        <f t="shared" si="23"/>
        <v>0.4835058074229171</v>
      </c>
      <c r="F350" s="12">
        <f t="shared" si="25"/>
        <v>-0.72669195294496125</v>
      </c>
      <c r="G350" s="13">
        <f t="shared" si="26"/>
        <v>3.9767409056179925E-2</v>
      </c>
      <c r="H350" s="10"/>
      <c r="I350" s="10"/>
      <c r="J350" s="10"/>
      <c r="K350" s="10"/>
    </row>
    <row r="351" spans="1:11" x14ac:dyDescent="0.25">
      <c r="A351" s="1" t="str">
        <f t="shared" si="24"/>
        <v>11/2017</v>
      </c>
      <c r="B351" s="1">
        <v>43056</v>
      </c>
      <c r="C351">
        <v>1364422081125</v>
      </c>
      <c r="D351">
        <v>7699.95</v>
      </c>
      <c r="E351" s="11">
        <f t="shared" si="23"/>
        <v>0.5643378325899856</v>
      </c>
      <c r="F351" s="12">
        <f t="shared" si="25"/>
        <v>-0.57210221285547513</v>
      </c>
      <c r="G351" s="13">
        <f t="shared" si="26"/>
        <v>0.15458974008948612</v>
      </c>
      <c r="H351" s="10"/>
      <c r="I351" s="10"/>
      <c r="J351" s="10"/>
      <c r="K351" s="10"/>
    </row>
    <row r="352" spans="1:11" x14ac:dyDescent="0.25">
      <c r="A352" s="1" t="str">
        <f t="shared" si="24"/>
        <v>11/2017</v>
      </c>
      <c r="B352" s="1">
        <v>43059</v>
      </c>
      <c r="C352">
        <v>1364422081125</v>
      </c>
      <c r="D352">
        <v>8244.69</v>
      </c>
      <c r="E352" s="11">
        <f t="shared" si="23"/>
        <v>0.60426242832438248</v>
      </c>
      <c r="F352" s="12">
        <f t="shared" si="25"/>
        <v>-0.50374669142739004</v>
      </c>
      <c r="G352" s="13">
        <f t="shared" si="26"/>
        <v>6.8355521428085098E-2</v>
      </c>
      <c r="H352" s="10"/>
      <c r="I352" s="10"/>
      <c r="J352" s="10"/>
      <c r="K352" s="10"/>
    </row>
    <row r="353" spans="1:11" x14ac:dyDescent="0.25">
      <c r="A353" s="1" t="str">
        <f t="shared" si="24"/>
        <v>11/2017</v>
      </c>
      <c r="B353" s="1">
        <v>43062</v>
      </c>
      <c r="C353">
        <v>1364422081125</v>
      </c>
      <c r="D353">
        <v>8013.41</v>
      </c>
      <c r="E353" s="11">
        <f t="shared" si="23"/>
        <v>0.58731166190104045</v>
      </c>
      <c r="F353" s="12">
        <f t="shared" si="25"/>
        <v>-0.53219965984671969</v>
      </c>
      <c r="G353" s="13">
        <f t="shared" si="26"/>
        <v>-2.8452968419329649E-2</v>
      </c>
      <c r="H353" s="10"/>
      <c r="I353" s="10"/>
      <c r="J353" s="10"/>
      <c r="K353" s="10"/>
    </row>
    <row r="354" spans="1:11" x14ac:dyDescent="0.25">
      <c r="A354" s="1" t="str">
        <f t="shared" si="24"/>
        <v>11/2017</v>
      </c>
      <c r="B354" s="1">
        <v>43065</v>
      </c>
      <c r="C354">
        <v>1347001430558</v>
      </c>
      <c r="D354">
        <v>9318.42</v>
      </c>
      <c r="E354" s="11">
        <f t="shared" si="23"/>
        <v>0.69178991117624966</v>
      </c>
      <c r="F354" s="12">
        <f t="shared" si="25"/>
        <v>-0.3684729660253479</v>
      </c>
      <c r="G354" s="13">
        <f t="shared" si="26"/>
        <v>0.16372669382137178</v>
      </c>
      <c r="H354" s="10"/>
      <c r="I354" s="10"/>
      <c r="J354" s="10"/>
      <c r="K354" s="10"/>
    </row>
    <row r="355" spans="1:11" x14ac:dyDescent="0.25">
      <c r="A355" s="1" t="str">
        <f t="shared" si="24"/>
        <v>11/2017</v>
      </c>
      <c r="B355" s="1">
        <v>43068</v>
      </c>
      <c r="C355">
        <v>1347001430558</v>
      </c>
      <c r="D355">
        <v>9837.86</v>
      </c>
      <c r="E355" s="11">
        <f t="shared" si="23"/>
        <v>0.73035260221844256</v>
      </c>
      <c r="F355" s="12">
        <f t="shared" si="25"/>
        <v>-0.31422784471714227</v>
      </c>
      <c r="G355" s="13">
        <f t="shared" si="26"/>
        <v>5.4245121308205635E-2</v>
      </c>
      <c r="H355" s="10"/>
      <c r="I355" s="10"/>
      <c r="J355" s="10"/>
      <c r="K355" s="10"/>
    </row>
    <row r="356" spans="1:11" x14ac:dyDescent="0.25">
      <c r="A356" s="1" t="str">
        <f t="shared" si="24"/>
        <v>12/2017</v>
      </c>
      <c r="B356" s="1">
        <v>43071</v>
      </c>
      <c r="C356">
        <v>1347001430558</v>
      </c>
      <c r="D356">
        <v>10912.73</v>
      </c>
      <c r="E356" s="11">
        <f t="shared" si="23"/>
        <v>0.81014984486537356</v>
      </c>
      <c r="F356" s="12">
        <f t="shared" si="25"/>
        <v>-0.21053605476391485</v>
      </c>
      <c r="G356" s="13">
        <f t="shared" si="26"/>
        <v>0.10369178995322742</v>
      </c>
      <c r="H356" s="10"/>
      <c r="I356" s="10"/>
      <c r="J356" s="10"/>
      <c r="K356" s="10"/>
    </row>
    <row r="357" spans="1:11" x14ac:dyDescent="0.25">
      <c r="A357" s="1" t="str">
        <f t="shared" si="24"/>
        <v>12/2017</v>
      </c>
      <c r="B357" s="1">
        <v>43074</v>
      </c>
      <c r="C357">
        <v>1347001430558</v>
      </c>
      <c r="D357">
        <v>11667.13</v>
      </c>
      <c r="E357" s="11">
        <f t="shared" si="23"/>
        <v>0.86615572450927913</v>
      </c>
      <c r="F357" s="12">
        <f t="shared" si="25"/>
        <v>-0.143690566135947</v>
      </c>
      <c r="G357" s="13">
        <f t="shared" si="26"/>
        <v>6.6845488627967853E-2</v>
      </c>
      <c r="H357" s="10"/>
      <c r="I357" s="10"/>
      <c r="J357" s="10"/>
      <c r="K357" s="10"/>
    </row>
    <row r="358" spans="1:11" x14ac:dyDescent="0.25">
      <c r="A358" s="1" t="str">
        <f t="shared" si="24"/>
        <v>12/2017</v>
      </c>
      <c r="B358" s="1">
        <v>43077</v>
      </c>
      <c r="C358">
        <v>1590896927258</v>
      </c>
      <c r="D358">
        <v>16047.61</v>
      </c>
      <c r="E358" s="11">
        <f t="shared" si="23"/>
        <v>1.0087146266388833</v>
      </c>
      <c r="F358" s="12">
        <f t="shared" si="25"/>
        <v>8.6768734581883829E-3</v>
      </c>
      <c r="G358" s="13">
        <f t="shared" si="26"/>
        <v>0.15236743959413537</v>
      </c>
      <c r="H358" s="10"/>
      <c r="I358" s="10"/>
      <c r="J358" s="10"/>
      <c r="K358" s="10"/>
    </row>
    <row r="359" spans="1:11" x14ac:dyDescent="0.25">
      <c r="A359" s="1" t="str">
        <f t="shared" si="24"/>
        <v>12/2017</v>
      </c>
      <c r="B359" s="1">
        <v>43080</v>
      </c>
      <c r="C359">
        <v>1590896927258</v>
      </c>
      <c r="D359">
        <v>16732.47</v>
      </c>
      <c r="E359" s="11">
        <f t="shared" si="23"/>
        <v>1.0517632986342711</v>
      </c>
      <c r="F359" s="12">
        <f t="shared" si="25"/>
        <v>5.0468087700707043E-2</v>
      </c>
      <c r="G359" s="13">
        <f t="shared" si="26"/>
        <v>4.1791214242518658E-2</v>
      </c>
      <c r="H359" s="10"/>
      <c r="I359" s="10"/>
      <c r="J359" s="10"/>
      <c r="K359" s="10"/>
    </row>
    <row r="360" spans="1:11" x14ac:dyDescent="0.25">
      <c r="A360" s="1" t="str">
        <f t="shared" si="24"/>
        <v>12/2017</v>
      </c>
      <c r="B360" s="1">
        <v>43083</v>
      </c>
      <c r="C360">
        <v>1590896927258</v>
      </c>
      <c r="D360">
        <v>16467.91</v>
      </c>
      <c r="E360" s="11">
        <f t="shared" si="23"/>
        <v>1.0351336857745628</v>
      </c>
      <c r="F360" s="12">
        <f t="shared" si="25"/>
        <v>3.4530583375829642E-2</v>
      </c>
      <c r="G360" s="13">
        <f t="shared" si="26"/>
        <v>-1.5937504324877401E-2</v>
      </c>
      <c r="H360" s="10"/>
      <c r="I360" s="10"/>
      <c r="J360" s="10"/>
      <c r="K360" s="10"/>
    </row>
    <row r="361" spans="1:11" x14ac:dyDescent="0.25">
      <c r="A361" s="1" t="str">
        <f t="shared" si="24"/>
        <v>12/2017</v>
      </c>
      <c r="B361" s="1">
        <v>43086</v>
      </c>
      <c r="C361">
        <v>1590896927258</v>
      </c>
      <c r="D361">
        <v>19065.71</v>
      </c>
      <c r="E361" s="11">
        <f t="shared" si="23"/>
        <v>1.1984252199707759</v>
      </c>
      <c r="F361" s="12">
        <f t="shared" si="25"/>
        <v>0.18100837826129715</v>
      </c>
      <c r="G361" s="13">
        <f t="shared" si="26"/>
        <v>0.1464777948854675</v>
      </c>
      <c r="H361" s="10"/>
      <c r="I361" s="10"/>
      <c r="J361" s="10"/>
      <c r="K361" s="10"/>
    </row>
    <row r="362" spans="1:11" x14ac:dyDescent="0.25">
      <c r="A362" s="1" t="str">
        <f t="shared" si="24"/>
        <v>12/2017</v>
      </c>
      <c r="B362" s="1">
        <v>43089</v>
      </c>
      <c r="C362">
        <v>1873105475221</v>
      </c>
      <c r="D362">
        <v>16461.97</v>
      </c>
      <c r="E362" s="11">
        <f t="shared" si="23"/>
        <v>0.87885974483405538</v>
      </c>
      <c r="F362" s="12">
        <f t="shared" si="25"/>
        <v>-0.12912995621942405</v>
      </c>
      <c r="G362" s="13">
        <f t="shared" si="26"/>
        <v>-0.3101383344807212</v>
      </c>
      <c r="H362" s="10"/>
      <c r="I362" s="10"/>
      <c r="J362" s="10"/>
      <c r="K362" s="10"/>
    </row>
    <row r="363" spans="1:11" x14ac:dyDescent="0.25">
      <c r="A363" s="1" t="str">
        <f t="shared" si="24"/>
        <v>12/2017</v>
      </c>
      <c r="B363" s="1">
        <v>43092</v>
      </c>
      <c r="C363">
        <v>1873105475221</v>
      </c>
      <c r="D363">
        <v>14396.46</v>
      </c>
      <c r="E363" s="11">
        <f t="shared" si="23"/>
        <v>0.76858779126153687</v>
      </c>
      <c r="F363" s="12">
        <f t="shared" si="25"/>
        <v>-0.26320048536274959</v>
      </c>
      <c r="G363" s="13">
        <f t="shared" si="26"/>
        <v>-0.13407052914332554</v>
      </c>
      <c r="H363" s="10"/>
      <c r="I363" s="10"/>
      <c r="J363" s="10"/>
      <c r="K363" s="10"/>
    </row>
    <row r="364" spans="1:11" x14ac:dyDescent="0.25">
      <c r="A364" s="1" t="str">
        <f t="shared" si="24"/>
        <v>12/2017</v>
      </c>
      <c r="B364" s="1">
        <v>43095</v>
      </c>
      <c r="C364">
        <v>1873105475221</v>
      </c>
      <c r="D364">
        <v>15756.56</v>
      </c>
      <c r="E364" s="11">
        <f t="shared" si="23"/>
        <v>0.84119982608779398</v>
      </c>
      <c r="F364" s="12">
        <f t="shared" si="25"/>
        <v>-0.17292604189660707</v>
      </c>
      <c r="G364" s="13">
        <f t="shared" si="26"/>
        <v>9.0274443466142523E-2</v>
      </c>
      <c r="H364" s="10"/>
      <c r="I364" s="10"/>
      <c r="J364" s="10"/>
      <c r="K364" s="10"/>
    </row>
    <row r="365" spans="1:11" x14ac:dyDescent="0.25">
      <c r="A365" s="1" t="str">
        <f t="shared" si="24"/>
        <v>12/2017</v>
      </c>
      <c r="B365" s="1">
        <v>43098</v>
      </c>
      <c r="C365">
        <v>1873105475221</v>
      </c>
      <c r="D365">
        <v>14392.57</v>
      </c>
      <c r="E365" s="11">
        <f t="shared" si="23"/>
        <v>0.76838011475578438</v>
      </c>
      <c r="F365" s="12">
        <f t="shared" si="25"/>
        <v>-0.26347072718914472</v>
      </c>
      <c r="G365" s="13">
        <f t="shared" si="26"/>
        <v>-9.0544685292537647E-2</v>
      </c>
      <c r="H365" s="10"/>
      <c r="I365" s="10"/>
      <c r="J365" s="10"/>
      <c r="K365" s="10"/>
    </row>
    <row r="366" spans="1:11" x14ac:dyDescent="0.25">
      <c r="A366" s="1" t="str">
        <f t="shared" si="24"/>
        <v>1/2018</v>
      </c>
      <c r="B366" s="1">
        <v>43101</v>
      </c>
      <c r="C366">
        <v>1922580604979.8301</v>
      </c>
      <c r="D366">
        <v>13444.88</v>
      </c>
      <c r="E366" s="11">
        <f t="shared" si="23"/>
        <v>0.69931424280341414</v>
      </c>
      <c r="F366" s="12">
        <f t="shared" si="25"/>
        <v>-0.35765507725047563</v>
      </c>
      <c r="G366" s="13">
        <f t="shared" si="26"/>
        <v>-9.4184350061330913E-2</v>
      </c>
      <c r="H366" s="10"/>
      <c r="I366" s="10"/>
      <c r="J366" s="10"/>
      <c r="K366" s="10"/>
    </row>
    <row r="367" spans="1:11" x14ac:dyDescent="0.25">
      <c r="A367" s="1" t="str">
        <f t="shared" si="24"/>
        <v>1/2018</v>
      </c>
      <c r="B367" s="1">
        <v>43104</v>
      </c>
      <c r="C367">
        <v>1931136454487</v>
      </c>
      <c r="D367">
        <v>15180.08</v>
      </c>
      <c r="E367" s="11">
        <f t="shared" si="23"/>
        <v>0.78606977589434701</v>
      </c>
      <c r="F367" s="12">
        <f t="shared" si="25"/>
        <v>-0.2407097170905787</v>
      </c>
      <c r="G367" s="13">
        <f t="shared" si="26"/>
        <v>0.11694536015989693</v>
      </c>
      <c r="H367" s="10"/>
      <c r="I367" s="10"/>
      <c r="J367" s="10"/>
      <c r="K367" s="10"/>
    </row>
    <row r="368" spans="1:11" x14ac:dyDescent="0.25">
      <c r="A368" s="1" t="str">
        <f t="shared" si="24"/>
        <v>1/2018</v>
      </c>
      <c r="B368" s="1">
        <v>43107</v>
      </c>
      <c r="C368">
        <v>1931136454487</v>
      </c>
      <c r="D368">
        <v>16228.16</v>
      </c>
      <c r="E368" s="11">
        <f t="shared" si="23"/>
        <v>0.8403424813556718</v>
      </c>
      <c r="F368" s="12">
        <f t="shared" si="25"/>
        <v>-0.17394575433871093</v>
      </c>
      <c r="G368" s="13">
        <f t="shared" si="26"/>
        <v>6.6763962751867773E-2</v>
      </c>
      <c r="H368" s="10"/>
      <c r="I368" s="10"/>
      <c r="J368" s="10"/>
      <c r="K368" s="10"/>
    </row>
    <row r="369" spans="1:11" x14ac:dyDescent="0.25">
      <c r="A369" s="1" t="str">
        <f t="shared" si="24"/>
        <v>1/2018</v>
      </c>
      <c r="B369" s="1">
        <v>43110</v>
      </c>
      <c r="C369">
        <v>1931136454487</v>
      </c>
      <c r="D369">
        <v>14919.49</v>
      </c>
      <c r="E369" s="11">
        <f t="shared" si="23"/>
        <v>0.77257564919011967</v>
      </c>
      <c r="F369" s="12">
        <f t="shared" si="25"/>
        <v>-0.2580253472506458</v>
      </c>
      <c r="G369" s="13">
        <f t="shared" si="26"/>
        <v>-8.407959291193487E-2</v>
      </c>
      <c r="H369" s="10"/>
      <c r="I369" s="10"/>
      <c r="J369" s="10"/>
      <c r="K369" s="10"/>
    </row>
    <row r="370" spans="1:11" x14ac:dyDescent="0.25">
      <c r="A370" s="1" t="str">
        <f t="shared" si="24"/>
        <v>1/2018</v>
      </c>
      <c r="B370" s="1">
        <v>43113</v>
      </c>
      <c r="C370">
        <v>2134254177773.1201</v>
      </c>
      <c r="D370">
        <v>14243.12</v>
      </c>
      <c r="E370" s="11">
        <f t="shared" si="23"/>
        <v>0.66735818762042987</v>
      </c>
      <c r="F370" s="12">
        <f t="shared" si="25"/>
        <v>-0.40442836428216999</v>
      </c>
      <c r="G370" s="13">
        <f t="shared" si="26"/>
        <v>-0.1464030170315242</v>
      </c>
      <c r="H370" s="10"/>
      <c r="I370" s="10"/>
      <c r="J370" s="10"/>
      <c r="K370" s="10"/>
    </row>
    <row r="371" spans="1:11" x14ac:dyDescent="0.25">
      <c r="A371" s="1" t="str">
        <f t="shared" si="24"/>
        <v>1/2018</v>
      </c>
      <c r="B371" s="1">
        <v>43116</v>
      </c>
      <c r="C371">
        <v>2227847638503</v>
      </c>
      <c r="D371">
        <v>11282.49</v>
      </c>
      <c r="E371" s="11">
        <f t="shared" si="23"/>
        <v>0.50643005405797215</v>
      </c>
      <c r="F371" s="12">
        <f t="shared" si="25"/>
        <v>-0.68036906145750931</v>
      </c>
      <c r="G371" s="13">
        <f t="shared" si="26"/>
        <v>-0.27594069717533931</v>
      </c>
      <c r="H371" s="10"/>
      <c r="I371" s="10"/>
      <c r="J371" s="10"/>
      <c r="K371" s="10"/>
    </row>
    <row r="372" spans="1:11" x14ac:dyDescent="0.25">
      <c r="A372" s="1" t="str">
        <f t="shared" si="24"/>
        <v>1/2018</v>
      </c>
      <c r="B372" s="1">
        <v>43119</v>
      </c>
      <c r="C372">
        <v>2227847638503</v>
      </c>
      <c r="D372">
        <v>11521.76</v>
      </c>
      <c r="E372" s="11">
        <f t="shared" si="23"/>
        <v>0.51717001651612204</v>
      </c>
      <c r="F372" s="12">
        <f t="shared" si="25"/>
        <v>-0.65938360647156424</v>
      </c>
      <c r="G372" s="13">
        <f t="shared" si="26"/>
        <v>2.0985454985945062E-2</v>
      </c>
      <c r="H372" s="10"/>
      <c r="I372" s="10"/>
      <c r="J372" s="10"/>
      <c r="K372" s="10"/>
    </row>
    <row r="373" spans="1:11" x14ac:dyDescent="0.25">
      <c r="A373" s="1" t="str">
        <f t="shared" si="24"/>
        <v>1/2018</v>
      </c>
      <c r="B373" s="1">
        <v>43122</v>
      </c>
      <c r="C373">
        <v>2227847638503</v>
      </c>
      <c r="D373">
        <v>10814.52</v>
      </c>
      <c r="E373" s="11">
        <f t="shared" si="23"/>
        <v>0.48542457810386025</v>
      </c>
      <c r="F373" s="12">
        <f t="shared" si="25"/>
        <v>-0.72273135222933882</v>
      </c>
      <c r="G373" s="13">
        <f t="shared" si="26"/>
        <v>-6.3347745757774576E-2</v>
      </c>
      <c r="H373" s="10"/>
      <c r="I373" s="10"/>
      <c r="J373" s="10"/>
      <c r="K373" s="10"/>
    </row>
    <row r="374" spans="1:11" x14ac:dyDescent="0.25">
      <c r="A374" s="1" t="str">
        <f t="shared" si="24"/>
        <v>1/2018</v>
      </c>
      <c r="B374" s="1">
        <v>43125</v>
      </c>
      <c r="C374">
        <v>2460585023617.3599</v>
      </c>
      <c r="D374">
        <v>11175.87</v>
      </c>
      <c r="E374" s="11">
        <f t="shared" si="23"/>
        <v>0.45419564423626824</v>
      </c>
      <c r="F374" s="12">
        <f t="shared" si="25"/>
        <v>-0.78922723932524896</v>
      </c>
      <c r="G374" s="13">
        <f t="shared" si="26"/>
        <v>-6.6495887095910144E-2</v>
      </c>
      <c r="H374" s="10"/>
      <c r="I374" s="10"/>
      <c r="J374" s="10"/>
      <c r="K374" s="10"/>
    </row>
    <row r="375" spans="1:11" x14ac:dyDescent="0.25">
      <c r="A375" s="1" t="str">
        <f t="shared" si="24"/>
        <v>1/2018</v>
      </c>
      <c r="B375" s="1">
        <v>43128</v>
      </c>
      <c r="C375">
        <v>2603077300218</v>
      </c>
      <c r="D375">
        <v>11767.74</v>
      </c>
      <c r="E375" s="11">
        <f t="shared" si="23"/>
        <v>0.45207032457370694</v>
      </c>
      <c r="F375" s="12">
        <f t="shared" si="25"/>
        <v>-0.79391752591199005</v>
      </c>
      <c r="G375" s="13">
        <f t="shared" si="26"/>
        <v>-4.6902865867410881E-3</v>
      </c>
      <c r="H375" s="10"/>
      <c r="I375" s="10"/>
      <c r="J375" s="10"/>
      <c r="K375" s="10"/>
    </row>
    <row r="376" spans="1:11" x14ac:dyDescent="0.25">
      <c r="A376" s="1" t="str">
        <f t="shared" si="24"/>
        <v>1/2018</v>
      </c>
      <c r="B376" s="1">
        <v>43131</v>
      </c>
      <c r="C376">
        <v>2603077300218</v>
      </c>
      <c r="D376">
        <v>10226.86</v>
      </c>
      <c r="E376" s="11">
        <f t="shared" si="23"/>
        <v>0.39287577050222566</v>
      </c>
      <c r="F376" s="12">
        <f t="shared" si="25"/>
        <v>-0.93426182267708091</v>
      </c>
      <c r="G376" s="13">
        <f t="shared" si="26"/>
        <v>-0.14034429676509086</v>
      </c>
      <c r="H376" s="10"/>
      <c r="I376" s="10"/>
      <c r="J376" s="10"/>
      <c r="K376" s="10"/>
    </row>
    <row r="377" spans="1:11" x14ac:dyDescent="0.25">
      <c r="A377" s="1" t="str">
        <f t="shared" si="24"/>
        <v>2/2018</v>
      </c>
      <c r="B377" s="1">
        <v>43134</v>
      </c>
      <c r="C377">
        <v>2603077300218</v>
      </c>
      <c r="D377">
        <v>9251.27</v>
      </c>
      <c r="E377" s="11">
        <f t="shared" si="23"/>
        <v>0.35539743668869284</v>
      </c>
      <c r="F377" s="12">
        <f t="shared" si="25"/>
        <v>-1.0345185757561024</v>
      </c>
      <c r="G377" s="13">
        <f t="shared" si="26"/>
        <v>-0.10025675307902149</v>
      </c>
      <c r="H377" s="10"/>
      <c r="I377" s="10"/>
      <c r="J377" s="10"/>
      <c r="K377" s="10"/>
    </row>
    <row r="378" spans="1:11" x14ac:dyDescent="0.25">
      <c r="A378" s="1" t="str">
        <f t="shared" si="24"/>
        <v>2/2018</v>
      </c>
      <c r="B378" s="1">
        <v>43137</v>
      </c>
      <c r="C378">
        <v>2607870187292.0601</v>
      </c>
      <c r="D378">
        <v>7701.25</v>
      </c>
      <c r="E378" s="11">
        <f t="shared" si="23"/>
        <v>0.29530802712219217</v>
      </c>
      <c r="F378" s="12">
        <f t="shared" si="25"/>
        <v>-1.219736307661675</v>
      </c>
      <c r="G378" s="13">
        <f t="shared" si="26"/>
        <v>-0.18521773190557256</v>
      </c>
      <c r="H378" s="10"/>
      <c r="I378" s="10"/>
      <c r="J378" s="10"/>
      <c r="K378" s="10"/>
    </row>
    <row r="379" spans="1:11" x14ac:dyDescent="0.25">
      <c r="A379" s="1" t="str">
        <f t="shared" si="24"/>
        <v>2/2018</v>
      </c>
      <c r="B379" s="1">
        <v>43140</v>
      </c>
      <c r="C379">
        <v>2874674234415</v>
      </c>
      <c r="D379">
        <v>8696.83</v>
      </c>
      <c r="E379" s="11">
        <f t="shared" si="23"/>
        <v>0.30253271469453358</v>
      </c>
      <c r="F379" s="12">
        <f t="shared" si="25"/>
        <v>-1.195565859608263</v>
      </c>
      <c r="G379" s="13">
        <f t="shared" si="26"/>
        <v>2.4170448053411953E-2</v>
      </c>
      <c r="H379" s="10"/>
      <c r="I379" s="10"/>
      <c r="J379" s="10"/>
      <c r="K379" s="10"/>
    </row>
    <row r="380" spans="1:11" x14ac:dyDescent="0.25">
      <c r="A380" s="1" t="str">
        <f t="shared" si="24"/>
        <v>2/2018</v>
      </c>
      <c r="B380" s="1">
        <v>43143</v>
      </c>
      <c r="C380">
        <v>2874674234415</v>
      </c>
      <c r="D380">
        <v>8911.27</v>
      </c>
      <c r="E380" s="11">
        <f t="shared" si="23"/>
        <v>0.30999234255193636</v>
      </c>
      <c r="F380" s="12">
        <f t="shared" si="25"/>
        <v>-1.1712076832533975</v>
      </c>
      <c r="G380" s="13">
        <f t="shared" si="26"/>
        <v>2.4358176354865479E-2</v>
      </c>
      <c r="H380" s="10"/>
      <c r="I380" s="10"/>
      <c r="J380" s="10"/>
      <c r="K380" s="10"/>
    </row>
    <row r="381" spans="1:11" x14ac:dyDescent="0.25">
      <c r="A381" s="1" t="str">
        <f t="shared" si="24"/>
        <v>2/2018</v>
      </c>
      <c r="B381" s="1">
        <v>43146</v>
      </c>
      <c r="C381">
        <v>2874674234415</v>
      </c>
      <c r="D381">
        <v>10033.75</v>
      </c>
      <c r="E381" s="11">
        <f t="shared" si="23"/>
        <v>0.34903954959062972</v>
      </c>
      <c r="F381" s="12">
        <f t="shared" si="25"/>
        <v>-1.0525700405909775</v>
      </c>
      <c r="G381" s="13">
        <f t="shared" si="26"/>
        <v>0.11863764266242005</v>
      </c>
      <c r="H381" s="10"/>
      <c r="I381" s="10"/>
      <c r="J381" s="10"/>
      <c r="K381" s="10"/>
    </row>
    <row r="382" spans="1:11" x14ac:dyDescent="0.25">
      <c r="A382" s="1" t="str">
        <f t="shared" si="24"/>
        <v>2/2018</v>
      </c>
      <c r="B382" s="1">
        <v>43149</v>
      </c>
      <c r="C382">
        <v>2874674234415</v>
      </c>
      <c r="D382">
        <v>10417.23</v>
      </c>
      <c r="E382" s="11">
        <f t="shared" si="23"/>
        <v>0.36237949591947138</v>
      </c>
      <c r="F382" s="12">
        <f t="shared" si="25"/>
        <v>-1.0150632850025967</v>
      </c>
      <c r="G382" s="13">
        <f t="shared" si="26"/>
        <v>3.7506755588380791E-2</v>
      </c>
      <c r="H382" s="10"/>
      <c r="I382" s="10"/>
      <c r="J382" s="10"/>
      <c r="K382" s="10"/>
    </row>
    <row r="383" spans="1:11" x14ac:dyDescent="0.25">
      <c r="A383" s="1" t="str">
        <f t="shared" si="24"/>
        <v>2/2018</v>
      </c>
      <c r="B383" s="1">
        <v>43152</v>
      </c>
      <c r="C383">
        <v>3007383866429</v>
      </c>
      <c r="D383">
        <v>10481.66</v>
      </c>
      <c r="E383" s="11">
        <f t="shared" si="23"/>
        <v>0.34853083163094961</v>
      </c>
      <c r="F383" s="12">
        <f t="shared" si="25"/>
        <v>-1.0540285831654892</v>
      </c>
      <c r="G383" s="13">
        <f t="shared" si="26"/>
        <v>-3.8965298162892514E-2</v>
      </c>
      <c r="H383" s="10"/>
      <c r="I383" s="10"/>
      <c r="J383" s="10"/>
      <c r="K383" s="10"/>
    </row>
    <row r="384" spans="1:11" x14ac:dyDescent="0.25">
      <c r="A384" s="1" t="str">
        <f t="shared" si="24"/>
        <v>2/2018</v>
      </c>
      <c r="B384" s="1">
        <v>43155</v>
      </c>
      <c r="C384">
        <v>3007383866429</v>
      </c>
      <c r="D384">
        <v>9705.73</v>
      </c>
      <c r="E384" s="11">
        <f t="shared" si="23"/>
        <v>0.32273000159187154</v>
      </c>
      <c r="F384" s="12">
        <f t="shared" si="25"/>
        <v>-1.1309392137100098</v>
      </c>
      <c r="G384" s="13">
        <f t="shared" si="26"/>
        <v>-7.6910630544520631E-2</v>
      </c>
      <c r="H384" s="10"/>
      <c r="I384" s="10"/>
      <c r="J384" s="10"/>
      <c r="K384" s="10"/>
    </row>
    <row r="385" spans="1:11" x14ac:dyDescent="0.25">
      <c r="A385" s="1" t="str">
        <f t="shared" si="24"/>
        <v>2/2018</v>
      </c>
      <c r="B385" s="1">
        <v>43158</v>
      </c>
      <c r="C385">
        <v>3007383866429</v>
      </c>
      <c r="D385">
        <v>10594.76</v>
      </c>
      <c r="E385" s="11">
        <f t="shared" si="23"/>
        <v>0.35229157535450678</v>
      </c>
      <c r="F385" s="12">
        <f t="shared" si="25"/>
        <v>-1.0432961071922122</v>
      </c>
      <c r="G385" s="13">
        <f t="shared" si="26"/>
        <v>8.7643106517797609E-2</v>
      </c>
      <c r="H385" s="10"/>
      <c r="I385" s="10"/>
      <c r="J385" s="10"/>
      <c r="K385" s="10"/>
    </row>
    <row r="386" spans="1:11" x14ac:dyDescent="0.25">
      <c r="A386" s="1" t="str">
        <f t="shared" si="24"/>
        <v>3/2018</v>
      </c>
      <c r="B386" s="1">
        <v>43161</v>
      </c>
      <c r="C386">
        <v>3007383866429</v>
      </c>
      <c r="D386">
        <v>11043.12</v>
      </c>
      <c r="E386" s="11">
        <f t="shared" si="23"/>
        <v>0.36720021422182864</v>
      </c>
      <c r="F386" s="12">
        <f t="shared" si="25"/>
        <v>-1.0018480368431923</v>
      </c>
      <c r="G386" s="13">
        <f t="shared" si="26"/>
        <v>4.1448070349019872E-2</v>
      </c>
      <c r="H386" s="10"/>
      <c r="I386" s="10"/>
      <c r="J386" s="10"/>
      <c r="K386" s="10"/>
    </row>
    <row r="387" spans="1:11" x14ac:dyDescent="0.25">
      <c r="A387" s="1" t="str">
        <f t="shared" si="24"/>
        <v>3/2018</v>
      </c>
      <c r="B387" s="1">
        <v>43164</v>
      </c>
      <c r="C387">
        <v>3233581400367.21</v>
      </c>
      <c r="D387">
        <v>11440.73</v>
      </c>
      <c r="E387" s="11">
        <f t="shared" si="23"/>
        <v>0.35380986539261927</v>
      </c>
      <c r="F387" s="12">
        <f t="shared" si="25"/>
        <v>-1.0389956135507481</v>
      </c>
      <c r="G387" s="13">
        <f t="shared" si="26"/>
        <v>-3.7147576707555752E-2</v>
      </c>
      <c r="H387" s="10"/>
      <c r="I387" s="10"/>
      <c r="J387" s="10"/>
      <c r="K387" s="10"/>
    </row>
    <row r="388" spans="1:11" x14ac:dyDescent="0.25">
      <c r="A388" s="1" t="str">
        <f t="shared" si="24"/>
        <v>3/2018</v>
      </c>
      <c r="B388" s="1">
        <v>43167</v>
      </c>
      <c r="C388">
        <v>3290605988755</v>
      </c>
      <c r="D388">
        <v>9316.7199999999993</v>
      </c>
      <c r="E388" s="11">
        <f t="shared" si="23"/>
        <v>0.28313082854155314</v>
      </c>
      <c r="F388" s="12">
        <f t="shared" si="25"/>
        <v>-1.2618461964965051</v>
      </c>
      <c r="G388" s="13">
        <f t="shared" si="26"/>
        <v>-0.22285058294575699</v>
      </c>
      <c r="H388" s="10"/>
      <c r="I388" s="10"/>
      <c r="J388" s="10"/>
      <c r="K388" s="10"/>
    </row>
    <row r="389" spans="1:11" x14ac:dyDescent="0.25">
      <c r="A389" s="1" t="str">
        <f t="shared" si="24"/>
        <v>3/2018</v>
      </c>
      <c r="B389" s="1">
        <v>43170</v>
      </c>
      <c r="C389">
        <v>3290605988755</v>
      </c>
      <c r="D389">
        <v>9544.84</v>
      </c>
      <c r="E389" s="11">
        <f t="shared" ref="E389:E452" si="27">D389/C389*100000000</f>
        <v>0.29006329024555411</v>
      </c>
      <c r="F389" s="12">
        <f t="shared" si="25"/>
        <v>-1.237656137586939</v>
      </c>
      <c r="G389" s="13">
        <f t="shared" si="26"/>
        <v>2.4190058909566048E-2</v>
      </c>
      <c r="H389" s="10"/>
      <c r="I389" s="10"/>
      <c r="J389" s="10"/>
      <c r="K389" s="10"/>
    </row>
    <row r="390" spans="1:11" x14ac:dyDescent="0.25">
      <c r="A390" s="1" t="str">
        <f t="shared" si="24"/>
        <v>3/2018</v>
      </c>
      <c r="B390" s="1">
        <v>43173</v>
      </c>
      <c r="C390">
        <v>3290605988755</v>
      </c>
      <c r="D390">
        <v>8217.7000000000007</v>
      </c>
      <c r="E390" s="11">
        <f t="shared" si="27"/>
        <v>0.24973211706543952</v>
      </c>
      <c r="F390" s="12">
        <f t="shared" si="25"/>
        <v>-1.3873664673586994</v>
      </c>
      <c r="G390" s="13">
        <f t="shared" si="26"/>
        <v>-0.14971032977176035</v>
      </c>
      <c r="H390" s="10"/>
      <c r="I390" s="10"/>
      <c r="J390" s="10"/>
      <c r="K390" s="10"/>
    </row>
    <row r="391" spans="1:11" x14ac:dyDescent="0.25">
      <c r="A391" s="1" t="str">
        <f t="shared" si="24"/>
        <v>3/2018</v>
      </c>
      <c r="B391" s="1">
        <v>43176</v>
      </c>
      <c r="C391">
        <v>3290605988755</v>
      </c>
      <c r="D391">
        <v>7883.45</v>
      </c>
      <c r="E391" s="11">
        <f t="shared" si="27"/>
        <v>0.23957441355604842</v>
      </c>
      <c r="F391" s="12">
        <f t="shared" si="25"/>
        <v>-1.4288912066065087</v>
      </c>
      <c r="G391" s="13">
        <f t="shared" si="26"/>
        <v>-4.1524739247809306E-2</v>
      </c>
      <c r="H391" s="10"/>
      <c r="I391" s="10"/>
      <c r="J391" s="10"/>
      <c r="K391" s="10"/>
    </row>
    <row r="392" spans="1:11" x14ac:dyDescent="0.25">
      <c r="A392" s="1" t="str">
        <f t="shared" si="24"/>
        <v>3/2018</v>
      </c>
      <c r="B392" s="1">
        <v>43179</v>
      </c>
      <c r="C392">
        <v>3462542391191</v>
      </c>
      <c r="D392">
        <v>8920.7099999999991</v>
      </c>
      <c r="E392" s="11">
        <f t="shared" si="27"/>
        <v>0.2576346797282551</v>
      </c>
      <c r="F392" s="12">
        <f t="shared" si="25"/>
        <v>-1.3562126675389599</v>
      </c>
      <c r="G392" s="13">
        <f t="shared" si="26"/>
        <v>7.2678539067548842E-2</v>
      </c>
      <c r="H392" s="10"/>
      <c r="I392" s="10"/>
      <c r="J392" s="10"/>
      <c r="K392" s="10"/>
    </row>
    <row r="393" spans="1:11" x14ac:dyDescent="0.25">
      <c r="A393" s="1" t="str">
        <f t="shared" si="24"/>
        <v>3/2018</v>
      </c>
      <c r="B393" s="1">
        <v>43182</v>
      </c>
      <c r="C393">
        <v>3462542391191</v>
      </c>
      <c r="D393">
        <v>8934.7999999999993</v>
      </c>
      <c r="E393" s="11">
        <f t="shared" si="27"/>
        <v>0.25804160615422023</v>
      </c>
      <c r="F393" s="12">
        <f t="shared" si="25"/>
        <v>-1.3546344428985428</v>
      </c>
      <c r="G393" s="13">
        <f t="shared" si="26"/>
        <v>1.5782246404170142E-3</v>
      </c>
      <c r="H393" s="10"/>
      <c r="I393" s="10"/>
      <c r="J393" s="10"/>
      <c r="K393" s="10"/>
    </row>
    <row r="394" spans="1:11" x14ac:dyDescent="0.25">
      <c r="A394" s="1" t="str">
        <f t="shared" si="24"/>
        <v>3/2018</v>
      </c>
      <c r="B394" s="1">
        <v>43185</v>
      </c>
      <c r="C394">
        <v>3462542391191</v>
      </c>
      <c r="D394">
        <v>8152.2</v>
      </c>
      <c r="E394" s="11">
        <f t="shared" si="27"/>
        <v>0.23543971680288692</v>
      </c>
      <c r="F394" s="12">
        <f t="shared" si="25"/>
        <v>-1.4463003778996117</v>
      </c>
      <c r="G394" s="13">
        <f t="shared" si="26"/>
        <v>-9.1665935001068899E-2</v>
      </c>
      <c r="H394" s="10"/>
      <c r="I394" s="10"/>
      <c r="J394" s="10"/>
      <c r="K394" s="10"/>
    </row>
    <row r="395" spans="1:11" x14ac:dyDescent="0.25">
      <c r="A395" s="1" t="str">
        <f t="shared" si="24"/>
        <v>3/2018</v>
      </c>
      <c r="B395" s="1">
        <v>43188</v>
      </c>
      <c r="C395">
        <v>3462542391191</v>
      </c>
      <c r="D395">
        <v>7106.62</v>
      </c>
      <c r="E395" s="11">
        <f t="shared" si="27"/>
        <v>0.20524283018396658</v>
      </c>
      <c r="F395" s="12">
        <f t="shared" si="25"/>
        <v>-1.5835614633719612</v>
      </c>
      <c r="G395" s="13">
        <f t="shared" si="26"/>
        <v>-0.1372610854723495</v>
      </c>
      <c r="H395" s="10"/>
      <c r="I395" s="10"/>
      <c r="J395" s="10"/>
      <c r="K395" s="10"/>
    </row>
    <row r="396" spans="1:11" x14ac:dyDescent="0.25">
      <c r="A396" s="1" t="str">
        <f t="shared" si="24"/>
        <v>4/2018</v>
      </c>
      <c r="B396" s="1">
        <v>43191</v>
      </c>
      <c r="C396">
        <v>3494288842678.9502</v>
      </c>
      <c r="D396">
        <v>6835.84</v>
      </c>
      <c r="E396" s="11">
        <f t="shared" si="27"/>
        <v>0.19562893360467587</v>
      </c>
      <c r="F396" s="12">
        <f t="shared" si="25"/>
        <v>-1.631535610006553</v>
      </c>
      <c r="G396" s="13">
        <f t="shared" si="26"/>
        <v>-4.7974146634591763E-2</v>
      </c>
      <c r="H396" s="10"/>
      <c r="I396" s="10"/>
      <c r="J396" s="10"/>
      <c r="K396" s="10"/>
    </row>
    <row r="397" spans="1:11" x14ac:dyDescent="0.25">
      <c r="A397" s="1" t="str">
        <f t="shared" si="24"/>
        <v>4/2018</v>
      </c>
      <c r="B397" s="1">
        <v>43194</v>
      </c>
      <c r="C397">
        <v>3511060552899</v>
      </c>
      <c r="D397">
        <v>6815.5</v>
      </c>
      <c r="E397" s="11">
        <f t="shared" si="27"/>
        <v>0.19411513693127855</v>
      </c>
      <c r="F397" s="12">
        <f t="shared" si="25"/>
        <v>-1.6393038066274672</v>
      </c>
      <c r="G397" s="13">
        <f t="shared" si="26"/>
        <v>-7.7681966209142139E-3</v>
      </c>
      <c r="H397" s="10"/>
      <c r="I397" s="10"/>
      <c r="J397" s="10"/>
      <c r="K397" s="10"/>
    </row>
    <row r="398" spans="1:11" x14ac:dyDescent="0.25">
      <c r="A398" s="1" t="str">
        <f t="shared" si="24"/>
        <v>4/2018</v>
      </c>
      <c r="B398" s="1">
        <v>43197</v>
      </c>
      <c r="C398">
        <v>3511060552899</v>
      </c>
      <c r="D398">
        <v>6917.2</v>
      </c>
      <c r="E398" s="11">
        <f t="shared" si="27"/>
        <v>0.19701169762761941</v>
      </c>
      <c r="F398" s="12">
        <f t="shared" si="25"/>
        <v>-1.6244921731865978</v>
      </c>
      <c r="G398" s="13">
        <f t="shared" si="26"/>
        <v>1.4811633440869443E-2</v>
      </c>
      <c r="H398" s="10"/>
      <c r="I398" s="10"/>
      <c r="J398" s="10"/>
      <c r="K398" s="10"/>
    </row>
    <row r="399" spans="1:11" x14ac:dyDescent="0.25">
      <c r="A399" s="1" t="str">
        <f t="shared" si="24"/>
        <v>4/2018</v>
      </c>
      <c r="B399" s="1">
        <v>43200</v>
      </c>
      <c r="C399">
        <v>3511060552899</v>
      </c>
      <c r="D399">
        <v>6871.07</v>
      </c>
      <c r="E399" s="11">
        <f t="shared" si="27"/>
        <v>0.19569784959495268</v>
      </c>
      <c r="F399" s="12">
        <f t="shared" si="25"/>
        <v>-1.6311833929135864</v>
      </c>
      <c r="G399" s="13">
        <f t="shared" si="26"/>
        <v>-6.6912197269886065E-3</v>
      </c>
      <c r="H399" s="10"/>
      <c r="I399" s="10"/>
      <c r="J399" s="10"/>
      <c r="K399" s="10"/>
    </row>
    <row r="400" spans="1:11" x14ac:dyDescent="0.25">
      <c r="A400" s="1" t="str">
        <f t="shared" si="24"/>
        <v>4/2018</v>
      </c>
      <c r="B400" s="1">
        <v>43203</v>
      </c>
      <c r="C400">
        <v>3511060552899</v>
      </c>
      <c r="D400">
        <v>7899.11</v>
      </c>
      <c r="E400" s="11">
        <f t="shared" si="27"/>
        <v>0.22497789146581054</v>
      </c>
      <c r="F400" s="12">
        <f t="shared" si="25"/>
        <v>-1.4917531417575152</v>
      </c>
      <c r="G400" s="13">
        <f t="shared" si="26"/>
        <v>0.13943025115607122</v>
      </c>
      <c r="H400" s="10"/>
      <c r="I400" s="10"/>
      <c r="J400" s="10"/>
      <c r="K400" s="10"/>
    </row>
    <row r="401" spans="1:11" x14ac:dyDescent="0.25">
      <c r="A401" s="1" t="str">
        <f t="shared" si="24"/>
        <v>4/2018</v>
      </c>
      <c r="B401" s="1">
        <v>43206</v>
      </c>
      <c r="C401">
        <v>3839316899029</v>
      </c>
      <c r="D401">
        <v>8079.77</v>
      </c>
      <c r="E401" s="11">
        <f t="shared" si="27"/>
        <v>0.21044811388305695</v>
      </c>
      <c r="F401" s="12">
        <f t="shared" si="25"/>
        <v>-1.5585161461100339</v>
      </c>
      <c r="G401" s="13">
        <f t="shared" si="26"/>
        <v>-6.6763004352518696E-2</v>
      </c>
      <c r="H401" s="10"/>
      <c r="I401" s="10"/>
      <c r="J401" s="10"/>
      <c r="K401" s="10"/>
    </row>
    <row r="402" spans="1:11" x14ac:dyDescent="0.25">
      <c r="A402" s="1" t="str">
        <f t="shared" si="24"/>
        <v>4/2018</v>
      </c>
      <c r="B402" s="1">
        <v>43209</v>
      </c>
      <c r="C402">
        <v>3839316899029</v>
      </c>
      <c r="D402">
        <v>8301.82</v>
      </c>
      <c r="E402" s="11">
        <f t="shared" si="27"/>
        <v>0.21623169481267904</v>
      </c>
      <c r="F402" s="12">
        <f t="shared" si="25"/>
        <v>-1.531404785018083</v>
      </c>
      <c r="G402" s="13">
        <f t="shared" si="26"/>
        <v>2.7111361091950892E-2</v>
      </c>
      <c r="H402" s="10"/>
      <c r="I402" s="10"/>
      <c r="J402" s="10"/>
      <c r="K402" s="10"/>
    </row>
    <row r="403" spans="1:11" x14ac:dyDescent="0.25">
      <c r="A403" s="1" t="str">
        <f t="shared" si="24"/>
        <v>4/2018</v>
      </c>
      <c r="B403" s="1">
        <v>43212</v>
      </c>
      <c r="C403">
        <v>3839316899029</v>
      </c>
      <c r="D403">
        <v>8823.36</v>
      </c>
      <c r="E403" s="11">
        <f t="shared" si="27"/>
        <v>0.22981588214902274</v>
      </c>
      <c r="F403" s="12">
        <f t="shared" si="25"/>
        <v>-1.4704768030356403</v>
      </c>
      <c r="G403" s="13">
        <f t="shared" si="26"/>
        <v>6.0927981982442647E-2</v>
      </c>
      <c r="H403" s="10"/>
      <c r="I403" s="10"/>
      <c r="J403" s="10"/>
      <c r="K403" s="10"/>
    </row>
    <row r="404" spans="1:11" x14ac:dyDescent="0.25">
      <c r="A404" s="1" t="str">
        <f t="shared" si="24"/>
        <v>4/2018</v>
      </c>
      <c r="B404" s="1">
        <v>43215</v>
      </c>
      <c r="C404">
        <v>3839316899029</v>
      </c>
      <c r="D404">
        <v>8873.6200000000008</v>
      </c>
      <c r="E404" s="11">
        <f t="shared" si="27"/>
        <v>0.2311249691903324</v>
      </c>
      <c r="F404" s="12">
        <f t="shared" si="25"/>
        <v>-1.4647967225779077</v>
      </c>
      <c r="G404" s="13">
        <f t="shared" si="26"/>
        <v>5.6800804577326058E-3</v>
      </c>
      <c r="H404" s="10"/>
      <c r="I404" s="10"/>
      <c r="J404" s="10"/>
      <c r="K404" s="10"/>
    </row>
    <row r="405" spans="1:11" x14ac:dyDescent="0.25">
      <c r="A405" s="1" t="str">
        <f t="shared" si="24"/>
        <v>4/2018</v>
      </c>
      <c r="B405" s="1">
        <v>43218</v>
      </c>
      <c r="C405">
        <v>4022059196164</v>
      </c>
      <c r="D405">
        <v>9351.4699999999993</v>
      </c>
      <c r="E405" s="11">
        <f t="shared" si="27"/>
        <v>0.23250453421766823</v>
      </c>
      <c r="F405" s="12">
        <f t="shared" si="25"/>
        <v>-1.4588455521334116</v>
      </c>
      <c r="G405" s="13">
        <f t="shared" si="26"/>
        <v>5.9511704444961122E-3</v>
      </c>
      <c r="H405" s="10"/>
      <c r="I405" s="10"/>
      <c r="J405" s="10"/>
      <c r="K405" s="10"/>
    </row>
    <row r="406" spans="1:11" x14ac:dyDescent="0.25">
      <c r="A406" s="1" t="str">
        <f t="shared" ref="A406:A469" si="28">MONTH(B406)&amp;"/"&amp;YEAR(B406)</f>
        <v>5/2018</v>
      </c>
      <c r="B406" s="1">
        <v>43221</v>
      </c>
      <c r="C406">
        <v>4022059196164</v>
      </c>
      <c r="D406">
        <v>9077.2800000000007</v>
      </c>
      <c r="E406" s="11">
        <f t="shared" si="27"/>
        <v>0.22568737945620909</v>
      </c>
      <c r="F406" s="12">
        <f t="shared" si="25"/>
        <v>-1.4886045140627573</v>
      </c>
      <c r="G406" s="13">
        <f t="shared" si="26"/>
        <v>-2.9758961929345684E-2</v>
      </c>
      <c r="H406" s="10"/>
      <c r="I406" s="10"/>
      <c r="J406" s="10"/>
      <c r="K406" s="10"/>
    </row>
    <row r="407" spans="1:11" x14ac:dyDescent="0.25">
      <c r="A407" s="1" t="str">
        <f t="shared" si="28"/>
        <v>5/2018</v>
      </c>
      <c r="B407" s="1">
        <v>43224</v>
      </c>
      <c r="C407">
        <v>4022059196164</v>
      </c>
      <c r="D407">
        <v>9699.61</v>
      </c>
      <c r="E407" s="11">
        <f t="shared" si="27"/>
        <v>0.24116029941207504</v>
      </c>
      <c r="F407" s="12">
        <f t="shared" ref="F407:F470" si="29">LN(E407)</f>
        <v>-1.4222934238122129</v>
      </c>
      <c r="G407" s="13">
        <f t="shared" si="26"/>
        <v>6.631109025054438E-2</v>
      </c>
      <c r="H407" s="10"/>
      <c r="I407" s="10"/>
      <c r="J407" s="10"/>
      <c r="K407" s="10"/>
    </row>
    <row r="408" spans="1:11" x14ac:dyDescent="0.25">
      <c r="A408" s="1" t="str">
        <f t="shared" si="28"/>
        <v>5/2018</v>
      </c>
      <c r="B408" s="1">
        <v>43227</v>
      </c>
      <c r="C408">
        <v>4022059196164</v>
      </c>
      <c r="D408">
        <v>9377.81</v>
      </c>
      <c r="E408" s="11">
        <f t="shared" si="27"/>
        <v>0.23315942263962688</v>
      </c>
      <c r="F408" s="12">
        <f t="shared" si="29"/>
        <v>-1.4560328420489463</v>
      </c>
      <c r="G408" s="13">
        <f t="shared" ref="G408:G471" si="30">F408-F407</f>
        <v>-3.3739418236733432E-2</v>
      </c>
      <c r="H408" s="10"/>
      <c r="I408" s="10"/>
      <c r="J408" s="10"/>
      <c r="K408" s="10"/>
    </row>
    <row r="409" spans="1:11" x14ac:dyDescent="0.25">
      <c r="A409" s="1" t="str">
        <f t="shared" si="28"/>
        <v>5/2018</v>
      </c>
      <c r="B409" s="1">
        <v>43230</v>
      </c>
      <c r="C409">
        <v>4022059196164</v>
      </c>
      <c r="D409">
        <v>9032.2199999999993</v>
      </c>
      <c r="E409" s="11">
        <f t="shared" si="27"/>
        <v>0.22456705780497691</v>
      </c>
      <c r="F409" s="12">
        <f t="shared" si="29"/>
        <v>-1.4935809179381838</v>
      </c>
      <c r="G409" s="13">
        <f t="shared" si="30"/>
        <v>-3.7548075889237476E-2</v>
      </c>
      <c r="H409" s="10"/>
      <c r="I409" s="10"/>
      <c r="J409" s="10"/>
      <c r="K409" s="10"/>
    </row>
    <row r="410" spans="1:11" x14ac:dyDescent="0.25">
      <c r="A410" s="1" t="str">
        <f t="shared" si="28"/>
        <v>5/2018</v>
      </c>
      <c r="B410" s="1">
        <v>43233</v>
      </c>
      <c r="C410">
        <v>4143878474754</v>
      </c>
      <c r="D410">
        <v>8709.4599999999991</v>
      </c>
      <c r="E410" s="11">
        <f t="shared" si="27"/>
        <v>0.21017653034617609</v>
      </c>
      <c r="F410" s="12">
        <f t="shared" si="29"/>
        <v>-1.5598074806922875</v>
      </c>
      <c r="G410" s="13">
        <f t="shared" si="30"/>
        <v>-6.6226562754103657E-2</v>
      </c>
      <c r="H410" s="10"/>
      <c r="I410" s="10"/>
      <c r="J410" s="10"/>
      <c r="K410" s="10"/>
    </row>
    <row r="411" spans="1:11" x14ac:dyDescent="0.25">
      <c r="A411" s="1" t="str">
        <f t="shared" si="28"/>
        <v>5/2018</v>
      </c>
      <c r="B411" s="1">
        <v>43236</v>
      </c>
      <c r="C411">
        <v>4143878474754</v>
      </c>
      <c r="D411">
        <v>8344.7800000000007</v>
      </c>
      <c r="E411" s="11">
        <f t="shared" si="27"/>
        <v>0.20137607921755923</v>
      </c>
      <c r="F411" s="12">
        <f t="shared" si="29"/>
        <v>-1.6025810782563588</v>
      </c>
      <c r="G411" s="13">
        <f t="shared" si="30"/>
        <v>-4.2773597564071286E-2</v>
      </c>
      <c r="H411" s="10"/>
      <c r="I411" s="10"/>
      <c r="J411" s="10"/>
      <c r="K411" s="10"/>
    </row>
    <row r="412" spans="1:11" x14ac:dyDescent="0.25">
      <c r="A412" s="1" t="str">
        <f t="shared" si="28"/>
        <v>5/2018</v>
      </c>
      <c r="B412" s="1">
        <v>43239</v>
      </c>
      <c r="C412">
        <v>4143878474754</v>
      </c>
      <c r="D412">
        <v>8249.24</v>
      </c>
      <c r="E412" s="11">
        <f t="shared" si="27"/>
        <v>0.19907050967486961</v>
      </c>
      <c r="F412" s="12">
        <f t="shared" si="29"/>
        <v>-1.6140961970399241</v>
      </c>
      <c r="G412" s="13">
        <f t="shared" si="30"/>
        <v>-1.151511878356537E-2</v>
      </c>
      <c r="H412" s="10"/>
      <c r="I412" s="10"/>
      <c r="J412" s="10"/>
      <c r="K412" s="10"/>
    </row>
    <row r="413" spans="1:11" x14ac:dyDescent="0.25">
      <c r="A413" s="1" t="str">
        <f t="shared" si="28"/>
        <v>5/2018</v>
      </c>
      <c r="B413" s="1">
        <v>43242</v>
      </c>
      <c r="C413">
        <v>4143878474754</v>
      </c>
      <c r="D413">
        <v>7992.75</v>
      </c>
      <c r="E413" s="11">
        <f t="shared" si="27"/>
        <v>0.19288089765891328</v>
      </c>
      <c r="F413" s="12">
        <f t="shared" si="29"/>
        <v>-1.6456823911439351</v>
      </c>
      <c r="G413" s="13">
        <f t="shared" si="30"/>
        <v>-3.1586194104010978E-2</v>
      </c>
      <c r="H413" s="10"/>
      <c r="I413" s="10"/>
      <c r="J413" s="10"/>
      <c r="K413" s="10"/>
    </row>
    <row r="414" spans="1:11" x14ac:dyDescent="0.25">
      <c r="A414" s="1" t="str">
        <f t="shared" si="28"/>
        <v>5/2018</v>
      </c>
      <c r="B414" s="1">
        <v>43245</v>
      </c>
      <c r="C414">
        <v>4306949573981</v>
      </c>
      <c r="D414">
        <v>7475.36</v>
      </c>
      <c r="E414" s="11">
        <f t="shared" si="27"/>
        <v>0.17356506900289465</v>
      </c>
      <c r="F414" s="12">
        <f t="shared" si="29"/>
        <v>-1.7512027124235399</v>
      </c>
      <c r="G414" s="13">
        <f t="shared" si="30"/>
        <v>-0.10552032127960476</v>
      </c>
      <c r="H414" s="10"/>
      <c r="I414" s="10"/>
      <c r="J414" s="10"/>
      <c r="K414" s="10"/>
    </row>
    <row r="415" spans="1:11" x14ac:dyDescent="0.25">
      <c r="A415" s="1" t="str">
        <f t="shared" si="28"/>
        <v>5/2018</v>
      </c>
      <c r="B415" s="1">
        <v>43248</v>
      </c>
      <c r="C415">
        <v>4306949573981</v>
      </c>
      <c r="D415">
        <v>7118.88</v>
      </c>
      <c r="E415" s="11">
        <f t="shared" si="27"/>
        <v>0.16528821333331462</v>
      </c>
      <c r="F415" s="12">
        <f t="shared" si="29"/>
        <v>-1.8000645813961007</v>
      </c>
      <c r="G415" s="13">
        <f t="shared" si="30"/>
        <v>-4.886186897256084E-2</v>
      </c>
      <c r="H415" s="10"/>
      <c r="I415" s="10"/>
      <c r="J415" s="10"/>
      <c r="K415" s="10"/>
    </row>
    <row r="416" spans="1:11" x14ac:dyDescent="0.25">
      <c r="A416" s="1" t="str">
        <f t="shared" si="28"/>
        <v>5/2018</v>
      </c>
      <c r="B416" s="1">
        <v>43251</v>
      </c>
      <c r="C416">
        <v>4306949573981</v>
      </c>
      <c r="D416">
        <v>7502.15</v>
      </c>
      <c r="E416" s="11">
        <f t="shared" si="27"/>
        <v>0.17418708696572019</v>
      </c>
      <c r="F416" s="12">
        <f t="shared" si="29"/>
        <v>-1.7476253449478323</v>
      </c>
      <c r="G416" s="13">
        <f t="shared" si="30"/>
        <v>5.2439236448268423E-2</v>
      </c>
      <c r="H416" s="10"/>
      <c r="I416" s="10"/>
      <c r="J416" s="10"/>
      <c r="K416" s="10"/>
    </row>
    <row r="417" spans="1:11" x14ac:dyDescent="0.25">
      <c r="A417" s="1" t="str">
        <f t="shared" si="28"/>
        <v>6/2018</v>
      </c>
      <c r="B417" s="1">
        <v>43254</v>
      </c>
      <c r="C417">
        <v>4306949573981</v>
      </c>
      <c r="D417">
        <v>7719.75</v>
      </c>
      <c r="E417" s="11">
        <f t="shared" si="27"/>
        <v>0.17923938665630765</v>
      </c>
      <c r="F417" s="12">
        <f t="shared" si="29"/>
        <v>-1.7190330109830843</v>
      </c>
      <c r="G417" s="13">
        <f t="shared" si="30"/>
        <v>2.8592333964748029E-2</v>
      </c>
      <c r="H417" s="10"/>
      <c r="I417" s="10"/>
      <c r="J417" s="10"/>
      <c r="K417" s="10"/>
    </row>
    <row r="418" spans="1:11" x14ac:dyDescent="0.25">
      <c r="A418" s="1" t="str">
        <f t="shared" si="28"/>
        <v>6/2018</v>
      </c>
      <c r="B418" s="1">
        <v>43257</v>
      </c>
      <c r="C418">
        <v>4940704885521</v>
      </c>
      <c r="D418">
        <v>7661.79</v>
      </c>
      <c r="E418" s="11">
        <f t="shared" si="27"/>
        <v>0.15507483603105471</v>
      </c>
      <c r="F418" s="12">
        <f t="shared" si="29"/>
        <v>-1.8638474654760557</v>
      </c>
      <c r="G418" s="13">
        <f t="shared" si="30"/>
        <v>-0.14481445449297148</v>
      </c>
      <c r="H418" s="10"/>
      <c r="I418" s="10"/>
      <c r="J418" s="10"/>
      <c r="K418" s="10"/>
    </row>
    <row r="419" spans="1:11" x14ac:dyDescent="0.25">
      <c r="A419" s="1" t="str">
        <f t="shared" si="28"/>
        <v>6/2018</v>
      </c>
      <c r="B419" s="1">
        <v>43260</v>
      </c>
      <c r="C419">
        <v>4940704885521</v>
      </c>
      <c r="D419">
        <v>7513.69</v>
      </c>
      <c r="E419" s="11">
        <f t="shared" si="27"/>
        <v>0.15207728804080708</v>
      </c>
      <c r="F419" s="12">
        <f t="shared" si="29"/>
        <v>-1.8833664134122583</v>
      </c>
      <c r="G419" s="13">
        <f t="shared" si="30"/>
        <v>-1.9518947936202569E-2</v>
      </c>
      <c r="H419" s="10"/>
      <c r="I419" s="10"/>
      <c r="J419" s="10"/>
      <c r="K419" s="10"/>
    </row>
    <row r="420" spans="1:11" x14ac:dyDescent="0.25">
      <c r="A420" s="1" t="str">
        <f t="shared" si="28"/>
        <v>6/2018</v>
      </c>
      <c r="B420" s="1">
        <v>43263</v>
      </c>
      <c r="C420">
        <v>4940704885521</v>
      </c>
      <c r="D420">
        <v>6556.94</v>
      </c>
      <c r="E420" s="11">
        <f t="shared" si="27"/>
        <v>0.13271264226316093</v>
      </c>
      <c r="F420" s="12">
        <f t="shared" si="29"/>
        <v>-2.0195690726779758</v>
      </c>
      <c r="G420" s="13">
        <f t="shared" si="30"/>
        <v>-0.13620265926571751</v>
      </c>
      <c r="H420" s="10"/>
      <c r="I420" s="10"/>
      <c r="J420" s="10"/>
      <c r="K420" s="10"/>
    </row>
    <row r="421" spans="1:11" x14ac:dyDescent="0.25">
      <c r="A421" s="1" t="str">
        <f t="shared" si="28"/>
        <v>6/2018</v>
      </c>
      <c r="B421" s="1">
        <v>43266</v>
      </c>
      <c r="C421">
        <v>4940704885521</v>
      </c>
      <c r="D421">
        <v>6396.71</v>
      </c>
      <c r="E421" s="11">
        <f t="shared" si="27"/>
        <v>0.12946958274609563</v>
      </c>
      <c r="F421" s="12">
        <f t="shared" si="29"/>
        <v>-2.0443093077012371</v>
      </c>
      <c r="G421" s="13">
        <f t="shared" si="30"/>
        <v>-2.4740235023261281E-2</v>
      </c>
      <c r="H421" s="10"/>
      <c r="I421" s="10"/>
      <c r="J421" s="10"/>
      <c r="K421" s="10"/>
    </row>
    <row r="422" spans="1:11" x14ac:dyDescent="0.25">
      <c r="A422" s="1" t="str">
        <f t="shared" si="28"/>
        <v>6/2018</v>
      </c>
      <c r="B422" s="1">
        <v>43269</v>
      </c>
      <c r="C422">
        <v>4940704885521</v>
      </c>
      <c r="D422">
        <v>6714.82</v>
      </c>
      <c r="E422" s="11">
        <f t="shared" si="27"/>
        <v>0.13590813771691038</v>
      </c>
      <c r="F422" s="12">
        <f t="shared" si="29"/>
        <v>-1.9957760794344863</v>
      </c>
      <c r="G422" s="13">
        <f t="shared" si="30"/>
        <v>4.8533228266750772E-2</v>
      </c>
      <c r="H422" s="10"/>
      <c r="I422" s="10"/>
      <c r="J422" s="10"/>
      <c r="K422" s="10"/>
    </row>
    <row r="423" spans="1:11" x14ac:dyDescent="0.25">
      <c r="A423" s="1" t="str">
        <f t="shared" si="28"/>
        <v>6/2018</v>
      </c>
      <c r="B423" s="1">
        <v>43272</v>
      </c>
      <c r="C423">
        <v>5077499034879</v>
      </c>
      <c r="D423">
        <v>6720.64</v>
      </c>
      <c r="E423" s="11">
        <f t="shared" si="27"/>
        <v>0.13236122653758728</v>
      </c>
      <c r="F423" s="12">
        <f t="shared" si="29"/>
        <v>-2.0222205292930022</v>
      </c>
      <c r="G423" s="13">
        <f t="shared" si="30"/>
        <v>-2.6444449858515906E-2</v>
      </c>
      <c r="H423" s="10"/>
      <c r="I423" s="10"/>
      <c r="J423" s="10"/>
      <c r="K423" s="10"/>
    </row>
    <row r="424" spans="1:11" x14ac:dyDescent="0.25">
      <c r="A424" s="1" t="str">
        <f t="shared" si="28"/>
        <v>6/2018</v>
      </c>
      <c r="B424" s="1">
        <v>43275</v>
      </c>
      <c r="C424">
        <v>5077499034879</v>
      </c>
      <c r="D424">
        <v>6157.78</v>
      </c>
      <c r="E424" s="11">
        <f t="shared" si="27"/>
        <v>0.12127584776875774</v>
      </c>
      <c r="F424" s="12">
        <f t="shared" si="29"/>
        <v>-2.1096875944093427</v>
      </c>
      <c r="G424" s="13">
        <f t="shared" si="30"/>
        <v>-8.7467065116340503E-2</v>
      </c>
      <c r="H424" s="10"/>
      <c r="I424" s="10"/>
      <c r="J424" s="10"/>
      <c r="K424" s="10"/>
    </row>
    <row r="425" spans="1:11" x14ac:dyDescent="0.25">
      <c r="A425" s="1" t="str">
        <f t="shared" si="28"/>
        <v>6/2018</v>
      </c>
      <c r="B425" s="1">
        <v>43278</v>
      </c>
      <c r="C425">
        <v>5077499034879</v>
      </c>
      <c r="D425">
        <v>6141.57</v>
      </c>
      <c r="E425" s="11">
        <f t="shared" si="27"/>
        <v>0.12095659610787808</v>
      </c>
      <c r="F425" s="12">
        <f t="shared" si="29"/>
        <v>-2.1123235075894118</v>
      </c>
      <c r="G425" s="13">
        <f t="shared" si="30"/>
        <v>-2.6359131800690605E-3</v>
      </c>
      <c r="H425" s="10"/>
      <c r="I425" s="10"/>
      <c r="J425" s="10"/>
      <c r="K425" s="10"/>
    </row>
    <row r="426" spans="1:11" x14ac:dyDescent="0.25">
      <c r="A426" s="1" t="str">
        <f t="shared" si="28"/>
        <v>6/2018</v>
      </c>
      <c r="B426" s="1">
        <v>43281</v>
      </c>
      <c r="C426">
        <v>5077499034879</v>
      </c>
      <c r="D426">
        <v>6385.38</v>
      </c>
      <c r="E426" s="11">
        <f t="shared" si="27"/>
        <v>0.12575836954643888</v>
      </c>
      <c r="F426" s="12">
        <f t="shared" si="29"/>
        <v>-2.0733929151877741</v>
      </c>
      <c r="G426" s="13">
        <f t="shared" si="30"/>
        <v>3.8930592401637654E-2</v>
      </c>
      <c r="H426" s="10"/>
      <c r="I426" s="10"/>
      <c r="J426" s="10"/>
      <c r="K426" s="10"/>
    </row>
    <row r="427" spans="1:11" x14ac:dyDescent="0.25">
      <c r="A427" s="1" t="str">
        <f t="shared" si="28"/>
        <v>7/2018</v>
      </c>
      <c r="B427" s="1">
        <v>43284</v>
      </c>
      <c r="C427">
        <v>5363678461481</v>
      </c>
      <c r="D427">
        <v>6509.58</v>
      </c>
      <c r="E427" s="11">
        <f t="shared" si="27"/>
        <v>0.12136409829090683</v>
      </c>
      <c r="F427" s="12">
        <f t="shared" si="29"/>
        <v>-2.1089601748110978</v>
      </c>
      <c r="G427" s="13">
        <f t="shared" si="30"/>
        <v>-3.5567259623323633E-2</v>
      </c>
      <c r="H427" s="10"/>
      <c r="I427" s="10"/>
      <c r="J427" s="10"/>
      <c r="K427" s="10"/>
    </row>
    <row r="428" spans="1:11" x14ac:dyDescent="0.25">
      <c r="A428" s="1" t="str">
        <f t="shared" si="28"/>
        <v>7/2018</v>
      </c>
      <c r="B428" s="1">
        <v>43287</v>
      </c>
      <c r="C428">
        <v>5363678461481</v>
      </c>
      <c r="D428">
        <v>6602.02</v>
      </c>
      <c r="E428" s="11">
        <f t="shared" si="27"/>
        <v>0.1230875423911424</v>
      </c>
      <c r="F428" s="12">
        <f t="shared" si="29"/>
        <v>-2.0948594500098405</v>
      </c>
      <c r="G428" s="13">
        <f t="shared" si="30"/>
        <v>1.4100724801257236E-2</v>
      </c>
      <c r="H428" s="10"/>
      <c r="I428" s="10"/>
      <c r="J428" s="10"/>
      <c r="K428" s="10"/>
    </row>
    <row r="429" spans="1:11" x14ac:dyDescent="0.25">
      <c r="A429" s="1" t="str">
        <f t="shared" si="28"/>
        <v>7/2018</v>
      </c>
      <c r="B429" s="1">
        <v>43290</v>
      </c>
      <c r="C429">
        <v>5363678461481</v>
      </c>
      <c r="D429">
        <v>6668.84</v>
      </c>
      <c r="E429" s="11">
        <f t="shared" si="27"/>
        <v>0.12433332922344163</v>
      </c>
      <c r="F429" s="12">
        <f t="shared" si="29"/>
        <v>-2.0847891810618608</v>
      </c>
      <c r="G429" s="13">
        <f t="shared" si="30"/>
        <v>1.0070268947979688E-2</v>
      </c>
      <c r="H429" s="10"/>
      <c r="I429" s="10"/>
      <c r="J429" s="10"/>
      <c r="K429" s="10"/>
    </row>
    <row r="430" spans="1:11" x14ac:dyDescent="0.25">
      <c r="A430" s="1" t="str">
        <f t="shared" si="28"/>
        <v>7/2018</v>
      </c>
      <c r="B430" s="1">
        <v>43293</v>
      </c>
      <c r="C430">
        <v>5363678461481</v>
      </c>
      <c r="D430">
        <v>6253.6</v>
      </c>
      <c r="E430" s="11">
        <f t="shared" si="27"/>
        <v>0.11659162727426577</v>
      </c>
      <c r="F430" s="12">
        <f t="shared" si="29"/>
        <v>-2.1490778148973044</v>
      </c>
      <c r="G430" s="13">
        <f t="shared" si="30"/>
        <v>-6.4288633835443587E-2</v>
      </c>
      <c r="H430" s="10"/>
      <c r="I430" s="10"/>
      <c r="J430" s="10"/>
      <c r="K430" s="10"/>
    </row>
    <row r="431" spans="1:11" x14ac:dyDescent="0.25">
      <c r="A431" s="1" t="str">
        <f t="shared" si="28"/>
        <v>7/2018</v>
      </c>
      <c r="B431" s="1">
        <v>43296</v>
      </c>
      <c r="C431">
        <v>5363678461481</v>
      </c>
      <c r="D431">
        <v>6364.26</v>
      </c>
      <c r="E431" s="11">
        <f t="shared" si="27"/>
        <v>0.11865476362359578</v>
      </c>
      <c r="F431" s="12">
        <f t="shared" si="29"/>
        <v>-2.131537148371986</v>
      </c>
      <c r="G431" s="13">
        <f t="shared" si="30"/>
        <v>1.7540666525318382E-2</v>
      </c>
      <c r="H431" s="10"/>
      <c r="I431" s="10"/>
      <c r="J431" s="10"/>
      <c r="K431" s="10"/>
    </row>
    <row r="432" spans="1:11" x14ac:dyDescent="0.25">
      <c r="A432" s="1" t="str">
        <f t="shared" si="28"/>
        <v>7/2018</v>
      </c>
      <c r="B432" s="1">
        <v>43299</v>
      </c>
      <c r="C432">
        <v>5178671069072</v>
      </c>
      <c r="D432">
        <v>7383.39</v>
      </c>
      <c r="E432" s="11">
        <f t="shared" si="27"/>
        <v>0.14257306365903402</v>
      </c>
      <c r="F432" s="12">
        <f t="shared" si="29"/>
        <v>-1.947900683241411</v>
      </c>
      <c r="G432" s="13">
        <f t="shared" si="30"/>
        <v>0.18363646513057508</v>
      </c>
      <c r="H432" s="10"/>
      <c r="I432" s="10"/>
      <c r="J432" s="10"/>
      <c r="K432" s="10"/>
    </row>
    <row r="433" spans="1:11" x14ac:dyDescent="0.25">
      <c r="A433" s="1" t="str">
        <f t="shared" si="28"/>
        <v>7/2018</v>
      </c>
      <c r="B433" s="1">
        <v>43302</v>
      </c>
      <c r="C433">
        <v>5178671069072</v>
      </c>
      <c r="D433">
        <v>7405.4</v>
      </c>
      <c r="E433" s="11">
        <f t="shared" si="27"/>
        <v>0.14299807617105562</v>
      </c>
      <c r="F433" s="12">
        <f t="shared" si="29"/>
        <v>-1.9449241021619883</v>
      </c>
      <c r="G433" s="13">
        <f t="shared" si="30"/>
        <v>2.9765810794226688E-3</v>
      </c>
      <c r="H433" s="10"/>
      <c r="I433" s="10"/>
      <c r="J433" s="10"/>
      <c r="K433" s="10"/>
    </row>
    <row r="434" spans="1:11" x14ac:dyDescent="0.25">
      <c r="A434" s="1" t="str">
        <f t="shared" si="28"/>
        <v>7/2018</v>
      </c>
      <c r="B434" s="1">
        <v>43305</v>
      </c>
      <c r="C434">
        <v>5178671069072</v>
      </c>
      <c r="D434">
        <v>8395.82</v>
      </c>
      <c r="E434" s="11">
        <f t="shared" si="27"/>
        <v>0.16212305991283013</v>
      </c>
      <c r="F434" s="12">
        <f t="shared" si="29"/>
        <v>-1.8193996030303594</v>
      </c>
      <c r="G434" s="13">
        <f t="shared" si="30"/>
        <v>0.12552449913162889</v>
      </c>
      <c r="H434" s="10"/>
      <c r="I434" s="10"/>
      <c r="J434" s="10"/>
      <c r="K434" s="10"/>
    </row>
    <row r="435" spans="1:11" x14ac:dyDescent="0.25">
      <c r="A435" s="1" t="str">
        <f t="shared" si="28"/>
        <v>7/2018</v>
      </c>
      <c r="B435" s="1">
        <v>43308</v>
      </c>
      <c r="C435">
        <v>5178671069072</v>
      </c>
      <c r="D435">
        <v>8182.89</v>
      </c>
      <c r="E435" s="11">
        <f t="shared" si="27"/>
        <v>0.15801138730107347</v>
      </c>
      <c r="F435" s="12">
        <f t="shared" si="29"/>
        <v>-1.8450881770264165</v>
      </c>
      <c r="G435" s="13">
        <f t="shared" si="30"/>
        <v>-2.5688573996057062E-2</v>
      </c>
      <c r="H435" s="10"/>
      <c r="I435" s="10"/>
      <c r="J435" s="10"/>
      <c r="K435" s="10"/>
    </row>
    <row r="436" spans="1:11" x14ac:dyDescent="0.25">
      <c r="A436" s="1" t="str">
        <f t="shared" si="28"/>
        <v>7/2018</v>
      </c>
      <c r="B436" s="1">
        <v>43311</v>
      </c>
      <c r="C436">
        <v>5949437371609</v>
      </c>
      <c r="D436">
        <v>8176.06</v>
      </c>
      <c r="E436" s="11">
        <f t="shared" si="27"/>
        <v>0.13742576800651016</v>
      </c>
      <c r="F436" s="12">
        <f t="shared" si="29"/>
        <v>-1.9846713767008368</v>
      </c>
      <c r="G436" s="13">
        <f t="shared" si="30"/>
        <v>-0.13958319967442034</v>
      </c>
      <c r="H436" s="10"/>
      <c r="I436" s="10"/>
      <c r="J436" s="10"/>
      <c r="K436" s="10"/>
    </row>
    <row r="437" spans="1:11" x14ac:dyDescent="0.25">
      <c r="A437" s="1" t="str">
        <f t="shared" si="28"/>
        <v>8/2018</v>
      </c>
      <c r="B437" s="1">
        <v>43314</v>
      </c>
      <c r="C437">
        <v>5949437371609</v>
      </c>
      <c r="D437">
        <v>7542.34</v>
      </c>
      <c r="E437" s="11">
        <f t="shared" si="27"/>
        <v>0.12677400447969092</v>
      </c>
      <c r="F437" s="12">
        <f t="shared" si="29"/>
        <v>-2.0653492699866614</v>
      </c>
      <c r="G437" s="13">
        <f t="shared" si="30"/>
        <v>-8.0677893285824531E-2</v>
      </c>
      <c r="H437" s="10"/>
      <c r="I437" s="10"/>
      <c r="J437" s="10"/>
      <c r="K437" s="10"/>
    </row>
    <row r="438" spans="1:11" x14ac:dyDescent="0.25">
      <c r="A438" s="1" t="str">
        <f t="shared" si="28"/>
        <v>8/2018</v>
      </c>
      <c r="B438" s="1">
        <v>43317</v>
      </c>
      <c r="C438">
        <v>5949437371609</v>
      </c>
      <c r="D438">
        <v>7042.39</v>
      </c>
      <c r="E438" s="11">
        <f t="shared" si="27"/>
        <v>0.11837068885885954</v>
      </c>
      <c r="F438" s="12">
        <f t="shared" si="29"/>
        <v>-2.1339341474940308</v>
      </c>
      <c r="G438" s="13">
        <f t="shared" si="30"/>
        <v>-6.8584877507369413E-2</v>
      </c>
      <c r="H438" s="10"/>
      <c r="I438" s="10"/>
      <c r="J438" s="10"/>
      <c r="K438" s="10"/>
    </row>
    <row r="439" spans="1:11" x14ac:dyDescent="0.25">
      <c r="A439" s="1" t="str">
        <f t="shared" si="28"/>
        <v>8/2018</v>
      </c>
      <c r="B439" s="1">
        <v>43320</v>
      </c>
      <c r="C439">
        <v>5949437371609</v>
      </c>
      <c r="D439">
        <v>6285.02</v>
      </c>
      <c r="E439" s="11">
        <f t="shared" si="27"/>
        <v>0.10564057754422992</v>
      </c>
      <c r="F439" s="12">
        <f t="shared" si="29"/>
        <v>-2.2477127244701767</v>
      </c>
      <c r="G439" s="13">
        <f t="shared" si="30"/>
        <v>-0.11377857697614591</v>
      </c>
      <c r="H439" s="10"/>
      <c r="I439" s="10"/>
      <c r="J439" s="10"/>
      <c r="K439" s="10"/>
    </row>
    <row r="440" spans="1:11" x14ac:dyDescent="0.25">
      <c r="A440" s="1" t="str">
        <f t="shared" si="28"/>
        <v>8/2018</v>
      </c>
      <c r="B440" s="1">
        <v>43323</v>
      </c>
      <c r="C440">
        <v>6197839919506.5996</v>
      </c>
      <c r="D440">
        <v>6091.14</v>
      </c>
      <c r="E440" s="11">
        <f t="shared" si="27"/>
        <v>9.8278433762531037E-2</v>
      </c>
      <c r="F440" s="12">
        <f t="shared" si="29"/>
        <v>-2.319950667938329</v>
      </c>
      <c r="G440" s="13">
        <f t="shared" si="30"/>
        <v>-7.2237943468152377E-2</v>
      </c>
      <c r="H440" s="10"/>
      <c r="I440" s="10"/>
      <c r="J440" s="10"/>
      <c r="K440" s="10"/>
    </row>
    <row r="441" spans="1:11" x14ac:dyDescent="0.25">
      <c r="A441" s="1" t="str">
        <f t="shared" si="28"/>
        <v>8/2018</v>
      </c>
      <c r="B441" s="1">
        <v>43326</v>
      </c>
      <c r="C441">
        <v>6389316883511</v>
      </c>
      <c r="D441">
        <v>6199.6</v>
      </c>
      <c r="E441" s="11">
        <f t="shared" si="27"/>
        <v>9.703071725866963E-2</v>
      </c>
      <c r="F441" s="12">
        <f t="shared" si="29"/>
        <v>-2.3327276778392028</v>
      </c>
      <c r="G441" s="13">
        <f t="shared" si="30"/>
        <v>-1.2777009900873715E-2</v>
      </c>
      <c r="H441" s="10"/>
      <c r="I441" s="10"/>
      <c r="J441" s="10"/>
      <c r="K441" s="10"/>
    </row>
    <row r="442" spans="1:11" x14ac:dyDescent="0.25">
      <c r="A442" s="1" t="str">
        <f t="shared" si="28"/>
        <v>8/2018</v>
      </c>
      <c r="B442" s="1">
        <v>43329</v>
      </c>
      <c r="C442">
        <v>6389316883511</v>
      </c>
      <c r="D442">
        <v>6591.16</v>
      </c>
      <c r="E442" s="11">
        <f t="shared" si="27"/>
        <v>0.10315907193474624</v>
      </c>
      <c r="F442" s="12">
        <f t="shared" si="29"/>
        <v>-2.2714830943767903</v>
      </c>
      <c r="G442" s="13">
        <f t="shared" si="30"/>
        <v>6.1244583462412461E-2</v>
      </c>
      <c r="H442" s="10"/>
      <c r="I442" s="10"/>
      <c r="J442" s="10"/>
      <c r="K442" s="10"/>
    </row>
    <row r="443" spans="1:11" x14ac:dyDescent="0.25">
      <c r="A443" s="1" t="str">
        <f t="shared" si="28"/>
        <v>8/2018</v>
      </c>
      <c r="B443" s="1">
        <v>43332</v>
      </c>
      <c r="C443">
        <v>6389316883511</v>
      </c>
      <c r="D443">
        <v>6269.9</v>
      </c>
      <c r="E443" s="11">
        <f t="shared" si="27"/>
        <v>9.8130991376884413E-2</v>
      </c>
      <c r="F443" s="12">
        <f t="shared" si="29"/>
        <v>-2.3214520461256356</v>
      </c>
      <c r="G443" s="13">
        <f t="shared" si="30"/>
        <v>-4.9968951748845303E-2</v>
      </c>
      <c r="H443" s="10"/>
      <c r="I443" s="10"/>
      <c r="J443" s="10"/>
      <c r="K443" s="10"/>
    </row>
    <row r="444" spans="1:11" x14ac:dyDescent="0.25">
      <c r="A444" s="1" t="str">
        <f t="shared" si="28"/>
        <v>8/2018</v>
      </c>
      <c r="B444" s="1">
        <v>43335</v>
      </c>
      <c r="C444">
        <v>6389316883511</v>
      </c>
      <c r="D444">
        <v>6538.95</v>
      </c>
      <c r="E444" s="11">
        <f t="shared" si="27"/>
        <v>0.10234192667568517</v>
      </c>
      <c r="F444" s="12">
        <f t="shared" si="29"/>
        <v>-2.279435849559174</v>
      </c>
      <c r="G444" s="13">
        <f t="shared" si="30"/>
        <v>4.2016196566461605E-2</v>
      </c>
      <c r="H444" s="10"/>
      <c r="I444" s="10"/>
      <c r="J444" s="10"/>
      <c r="K444" s="10"/>
    </row>
    <row r="445" spans="1:11" x14ac:dyDescent="0.25">
      <c r="A445" s="1" t="str">
        <f t="shared" si="28"/>
        <v>8/2018</v>
      </c>
      <c r="B445" s="1">
        <v>43338</v>
      </c>
      <c r="C445">
        <v>6727225469722</v>
      </c>
      <c r="D445">
        <v>6720.6</v>
      </c>
      <c r="E445" s="11">
        <f t="shared" si="27"/>
        <v>9.9901512596064751E-2</v>
      </c>
      <c r="F445" s="12">
        <f t="shared" si="29"/>
        <v>-2.3035704523405052</v>
      </c>
      <c r="G445" s="13">
        <f t="shared" si="30"/>
        <v>-2.4134602781331171E-2</v>
      </c>
      <c r="H445" s="10"/>
      <c r="I445" s="10"/>
      <c r="J445" s="10"/>
      <c r="K445" s="10"/>
    </row>
    <row r="446" spans="1:11" x14ac:dyDescent="0.25">
      <c r="A446" s="1" t="str">
        <f t="shared" si="28"/>
        <v>8/2018</v>
      </c>
      <c r="B446" s="1">
        <v>43341</v>
      </c>
      <c r="C446">
        <v>6727225469722</v>
      </c>
      <c r="D446">
        <v>7052</v>
      </c>
      <c r="E446" s="11">
        <f t="shared" si="27"/>
        <v>0.10482776341806514</v>
      </c>
      <c r="F446" s="12">
        <f t="shared" si="29"/>
        <v>-2.2554366240684933</v>
      </c>
      <c r="G446" s="13">
        <f t="shared" si="30"/>
        <v>4.8133828272011847E-2</v>
      </c>
      <c r="H446" s="10"/>
      <c r="I446" s="10"/>
      <c r="J446" s="10"/>
      <c r="K446" s="10"/>
    </row>
    <row r="447" spans="1:11" x14ac:dyDescent="0.25">
      <c r="A447" s="1" t="str">
        <f t="shared" si="28"/>
        <v>9/2018</v>
      </c>
      <c r="B447" s="1">
        <v>43344</v>
      </c>
      <c r="C447">
        <v>6727225469722</v>
      </c>
      <c r="D447">
        <v>7203.46</v>
      </c>
      <c r="E447" s="11">
        <f t="shared" si="27"/>
        <v>0.10707921166640608</v>
      </c>
      <c r="F447" s="12">
        <f t="shared" si="29"/>
        <v>-2.2341864224563941</v>
      </c>
      <c r="G447" s="13">
        <f t="shared" si="30"/>
        <v>2.1250201612099229E-2</v>
      </c>
      <c r="H447" s="10"/>
      <c r="I447" s="10"/>
      <c r="J447" s="10"/>
      <c r="K447" s="10"/>
    </row>
    <row r="448" spans="1:11" x14ac:dyDescent="0.25">
      <c r="A448" s="1" t="str">
        <f t="shared" si="28"/>
        <v>9/2018</v>
      </c>
      <c r="B448" s="1">
        <v>43347</v>
      </c>
      <c r="C448">
        <v>6727225469722</v>
      </c>
      <c r="D448">
        <v>7369.86</v>
      </c>
      <c r="E448" s="11">
        <f t="shared" si="27"/>
        <v>0.10955274255590776</v>
      </c>
      <c r="F448" s="12">
        <f t="shared" si="29"/>
        <v>-2.2113491785127404</v>
      </c>
      <c r="G448" s="13">
        <f t="shared" si="30"/>
        <v>2.2837243943653718E-2</v>
      </c>
      <c r="H448" s="10"/>
      <c r="I448" s="10"/>
      <c r="J448" s="10"/>
      <c r="K448" s="10"/>
    </row>
    <row r="449" spans="1:11" x14ac:dyDescent="0.25">
      <c r="A449" s="1" t="str">
        <f t="shared" si="28"/>
        <v>9/2018</v>
      </c>
      <c r="B449" s="1">
        <v>43350</v>
      </c>
      <c r="C449">
        <v>6971177230937.6904</v>
      </c>
      <c r="D449">
        <v>6411.78</v>
      </c>
      <c r="E449" s="11">
        <f t="shared" si="27"/>
        <v>9.1975570088002959E-2</v>
      </c>
      <c r="F449" s="12">
        <f t="shared" si="29"/>
        <v>-2.3862322797174618</v>
      </c>
      <c r="G449" s="13">
        <f t="shared" si="30"/>
        <v>-0.17488310120472139</v>
      </c>
      <c r="H449" s="10"/>
      <c r="I449" s="10"/>
      <c r="J449" s="10"/>
      <c r="K449" s="10"/>
    </row>
    <row r="450" spans="1:11" x14ac:dyDescent="0.25">
      <c r="A450" s="1" t="str">
        <f t="shared" si="28"/>
        <v>9/2018</v>
      </c>
      <c r="B450" s="1">
        <v>43353</v>
      </c>
      <c r="C450">
        <v>7019199231177</v>
      </c>
      <c r="D450">
        <v>6324.43</v>
      </c>
      <c r="E450" s="11">
        <f t="shared" si="27"/>
        <v>9.0101873329210255E-2</v>
      </c>
      <c r="F450" s="12">
        <f t="shared" si="29"/>
        <v>-2.4068143229168379</v>
      </c>
      <c r="G450" s="13">
        <f t="shared" si="30"/>
        <v>-2.0582043199376177E-2</v>
      </c>
      <c r="H450" s="10"/>
      <c r="I450" s="10"/>
      <c r="J450" s="10"/>
      <c r="K450" s="10"/>
    </row>
    <row r="451" spans="1:11" x14ac:dyDescent="0.25">
      <c r="A451" s="1" t="str">
        <f t="shared" si="28"/>
        <v>9/2018</v>
      </c>
      <c r="B451" s="1">
        <v>43356</v>
      </c>
      <c r="C451">
        <v>7019199231177</v>
      </c>
      <c r="D451">
        <v>6492</v>
      </c>
      <c r="E451" s="11">
        <f t="shared" si="27"/>
        <v>9.2489182685749211E-2</v>
      </c>
      <c r="F451" s="12">
        <f t="shared" si="29"/>
        <v>-2.3806635852400793</v>
      </c>
      <c r="G451" s="13">
        <f t="shared" si="30"/>
        <v>2.6150737676758684E-2</v>
      </c>
      <c r="H451" s="10"/>
      <c r="I451" s="10"/>
      <c r="J451" s="10"/>
      <c r="K451" s="10"/>
    </row>
    <row r="452" spans="1:11" x14ac:dyDescent="0.25">
      <c r="A452" s="1" t="str">
        <f t="shared" si="28"/>
        <v>9/2018</v>
      </c>
      <c r="B452" s="1">
        <v>43359</v>
      </c>
      <c r="C452">
        <v>7019199231177</v>
      </c>
      <c r="D452">
        <v>6502.44</v>
      </c>
      <c r="E452" s="11">
        <f t="shared" si="27"/>
        <v>9.2637917600604303E-2</v>
      </c>
      <c r="F452" s="12">
        <f t="shared" si="29"/>
        <v>-2.3790567438146253</v>
      </c>
      <c r="G452" s="13">
        <f t="shared" si="30"/>
        <v>1.6068414254539753E-3</v>
      </c>
      <c r="H452" s="10"/>
      <c r="I452" s="10"/>
      <c r="J452" s="10"/>
      <c r="K452" s="10"/>
    </row>
    <row r="453" spans="1:11" x14ac:dyDescent="0.25">
      <c r="A453" s="1" t="str">
        <f t="shared" si="28"/>
        <v>9/2018</v>
      </c>
      <c r="B453" s="1">
        <v>43362</v>
      </c>
      <c r="C453">
        <v>7019199231177</v>
      </c>
      <c r="D453">
        <v>6398.8</v>
      </c>
      <c r="E453" s="11">
        <f t="shared" ref="E453:E516" si="31">D453/C453*100000000</f>
        <v>9.1161395897962433E-2</v>
      </c>
      <c r="F453" s="12">
        <f t="shared" si="29"/>
        <v>-2.3951237621071204</v>
      </c>
      <c r="G453" s="13">
        <f t="shared" si="30"/>
        <v>-1.6067018292495128E-2</v>
      </c>
      <c r="H453" s="10"/>
      <c r="I453" s="10"/>
      <c r="J453" s="10"/>
      <c r="K453" s="10"/>
    </row>
    <row r="454" spans="1:11" x14ac:dyDescent="0.25">
      <c r="A454" s="1" t="str">
        <f t="shared" si="28"/>
        <v>9/2018</v>
      </c>
      <c r="B454" s="1">
        <v>43365</v>
      </c>
      <c r="C454">
        <v>7152633351906</v>
      </c>
      <c r="D454">
        <v>6716.6</v>
      </c>
      <c r="E454" s="11">
        <f t="shared" si="31"/>
        <v>9.390387664999203E-2</v>
      </c>
      <c r="F454" s="12">
        <f t="shared" si="29"/>
        <v>-2.3654836087426725</v>
      </c>
      <c r="G454" s="13">
        <f t="shared" si="30"/>
        <v>2.9640153364447919E-2</v>
      </c>
      <c r="H454" s="10"/>
      <c r="I454" s="10"/>
      <c r="J454" s="10"/>
      <c r="K454" s="10"/>
    </row>
    <row r="455" spans="1:11" x14ac:dyDescent="0.25">
      <c r="A455" s="1" t="str">
        <f t="shared" si="28"/>
        <v>9/2018</v>
      </c>
      <c r="B455" s="1">
        <v>43368</v>
      </c>
      <c r="C455">
        <v>7152633351906</v>
      </c>
      <c r="D455">
        <v>6437.74</v>
      </c>
      <c r="E455" s="11">
        <f t="shared" si="31"/>
        <v>9.0005172686287646E-2</v>
      </c>
      <c r="F455" s="12">
        <f t="shared" si="29"/>
        <v>-2.4078881360113709</v>
      </c>
      <c r="G455" s="13">
        <f t="shared" si="30"/>
        <v>-4.2404527268698367E-2</v>
      </c>
      <c r="H455" s="10"/>
      <c r="I455" s="10"/>
      <c r="J455" s="10"/>
      <c r="K455" s="10"/>
    </row>
    <row r="456" spans="1:11" x14ac:dyDescent="0.25">
      <c r="A456" s="1" t="str">
        <f t="shared" si="28"/>
        <v>9/2018</v>
      </c>
      <c r="B456" s="1">
        <v>43371</v>
      </c>
      <c r="C456">
        <v>7152633351906</v>
      </c>
      <c r="D456">
        <v>6635.38</v>
      </c>
      <c r="E456" s="11">
        <f t="shared" si="31"/>
        <v>9.2768350809311867E-2</v>
      </c>
      <c r="F456" s="12">
        <f t="shared" si="29"/>
        <v>-2.3776497446732932</v>
      </c>
      <c r="G456" s="13">
        <f t="shared" si="30"/>
        <v>3.0238391338077708E-2</v>
      </c>
      <c r="H456" s="10"/>
      <c r="I456" s="10"/>
      <c r="J456" s="10"/>
      <c r="K456" s="10"/>
    </row>
    <row r="457" spans="1:11" x14ac:dyDescent="0.25">
      <c r="A457" s="1" t="str">
        <f t="shared" si="28"/>
        <v>10/2018</v>
      </c>
      <c r="B457" s="1">
        <v>43374</v>
      </c>
      <c r="C457">
        <v>7152633351906</v>
      </c>
      <c r="D457">
        <v>6594.98</v>
      </c>
      <c r="E457" s="11">
        <f t="shared" si="31"/>
        <v>9.2203523870583975E-2</v>
      </c>
      <c r="F457" s="12">
        <f t="shared" si="29"/>
        <v>-2.3837569292954588</v>
      </c>
      <c r="G457" s="13">
        <f t="shared" si="30"/>
        <v>-6.1071846221656401E-3</v>
      </c>
      <c r="H457" s="10"/>
      <c r="I457" s="10"/>
      <c r="J457" s="10"/>
      <c r="K457" s="10"/>
    </row>
    <row r="458" spans="1:11" x14ac:dyDescent="0.25">
      <c r="A458" s="1" t="str">
        <f t="shared" si="28"/>
        <v>10/2018</v>
      </c>
      <c r="B458" s="1">
        <v>43377</v>
      </c>
      <c r="C458">
        <v>7364268059355.9004</v>
      </c>
      <c r="D458">
        <v>6579.79</v>
      </c>
      <c r="E458" s="11">
        <f t="shared" si="31"/>
        <v>8.9347508088610875E-2</v>
      </c>
      <c r="F458" s="12">
        <f t="shared" si="29"/>
        <v>-2.415221927092857</v>
      </c>
      <c r="G458" s="13">
        <f t="shared" si="30"/>
        <v>-3.1464997797398198E-2</v>
      </c>
      <c r="H458" s="10"/>
      <c r="I458" s="10"/>
      <c r="J458" s="10"/>
      <c r="K458" s="10"/>
    </row>
    <row r="459" spans="1:11" x14ac:dyDescent="0.25">
      <c r="A459" s="1" t="str">
        <f t="shared" si="28"/>
        <v>10/2018</v>
      </c>
      <c r="B459" s="1">
        <v>43380</v>
      </c>
      <c r="C459">
        <v>7454968648263</v>
      </c>
      <c r="D459">
        <v>6601.15</v>
      </c>
      <c r="E459" s="11">
        <f t="shared" si="31"/>
        <v>8.8546985392595326E-2</v>
      </c>
      <c r="F459" s="12">
        <f t="shared" si="29"/>
        <v>-2.4242219594593437</v>
      </c>
      <c r="G459" s="13">
        <f t="shared" si="30"/>
        <v>-9.000032366486721E-3</v>
      </c>
      <c r="H459" s="10"/>
      <c r="I459" s="10"/>
      <c r="J459" s="10"/>
      <c r="K459" s="10"/>
    </row>
    <row r="460" spans="1:11" x14ac:dyDescent="0.25">
      <c r="A460" s="1" t="str">
        <f t="shared" si="28"/>
        <v>10/2018</v>
      </c>
      <c r="B460" s="1">
        <v>43383</v>
      </c>
      <c r="C460">
        <v>7454968648263</v>
      </c>
      <c r="D460">
        <v>6581.07</v>
      </c>
      <c r="E460" s="11">
        <f t="shared" si="31"/>
        <v>8.827763482993832E-2</v>
      </c>
      <c r="F460" s="12">
        <f t="shared" si="29"/>
        <v>-2.4272684896387497</v>
      </c>
      <c r="G460" s="13">
        <f t="shared" si="30"/>
        <v>-3.0465301794060373E-3</v>
      </c>
      <c r="H460" s="10"/>
      <c r="I460" s="10"/>
      <c r="J460" s="10"/>
      <c r="K460" s="10"/>
    </row>
    <row r="461" spans="1:11" x14ac:dyDescent="0.25">
      <c r="A461" s="1" t="str">
        <f t="shared" si="28"/>
        <v>10/2018</v>
      </c>
      <c r="B461" s="1">
        <v>43386</v>
      </c>
      <c r="C461">
        <v>7454968648263</v>
      </c>
      <c r="D461">
        <v>6267.27</v>
      </c>
      <c r="E461" s="11">
        <f t="shared" si="31"/>
        <v>8.4068361594790447E-2</v>
      </c>
      <c r="F461" s="12">
        <f t="shared" si="29"/>
        <v>-2.4761249826082734</v>
      </c>
      <c r="G461" s="13">
        <f t="shared" si="30"/>
        <v>-4.8856492969523657E-2</v>
      </c>
      <c r="H461" s="10"/>
      <c r="I461" s="10"/>
      <c r="J461" s="10"/>
      <c r="K461" s="10"/>
    </row>
    <row r="462" spans="1:11" x14ac:dyDescent="0.25">
      <c r="A462" s="1" t="str">
        <f t="shared" si="28"/>
        <v>10/2018</v>
      </c>
      <c r="B462" s="1">
        <v>43389</v>
      </c>
      <c r="C462">
        <v>7454968648263</v>
      </c>
      <c r="D462">
        <v>6583.05</v>
      </c>
      <c r="E462" s="11">
        <f t="shared" si="31"/>
        <v>8.8304194297770047E-2</v>
      </c>
      <c r="F462" s="12">
        <f t="shared" si="29"/>
        <v>-2.4269676719593405</v>
      </c>
      <c r="G462" s="13">
        <f t="shared" si="30"/>
        <v>4.9157310648932917E-2</v>
      </c>
      <c r="H462" s="10"/>
      <c r="I462" s="10"/>
      <c r="J462" s="10"/>
      <c r="K462" s="10"/>
    </row>
    <row r="463" spans="1:11" x14ac:dyDescent="0.25">
      <c r="A463" s="1" t="str">
        <f t="shared" si="28"/>
        <v>10/2018</v>
      </c>
      <c r="B463" s="1">
        <v>43392</v>
      </c>
      <c r="C463">
        <v>7182852313938</v>
      </c>
      <c r="D463">
        <v>6469.28</v>
      </c>
      <c r="E463" s="11">
        <f t="shared" si="31"/>
        <v>9.0065613453400042E-2</v>
      </c>
      <c r="F463" s="12">
        <f t="shared" si="29"/>
        <v>-2.4072168359001438</v>
      </c>
      <c r="G463" s="13">
        <f t="shared" si="30"/>
        <v>1.9750836059196697E-2</v>
      </c>
      <c r="H463" s="10"/>
      <c r="I463" s="10"/>
      <c r="J463" s="10"/>
      <c r="K463" s="10"/>
    </row>
    <row r="464" spans="1:11" x14ac:dyDescent="0.25">
      <c r="A464" s="1" t="str">
        <f t="shared" si="28"/>
        <v>10/2018</v>
      </c>
      <c r="B464" s="1">
        <v>43395</v>
      </c>
      <c r="C464">
        <v>7182852313938</v>
      </c>
      <c r="D464">
        <v>6483.23</v>
      </c>
      <c r="E464" s="11">
        <f t="shared" si="31"/>
        <v>9.0259825994467205E-2</v>
      </c>
      <c r="F464" s="12">
        <f t="shared" si="29"/>
        <v>-2.4050628124106752</v>
      </c>
      <c r="G464" s="13">
        <f t="shared" si="30"/>
        <v>2.1540234894685817E-3</v>
      </c>
      <c r="H464" s="10"/>
      <c r="I464" s="10"/>
      <c r="J464" s="10"/>
      <c r="K464" s="10"/>
    </row>
    <row r="465" spans="1:11" x14ac:dyDescent="0.25">
      <c r="A465" s="1" t="str">
        <f t="shared" si="28"/>
        <v>10/2018</v>
      </c>
      <c r="B465" s="1">
        <v>43398</v>
      </c>
      <c r="C465">
        <v>7182852313938</v>
      </c>
      <c r="D465">
        <v>6462.77</v>
      </c>
      <c r="E465" s="11">
        <f t="shared" si="31"/>
        <v>8.997498093423538E-2</v>
      </c>
      <c r="F465" s="12">
        <f t="shared" si="29"/>
        <v>-2.4082236369177554</v>
      </c>
      <c r="G465" s="13">
        <f t="shared" si="30"/>
        <v>-3.1608245070802177E-3</v>
      </c>
      <c r="H465" s="10"/>
      <c r="I465" s="10"/>
      <c r="J465" s="10"/>
      <c r="K465" s="10"/>
    </row>
    <row r="466" spans="1:11" x14ac:dyDescent="0.25">
      <c r="A466" s="1" t="str">
        <f t="shared" si="28"/>
        <v>10/2018</v>
      </c>
      <c r="B466" s="1">
        <v>43401</v>
      </c>
      <c r="C466">
        <v>7182852313938</v>
      </c>
      <c r="D466">
        <v>6470.74</v>
      </c>
      <c r="E466" s="11">
        <f t="shared" si="31"/>
        <v>9.0085939640493815E-2</v>
      </c>
      <c r="F466" s="12">
        <f t="shared" si="29"/>
        <v>-2.4069911793700616</v>
      </c>
      <c r="G466" s="13">
        <f t="shared" si="30"/>
        <v>1.2324575476938548E-3</v>
      </c>
      <c r="H466" s="10"/>
      <c r="I466" s="10"/>
      <c r="J466" s="10"/>
      <c r="K466" s="10"/>
    </row>
    <row r="467" spans="1:11" x14ac:dyDescent="0.25">
      <c r="A467" s="1" t="str">
        <f t="shared" si="28"/>
        <v>10/2018</v>
      </c>
      <c r="B467" s="1">
        <v>43404</v>
      </c>
      <c r="C467">
        <v>7182852313938</v>
      </c>
      <c r="D467">
        <v>6342.61</v>
      </c>
      <c r="E467" s="11">
        <f t="shared" si="31"/>
        <v>8.830210789232644E-2</v>
      </c>
      <c r="F467" s="12">
        <f t="shared" si="29"/>
        <v>-2.4269912997168763</v>
      </c>
      <c r="G467" s="13">
        <f t="shared" si="30"/>
        <v>-2.0000120346814754E-2</v>
      </c>
      <c r="H467" s="10"/>
      <c r="I467" s="10"/>
      <c r="J467" s="10"/>
      <c r="K467" s="10"/>
    </row>
    <row r="468" spans="1:11" x14ac:dyDescent="0.25">
      <c r="A468" s="1" t="str">
        <f t="shared" si="28"/>
        <v>11/2018</v>
      </c>
      <c r="B468" s="1">
        <v>43407</v>
      </c>
      <c r="C468">
        <v>7184404942701</v>
      </c>
      <c r="D468">
        <v>6376.32</v>
      </c>
      <c r="E468" s="11">
        <f t="shared" si="31"/>
        <v>8.8752235583240968E-2</v>
      </c>
      <c r="F468" s="12">
        <f t="shared" si="29"/>
        <v>-2.4219066612735456</v>
      </c>
      <c r="G468" s="13">
        <f t="shared" si="30"/>
        <v>5.0846384433307357E-3</v>
      </c>
      <c r="H468" s="10"/>
      <c r="I468" s="10"/>
      <c r="J468" s="10"/>
      <c r="K468" s="10"/>
    </row>
    <row r="469" spans="1:11" x14ac:dyDescent="0.25">
      <c r="A469" s="1" t="str">
        <f t="shared" si="28"/>
        <v>11/2018</v>
      </c>
      <c r="B469" s="1">
        <v>43410</v>
      </c>
      <c r="C469">
        <v>7184404942701</v>
      </c>
      <c r="D469">
        <v>6479.72</v>
      </c>
      <c r="E469" s="11">
        <f t="shared" si="31"/>
        <v>9.0191464034652932E-2</v>
      </c>
      <c r="F469" s="12">
        <f t="shared" si="29"/>
        <v>-2.4058204901537787</v>
      </c>
      <c r="G469" s="13">
        <f t="shared" si="30"/>
        <v>1.6086171119766846E-2</v>
      </c>
      <c r="H469" s="10"/>
      <c r="I469" s="10"/>
      <c r="J469" s="10"/>
      <c r="K469" s="10"/>
    </row>
    <row r="470" spans="1:11" x14ac:dyDescent="0.25">
      <c r="A470" s="1" t="str">
        <f t="shared" ref="A470:A533" si="32">MONTH(B470)&amp;"/"&amp;YEAR(B470)</f>
        <v>11/2018</v>
      </c>
      <c r="B470" s="1">
        <v>43413</v>
      </c>
      <c r="C470">
        <v>7184404942701</v>
      </c>
      <c r="D470">
        <v>6377.99</v>
      </c>
      <c r="E470" s="11">
        <f t="shared" si="31"/>
        <v>8.8775480375444624E-2</v>
      </c>
      <c r="F470" s="12">
        <f t="shared" si="29"/>
        <v>-2.4216447890108292</v>
      </c>
      <c r="G470" s="13">
        <f t="shared" si="30"/>
        <v>-1.5824298857050501E-2</v>
      </c>
      <c r="H470" s="10"/>
      <c r="I470" s="10"/>
      <c r="J470" s="10"/>
      <c r="K470" s="10"/>
    </row>
    <row r="471" spans="1:11" x14ac:dyDescent="0.25">
      <c r="A471" s="1" t="str">
        <f t="shared" si="32"/>
        <v>11/2018</v>
      </c>
      <c r="B471" s="1">
        <v>43416</v>
      </c>
      <c r="C471">
        <v>7184404942701</v>
      </c>
      <c r="D471">
        <v>6375.08</v>
      </c>
      <c r="E471" s="11">
        <f t="shared" si="31"/>
        <v>8.873497597705382E-2</v>
      </c>
      <c r="F471" s="12">
        <f t="shared" ref="F471:F534" si="33">LN(E471)</f>
        <v>-2.422101149722486</v>
      </c>
      <c r="G471" s="13">
        <f t="shared" si="30"/>
        <v>-4.5636071165677805E-4</v>
      </c>
      <c r="H471" s="10"/>
      <c r="I471" s="10"/>
      <c r="J471" s="10"/>
      <c r="K471" s="10"/>
    </row>
    <row r="472" spans="1:11" x14ac:dyDescent="0.25">
      <c r="A472" s="1" t="str">
        <f t="shared" si="32"/>
        <v>11/2018</v>
      </c>
      <c r="B472" s="1">
        <v>43419</v>
      </c>
      <c r="C472">
        <v>7184404942701</v>
      </c>
      <c r="D472">
        <v>5647.5</v>
      </c>
      <c r="E472" s="11">
        <f t="shared" si="31"/>
        <v>7.8607762856373803E-2</v>
      </c>
      <c r="F472" s="12">
        <f t="shared" si="33"/>
        <v>-2.5432848203478238</v>
      </c>
      <c r="G472" s="13">
        <f t="shared" ref="G472:G535" si="34">F472-F471</f>
        <v>-0.12118367062533775</v>
      </c>
      <c r="H472" s="10"/>
      <c r="I472" s="10"/>
      <c r="J472" s="10"/>
      <c r="K472" s="10"/>
    </row>
    <row r="473" spans="1:11" x14ac:dyDescent="0.25">
      <c r="A473" s="1" t="str">
        <f t="shared" si="32"/>
        <v>11/2018</v>
      </c>
      <c r="B473" s="1">
        <v>43422</v>
      </c>
      <c r="C473">
        <v>6653303141405</v>
      </c>
      <c r="D473">
        <v>5615.26</v>
      </c>
      <c r="E473" s="11">
        <f t="shared" si="31"/>
        <v>8.4398078377865809E-2</v>
      </c>
      <c r="F473" s="12">
        <f t="shared" si="33"/>
        <v>-2.4722106456741866</v>
      </c>
      <c r="G473" s="13">
        <f t="shared" si="34"/>
        <v>7.1074174673637192E-2</v>
      </c>
      <c r="H473" s="10"/>
      <c r="I473" s="10"/>
      <c r="J473" s="10"/>
      <c r="K473" s="10"/>
    </row>
    <row r="474" spans="1:11" x14ac:dyDescent="0.25">
      <c r="A474" s="1" t="str">
        <f t="shared" si="32"/>
        <v>11/2018</v>
      </c>
      <c r="B474" s="1">
        <v>43425</v>
      </c>
      <c r="C474">
        <v>6653303141405</v>
      </c>
      <c r="D474">
        <v>4593.04</v>
      </c>
      <c r="E474" s="11">
        <f t="shared" si="31"/>
        <v>6.9033980601552344E-2</v>
      </c>
      <c r="F474" s="12">
        <f t="shared" si="33"/>
        <v>-2.6731564231233884</v>
      </c>
      <c r="G474" s="13">
        <f t="shared" si="34"/>
        <v>-0.20094577744920183</v>
      </c>
      <c r="H474" s="10"/>
      <c r="I474" s="10"/>
      <c r="J474" s="10"/>
      <c r="K474" s="10"/>
    </row>
    <row r="475" spans="1:11" x14ac:dyDescent="0.25">
      <c r="A475" s="1" t="str">
        <f t="shared" si="32"/>
        <v>11/2018</v>
      </c>
      <c r="B475" s="1">
        <v>43428</v>
      </c>
      <c r="C475">
        <v>6653303141405</v>
      </c>
      <c r="D475">
        <v>3854.11</v>
      </c>
      <c r="E475" s="11">
        <f t="shared" si="31"/>
        <v>5.7927767878409267E-2</v>
      </c>
      <c r="F475" s="12">
        <f t="shared" si="33"/>
        <v>-2.8485584259743324</v>
      </c>
      <c r="G475" s="13">
        <f t="shared" si="34"/>
        <v>-0.17540200285094398</v>
      </c>
      <c r="H475" s="10"/>
      <c r="I475" s="10"/>
      <c r="J475" s="10"/>
      <c r="K475" s="10"/>
    </row>
    <row r="476" spans="1:11" x14ac:dyDescent="0.25">
      <c r="A476" s="1" t="str">
        <f t="shared" si="32"/>
        <v>11/2018</v>
      </c>
      <c r="B476" s="1">
        <v>43431</v>
      </c>
      <c r="C476">
        <v>6653303141405</v>
      </c>
      <c r="D476">
        <v>3822.99</v>
      </c>
      <c r="E476" s="11">
        <f t="shared" si="31"/>
        <v>5.7460030284937326E-2</v>
      </c>
      <c r="F476" s="12">
        <f t="shared" si="33"/>
        <v>-2.8566656983699188</v>
      </c>
      <c r="G476" s="13">
        <f t="shared" si="34"/>
        <v>-8.1072723955863957E-3</v>
      </c>
      <c r="H476" s="10"/>
      <c r="I476" s="10"/>
      <c r="J476" s="10"/>
      <c r="K476" s="10"/>
    </row>
    <row r="477" spans="1:11" x14ac:dyDescent="0.25">
      <c r="A477" s="1" t="str">
        <f t="shared" si="32"/>
        <v>11/2018</v>
      </c>
      <c r="B477" s="1">
        <v>43434</v>
      </c>
      <c r="C477">
        <v>6653303141405</v>
      </c>
      <c r="D477">
        <v>4009.67</v>
      </c>
      <c r="E477" s="11">
        <f t="shared" si="31"/>
        <v>6.0265854640635913E-2</v>
      </c>
      <c r="F477" s="12">
        <f t="shared" si="33"/>
        <v>-2.8089895936661979</v>
      </c>
      <c r="G477" s="13">
        <f t="shared" si="34"/>
        <v>4.7676104703720856E-2</v>
      </c>
      <c r="H477" s="10"/>
      <c r="I477" s="10"/>
      <c r="J477" s="10"/>
      <c r="K477" s="10"/>
    </row>
    <row r="478" spans="1:11" x14ac:dyDescent="0.25">
      <c r="A478" s="1" t="str">
        <f t="shared" si="32"/>
        <v>12/2018</v>
      </c>
      <c r="B478" s="1">
        <v>43437</v>
      </c>
      <c r="C478">
        <v>6194015746025.2402</v>
      </c>
      <c r="D478">
        <v>3871.41</v>
      </c>
      <c r="E478" s="11">
        <f t="shared" si="31"/>
        <v>6.2502424254964495E-2</v>
      </c>
      <c r="F478" s="12">
        <f t="shared" si="33"/>
        <v>-2.7725499349125875</v>
      </c>
      <c r="G478" s="13">
        <f t="shared" si="34"/>
        <v>3.6439658753610438E-2</v>
      </c>
      <c r="H478" s="10"/>
      <c r="I478" s="10"/>
      <c r="J478" s="10"/>
      <c r="K478" s="10"/>
    </row>
    <row r="479" spans="1:11" x14ac:dyDescent="0.25">
      <c r="A479" s="1" t="str">
        <f t="shared" si="32"/>
        <v>12/2018</v>
      </c>
      <c r="B479" s="1">
        <v>43440</v>
      </c>
      <c r="C479">
        <v>5646403851534</v>
      </c>
      <c r="D479">
        <v>3485.18</v>
      </c>
      <c r="E479" s="11">
        <f t="shared" si="31"/>
        <v>6.1723888188641607E-2</v>
      </c>
      <c r="F479" s="12">
        <f t="shared" si="33"/>
        <v>-2.7850842562478024</v>
      </c>
      <c r="G479" s="13">
        <f t="shared" si="34"/>
        <v>-1.2534321335214926E-2</v>
      </c>
      <c r="H479" s="10"/>
      <c r="I479" s="10"/>
      <c r="J479" s="10"/>
      <c r="K479" s="10"/>
    </row>
    <row r="480" spans="1:11" x14ac:dyDescent="0.25">
      <c r="A480" s="1" t="str">
        <f t="shared" si="32"/>
        <v>12/2018</v>
      </c>
      <c r="B480" s="1">
        <v>43443</v>
      </c>
      <c r="C480">
        <v>5646403851534</v>
      </c>
      <c r="D480">
        <v>3592.84</v>
      </c>
      <c r="E480" s="11">
        <f t="shared" si="31"/>
        <v>6.3630588503227711E-2</v>
      </c>
      <c r="F480" s="12">
        <f t="shared" si="33"/>
        <v>-2.7546609729474594</v>
      </c>
      <c r="G480" s="13">
        <f t="shared" si="34"/>
        <v>3.0423283300343051E-2</v>
      </c>
      <c r="H480" s="10"/>
      <c r="I480" s="10"/>
      <c r="J480" s="10"/>
      <c r="K480" s="10"/>
    </row>
    <row r="481" spans="1:11" x14ac:dyDescent="0.25">
      <c r="A481" s="1" t="str">
        <f t="shared" si="32"/>
        <v>12/2018</v>
      </c>
      <c r="B481" s="1">
        <v>43446</v>
      </c>
      <c r="C481">
        <v>5646403851534</v>
      </c>
      <c r="D481">
        <v>3485.59</v>
      </c>
      <c r="E481" s="11">
        <f t="shared" si="31"/>
        <v>6.1731149447502666E-2</v>
      </c>
      <c r="F481" s="12">
        <f t="shared" si="33"/>
        <v>-2.7849666221842848</v>
      </c>
      <c r="G481" s="13">
        <f t="shared" si="34"/>
        <v>-3.0305649236825438E-2</v>
      </c>
      <c r="H481" s="10"/>
      <c r="I481" s="10"/>
      <c r="J481" s="10"/>
      <c r="K481" s="10"/>
    </row>
    <row r="482" spans="1:11" x14ac:dyDescent="0.25">
      <c r="A482" s="1" t="str">
        <f t="shared" si="32"/>
        <v>12/2018</v>
      </c>
      <c r="B482" s="1">
        <v>43449</v>
      </c>
      <c r="C482">
        <v>5646403851534</v>
      </c>
      <c r="D482">
        <v>3232.51</v>
      </c>
      <c r="E482" s="11">
        <f t="shared" si="31"/>
        <v>5.7249004587615546E-2</v>
      </c>
      <c r="F482" s="12">
        <f t="shared" si="33"/>
        <v>-2.8603450238148311</v>
      </c>
      <c r="G482" s="13">
        <f t="shared" si="34"/>
        <v>-7.5378401630546321E-2</v>
      </c>
      <c r="H482" s="10"/>
      <c r="I482" s="10"/>
      <c r="J482" s="10"/>
      <c r="K482" s="10"/>
    </row>
    <row r="483" spans="1:11" x14ac:dyDescent="0.25">
      <c r="A483" s="1" t="str">
        <f t="shared" si="32"/>
        <v>12/2018</v>
      </c>
      <c r="B483" s="1">
        <v>43452</v>
      </c>
      <c r="C483">
        <v>5621092245586.7305</v>
      </c>
      <c r="D483">
        <v>3715.85</v>
      </c>
      <c r="E483" s="11">
        <f t="shared" si="31"/>
        <v>6.6105479818756099E-2</v>
      </c>
      <c r="F483" s="12">
        <f t="shared" si="33"/>
        <v>-2.7165036336127746</v>
      </c>
      <c r="G483" s="13">
        <f t="shared" si="34"/>
        <v>0.14384139020205655</v>
      </c>
      <c r="H483" s="10"/>
      <c r="I483" s="10"/>
      <c r="J483" s="10"/>
      <c r="K483" s="10"/>
    </row>
    <row r="484" spans="1:11" x14ac:dyDescent="0.25">
      <c r="A484" s="1" t="str">
        <f t="shared" si="32"/>
        <v>12/2018</v>
      </c>
      <c r="B484" s="1">
        <v>43455</v>
      </c>
      <c r="C484">
        <v>5106422924659</v>
      </c>
      <c r="D484">
        <v>3898.81</v>
      </c>
      <c r="E484" s="11">
        <f t="shared" si="31"/>
        <v>7.6351098558103805E-2</v>
      </c>
      <c r="F484" s="12">
        <f t="shared" si="33"/>
        <v>-2.5724128589717115</v>
      </c>
      <c r="G484" s="13">
        <f t="shared" si="34"/>
        <v>0.14409077464106312</v>
      </c>
      <c r="H484" s="10"/>
      <c r="I484" s="10"/>
      <c r="J484" s="10"/>
      <c r="K484" s="10"/>
    </row>
    <row r="485" spans="1:11" x14ac:dyDescent="0.25">
      <c r="A485" s="1" t="str">
        <f t="shared" si="32"/>
        <v>12/2018</v>
      </c>
      <c r="B485" s="1">
        <v>43458</v>
      </c>
      <c r="C485">
        <v>5106422924659</v>
      </c>
      <c r="D485">
        <v>4081.95</v>
      </c>
      <c r="E485" s="11">
        <f t="shared" si="31"/>
        <v>7.9937562168777607E-2</v>
      </c>
      <c r="F485" s="12">
        <f t="shared" si="33"/>
        <v>-2.5265094219260664</v>
      </c>
      <c r="G485" s="13">
        <f t="shared" si="34"/>
        <v>4.5903437045645035E-2</v>
      </c>
      <c r="H485" s="10"/>
      <c r="I485" s="10"/>
      <c r="J485" s="10"/>
      <c r="K485" s="10"/>
    </row>
    <row r="486" spans="1:11" x14ac:dyDescent="0.25">
      <c r="A486" s="1" t="str">
        <f t="shared" si="32"/>
        <v>12/2018</v>
      </c>
      <c r="B486" s="1">
        <v>43461</v>
      </c>
      <c r="C486">
        <v>5106422924659</v>
      </c>
      <c r="D486">
        <v>3646.09</v>
      </c>
      <c r="E486" s="11">
        <f t="shared" si="31"/>
        <v>7.1402037273351801E-2</v>
      </c>
      <c r="F486" s="12">
        <f t="shared" si="33"/>
        <v>-2.6394288768034424</v>
      </c>
      <c r="G486" s="13">
        <f t="shared" si="34"/>
        <v>-0.11291945487737598</v>
      </c>
      <c r="H486" s="10"/>
      <c r="I486" s="10"/>
      <c r="J486" s="10"/>
      <c r="K486" s="10"/>
    </row>
    <row r="487" spans="1:11" x14ac:dyDescent="0.25">
      <c r="A487" s="1" t="str">
        <f t="shared" si="32"/>
        <v>12/2018</v>
      </c>
      <c r="B487" s="1">
        <v>43464</v>
      </c>
      <c r="C487">
        <v>5106422924659</v>
      </c>
      <c r="D487">
        <v>3896.21</v>
      </c>
      <c r="E487" s="11">
        <f t="shared" si="31"/>
        <v>7.6300182289742155E-2</v>
      </c>
      <c r="F487" s="12">
        <f t="shared" si="33"/>
        <v>-2.5730799515760716</v>
      </c>
      <c r="G487" s="13">
        <f t="shared" si="34"/>
        <v>6.6348925227370792E-2</v>
      </c>
      <c r="H487" s="10"/>
      <c r="I487" s="10"/>
      <c r="J487" s="10"/>
      <c r="K487" s="10"/>
    </row>
    <row r="488" spans="1:11" x14ac:dyDescent="0.25">
      <c r="A488" s="1" t="str">
        <f t="shared" si="32"/>
        <v>1/2019</v>
      </c>
      <c r="B488" s="1">
        <v>43467</v>
      </c>
      <c r="C488">
        <v>5618595848853</v>
      </c>
      <c r="D488">
        <v>3961.01</v>
      </c>
      <c r="E488" s="11">
        <f t="shared" si="31"/>
        <v>7.0498218888774764E-2</v>
      </c>
      <c r="F488" s="12">
        <f t="shared" si="33"/>
        <v>-2.6521678334720646</v>
      </c>
      <c r="G488" s="13">
        <f t="shared" si="34"/>
        <v>-7.9087881895993029E-2</v>
      </c>
      <c r="H488" s="10"/>
      <c r="I488" s="10"/>
      <c r="J488" s="10"/>
      <c r="K488" s="10"/>
    </row>
    <row r="489" spans="1:11" x14ac:dyDescent="0.25">
      <c r="A489" s="1" t="str">
        <f t="shared" si="32"/>
        <v>1/2019</v>
      </c>
      <c r="B489" s="1">
        <v>43470</v>
      </c>
      <c r="C489">
        <v>5618595848853</v>
      </c>
      <c r="D489">
        <v>3855.39</v>
      </c>
      <c r="E489" s="11">
        <f t="shared" si="31"/>
        <v>6.8618389784825914E-2</v>
      </c>
      <c r="F489" s="12">
        <f t="shared" si="33"/>
        <v>-2.6791947075102533</v>
      </c>
      <c r="G489" s="13">
        <f t="shared" si="34"/>
        <v>-2.7026874038188708E-2</v>
      </c>
      <c r="H489" s="10"/>
      <c r="I489" s="10"/>
      <c r="J489" s="10"/>
      <c r="K489" s="10"/>
    </row>
    <row r="490" spans="1:11" x14ac:dyDescent="0.25">
      <c r="A490" s="1" t="str">
        <f t="shared" si="32"/>
        <v>1/2019</v>
      </c>
      <c r="B490" s="1">
        <v>43473</v>
      </c>
      <c r="C490">
        <v>5618595848853</v>
      </c>
      <c r="D490">
        <v>4040.75</v>
      </c>
      <c r="E490" s="11">
        <f t="shared" si="31"/>
        <v>7.1917434688328633E-2</v>
      </c>
      <c r="F490" s="12">
        <f t="shared" si="33"/>
        <v>-2.6322365584158725</v>
      </c>
      <c r="G490" s="13">
        <f t="shared" si="34"/>
        <v>4.6958149094380897E-2</v>
      </c>
      <c r="H490" s="10"/>
      <c r="I490" s="10"/>
      <c r="J490" s="10"/>
      <c r="K490" s="10"/>
    </row>
    <row r="491" spans="1:11" x14ac:dyDescent="0.25">
      <c r="A491" s="1" t="str">
        <f t="shared" si="32"/>
        <v>1/2019</v>
      </c>
      <c r="B491" s="1">
        <v>43476</v>
      </c>
      <c r="C491">
        <v>5618595848853</v>
      </c>
      <c r="D491">
        <v>3669.2</v>
      </c>
      <c r="E491" s="11">
        <f t="shared" si="31"/>
        <v>6.5304572507186895E-2</v>
      </c>
      <c r="F491" s="12">
        <f t="shared" si="33"/>
        <v>-2.72869322207029</v>
      </c>
      <c r="G491" s="13">
        <f t="shared" si="34"/>
        <v>-9.6456663654417518E-2</v>
      </c>
      <c r="H491" s="10"/>
      <c r="I491" s="10"/>
      <c r="J491" s="10"/>
      <c r="K491" s="10"/>
    </row>
    <row r="492" spans="1:11" x14ac:dyDescent="0.25">
      <c r="A492" s="1" t="str">
        <f t="shared" si="32"/>
        <v>1/2019</v>
      </c>
      <c r="B492" s="1">
        <v>43479</v>
      </c>
      <c r="C492">
        <v>5862614531725.2998</v>
      </c>
      <c r="D492">
        <v>3604.1174999999998</v>
      </c>
      <c r="E492" s="11">
        <f t="shared" si="31"/>
        <v>6.1476282987674949E-2</v>
      </c>
      <c r="F492" s="12">
        <f t="shared" si="33"/>
        <v>-2.789103821025678</v>
      </c>
      <c r="G492" s="13">
        <f t="shared" si="34"/>
        <v>-6.0410598955388028E-2</v>
      </c>
      <c r="H492" s="10"/>
      <c r="I492" s="10"/>
      <c r="J492" s="10"/>
      <c r="K492" s="10"/>
    </row>
    <row r="493" spans="1:11" x14ac:dyDescent="0.25">
      <c r="A493" s="1" t="str">
        <f t="shared" si="32"/>
        <v>1/2019</v>
      </c>
      <c r="B493" s="1">
        <v>43482</v>
      </c>
      <c r="C493">
        <v>5883988430955</v>
      </c>
      <c r="D493">
        <v>3619.9641666666598</v>
      </c>
      <c r="E493" s="11">
        <f t="shared" si="31"/>
        <v>6.1522285591562968E-2</v>
      </c>
      <c r="F493" s="12">
        <f t="shared" si="33"/>
        <v>-2.7883558024663664</v>
      </c>
      <c r="G493" s="13">
        <f t="shared" si="34"/>
        <v>7.4801855931161398E-4</v>
      </c>
      <c r="H493" s="10"/>
      <c r="I493" s="10"/>
      <c r="J493" s="10"/>
      <c r="K493" s="10"/>
    </row>
    <row r="494" spans="1:11" x14ac:dyDescent="0.25">
      <c r="A494" s="1" t="str">
        <f t="shared" si="32"/>
        <v>1/2019</v>
      </c>
      <c r="B494" s="1">
        <v>43485</v>
      </c>
      <c r="C494">
        <v>5883988430955</v>
      </c>
      <c r="D494">
        <v>3620.1275000000001</v>
      </c>
      <c r="E494" s="11">
        <f t="shared" si="31"/>
        <v>6.1525061486438638E-2</v>
      </c>
      <c r="F494" s="12">
        <f t="shared" si="33"/>
        <v>-2.7883106833322762</v>
      </c>
      <c r="G494" s="13">
        <f t="shared" si="34"/>
        <v>4.511913409022128E-5</v>
      </c>
      <c r="H494" s="10"/>
      <c r="I494" s="10"/>
      <c r="J494" s="10"/>
      <c r="K494" s="10"/>
    </row>
    <row r="495" spans="1:11" x14ac:dyDescent="0.25">
      <c r="A495" s="1" t="str">
        <f t="shared" si="32"/>
        <v>1/2019</v>
      </c>
      <c r="B495" s="1">
        <v>43488</v>
      </c>
      <c r="C495">
        <v>5883988430955</v>
      </c>
      <c r="D495">
        <v>3579.8966666666602</v>
      </c>
      <c r="E495" s="11">
        <f t="shared" si="31"/>
        <v>6.0841327420584776E-2</v>
      </c>
      <c r="F495" s="12">
        <f t="shared" si="33"/>
        <v>-2.7994859936077443</v>
      </c>
      <c r="G495" s="13">
        <f t="shared" si="34"/>
        <v>-1.1175310275468142E-2</v>
      </c>
      <c r="H495" s="10"/>
      <c r="I495" s="10"/>
      <c r="J495" s="10"/>
      <c r="K495" s="10"/>
    </row>
    <row r="496" spans="1:11" x14ac:dyDescent="0.25">
      <c r="A496" s="1" t="str">
        <f t="shared" si="32"/>
        <v>1/2019</v>
      </c>
      <c r="B496" s="1">
        <v>43491</v>
      </c>
      <c r="C496">
        <v>5883988430955</v>
      </c>
      <c r="D496">
        <v>3589.2608333333301</v>
      </c>
      <c r="E496" s="11">
        <f t="shared" si="31"/>
        <v>6.1000474005873863E-2</v>
      </c>
      <c r="F496" s="12">
        <f t="shared" si="33"/>
        <v>-2.7968736442509203</v>
      </c>
      <c r="G496" s="13">
        <f t="shared" si="34"/>
        <v>2.6123493568239731E-3</v>
      </c>
      <c r="H496" s="10"/>
      <c r="I496" s="10"/>
      <c r="J496" s="10"/>
      <c r="K496" s="10"/>
    </row>
    <row r="497" spans="1:11" x14ac:dyDescent="0.25">
      <c r="A497" s="1" t="str">
        <f t="shared" si="32"/>
        <v>1/2019</v>
      </c>
      <c r="B497" s="1">
        <v>43494</v>
      </c>
      <c r="C497">
        <v>5814661935891</v>
      </c>
      <c r="D497">
        <v>3417.1675</v>
      </c>
      <c r="E497" s="11">
        <f t="shared" si="31"/>
        <v>5.8768119929854118E-2</v>
      </c>
      <c r="F497" s="12">
        <f t="shared" si="33"/>
        <v>-2.8341557491729348</v>
      </c>
      <c r="G497" s="13">
        <f t="shared" si="34"/>
        <v>-3.7282104922014447E-2</v>
      </c>
      <c r="H497" s="10"/>
      <c r="I497" s="10"/>
      <c r="J497" s="10"/>
      <c r="K497" s="10"/>
    </row>
    <row r="498" spans="1:11" x14ac:dyDescent="0.25">
      <c r="A498" s="1" t="str">
        <f t="shared" si="32"/>
        <v>2/2019</v>
      </c>
      <c r="B498" s="1">
        <v>43497</v>
      </c>
      <c r="C498">
        <v>5814661935891</v>
      </c>
      <c r="D498">
        <v>3454.1946153846102</v>
      </c>
      <c r="E498" s="11">
        <f t="shared" si="31"/>
        <v>5.9404908719862023E-2</v>
      </c>
      <c r="F498" s="12">
        <f t="shared" si="33"/>
        <v>-2.8233784176463854</v>
      </c>
      <c r="G498" s="13">
        <f t="shared" si="34"/>
        <v>1.0777331526549361E-2</v>
      </c>
      <c r="H498" s="10"/>
      <c r="I498" s="10"/>
      <c r="J498" s="10"/>
      <c r="K498" s="10"/>
    </row>
    <row r="499" spans="1:11" x14ac:dyDescent="0.25">
      <c r="A499" s="1" t="str">
        <f t="shared" si="32"/>
        <v>2/2019</v>
      </c>
      <c r="B499" s="1">
        <v>43500</v>
      </c>
      <c r="C499">
        <v>5814661935891</v>
      </c>
      <c r="D499">
        <v>3452.3283333333302</v>
      </c>
      <c r="E499" s="11">
        <f t="shared" si="31"/>
        <v>5.9372812579590116E-2</v>
      </c>
      <c r="F499" s="12">
        <f t="shared" si="33"/>
        <v>-2.8239188580707673</v>
      </c>
      <c r="G499" s="13">
        <f t="shared" si="34"/>
        <v>-5.4044042438183837E-4</v>
      </c>
      <c r="H499" s="10"/>
      <c r="I499" s="10"/>
      <c r="J499" s="10"/>
      <c r="K499" s="10"/>
    </row>
    <row r="500" spans="1:11" x14ac:dyDescent="0.25">
      <c r="A500" s="1" t="str">
        <f t="shared" si="32"/>
        <v>2/2019</v>
      </c>
      <c r="B500" s="1">
        <v>43503</v>
      </c>
      <c r="C500">
        <v>5814661935891</v>
      </c>
      <c r="D500">
        <v>3403.9641666666598</v>
      </c>
      <c r="E500" s="11">
        <f t="shared" si="31"/>
        <v>5.854105026563438E-2</v>
      </c>
      <c r="F500" s="12">
        <f t="shared" si="33"/>
        <v>-2.838027056887972</v>
      </c>
      <c r="G500" s="13">
        <f t="shared" si="34"/>
        <v>-1.4108198817204709E-2</v>
      </c>
      <c r="H500" s="10"/>
      <c r="I500" s="10"/>
      <c r="J500" s="10"/>
      <c r="K500" s="10"/>
    </row>
    <row r="501" spans="1:11" x14ac:dyDescent="0.25">
      <c r="A501" s="1" t="str">
        <f t="shared" si="32"/>
        <v>2/2019</v>
      </c>
      <c r="B501" s="1">
        <v>43506</v>
      </c>
      <c r="C501">
        <v>5894008795041.8496</v>
      </c>
      <c r="D501">
        <v>3645.2766666666598</v>
      </c>
      <c r="E501" s="11">
        <f t="shared" si="31"/>
        <v>6.184715349819523E-2</v>
      </c>
      <c r="F501" s="12">
        <f t="shared" si="33"/>
        <v>-2.7830892038673034</v>
      </c>
      <c r="G501" s="13">
        <f t="shared" si="34"/>
        <v>5.4937853020668559E-2</v>
      </c>
      <c r="H501" s="10"/>
      <c r="I501" s="10"/>
      <c r="J501" s="10"/>
      <c r="K501" s="10"/>
    </row>
    <row r="502" spans="1:11" x14ac:dyDescent="0.25">
      <c r="A502" s="1" t="str">
        <f t="shared" si="32"/>
        <v>2/2019</v>
      </c>
      <c r="B502" s="1">
        <v>43509</v>
      </c>
      <c r="C502">
        <v>6061518831027</v>
      </c>
      <c r="D502">
        <v>3623.0716666666599</v>
      </c>
      <c r="E502" s="11">
        <f t="shared" si="31"/>
        <v>5.9771680459380916E-2</v>
      </c>
      <c r="F502" s="12">
        <f t="shared" si="33"/>
        <v>-2.8172233011090335</v>
      </c>
      <c r="G502" s="13">
        <f t="shared" si="34"/>
        <v>-3.413409724173011E-2</v>
      </c>
      <c r="H502" s="10"/>
      <c r="I502" s="10"/>
      <c r="J502" s="10"/>
      <c r="K502" s="10"/>
    </row>
    <row r="503" spans="1:11" x14ac:dyDescent="0.25">
      <c r="A503" s="1" t="str">
        <f t="shared" si="32"/>
        <v>2/2019</v>
      </c>
      <c r="B503" s="1">
        <v>43512</v>
      </c>
      <c r="C503">
        <v>6061518831027</v>
      </c>
      <c r="D503">
        <v>3630.3966666666602</v>
      </c>
      <c r="E503" s="11">
        <f t="shared" si="31"/>
        <v>5.9892524759369001E-2</v>
      </c>
      <c r="F503" s="12">
        <f t="shared" si="33"/>
        <v>-2.8152035769843962</v>
      </c>
      <c r="G503" s="13">
        <f t="shared" si="34"/>
        <v>2.0197241246373565E-3</v>
      </c>
      <c r="H503" s="10"/>
      <c r="I503" s="10"/>
      <c r="J503" s="10"/>
      <c r="K503" s="10"/>
    </row>
    <row r="504" spans="1:11" x14ac:dyDescent="0.25">
      <c r="A504" s="1" t="str">
        <f t="shared" si="32"/>
        <v>2/2019</v>
      </c>
      <c r="B504" s="1">
        <v>43515</v>
      </c>
      <c r="C504">
        <v>6061518831027</v>
      </c>
      <c r="D504">
        <v>3933.1433333333298</v>
      </c>
      <c r="E504" s="11">
        <f t="shared" si="31"/>
        <v>6.4887092541902405E-2</v>
      </c>
      <c r="F504" s="12">
        <f t="shared" si="33"/>
        <v>-2.7351065573029087</v>
      </c>
      <c r="G504" s="13">
        <f t="shared" si="34"/>
        <v>8.0097019681487414E-2</v>
      </c>
      <c r="H504" s="10"/>
      <c r="I504" s="10"/>
      <c r="J504" s="10"/>
      <c r="K504" s="10"/>
    </row>
    <row r="505" spans="1:11" x14ac:dyDescent="0.25">
      <c r="A505" s="1" t="str">
        <f t="shared" si="32"/>
        <v>2/2019</v>
      </c>
      <c r="B505" s="1">
        <v>43518</v>
      </c>
      <c r="C505">
        <v>6061518831027</v>
      </c>
      <c r="D505">
        <v>3968.6566666666599</v>
      </c>
      <c r="E505" s="11">
        <f t="shared" si="31"/>
        <v>6.5472974303937823E-2</v>
      </c>
      <c r="F505" s="12">
        <f t="shared" si="33"/>
        <v>-2.7261178275329785</v>
      </c>
      <c r="G505" s="13">
        <f t="shared" si="34"/>
        <v>8.9887297699302593E-3</v>
      </c>
      <c r="H505" s="10"/>
      <c r="I505" s="10"/>
      <c r="J505" s="10"/>
      <c r="K505" s="10"/>
    </row>
    <row r="506" spans="1:11" x14ac:dyDescent="0.25">
      <c r="A506" s="1" t="str">
        <f t="shared" si="32"/>
        <v>2/2019</v>
      </c>
      <c r="B506" s="1">
        <v>43521</v>
      </c>
      <c r="C506">
        <v>6071846049920</v>
      </c>
      <c r="D506">
        <v>3829.56833333333</v>
      </c>
      <c r="E506" s="11">
        <f t="shared" si="31"/>
        <v>6.3070906308367078E-2</v>
      </c>
      <c r="F506" s="12">
        <f t="shared" si="33"/>
        <v>-2.7634956885292605</v>
      </c>
      <c r="G506" s="13">
        <f t="shared" si="34"/>
        <v>-3.7377860996282042E-2</v>
      </c>
      <c r="H506" s="10"/>
      <c r="I506" s="10"/>
      <c r="J506" s="10"/>
      <c r="K506" s="10"/>
    </row>
    <row r="507" spans="1:11" x14ac:dyDescent="0.25">
      <c r="A507" s="1" t="str">
        <f t="shared" si="32"/>
        <v>2/2019</v>
      </c>
      <c r="B507" s="1">
        <v>43524</v>
      </c>
      <c r="C507">
        <v>6071846049920</v>
      </c>
      <c r="D507">
        <v>3843.5833333333298</v>
      </c>
      <c r="E507" s="11">
        <f t="shared" si="31"/>
        <v>6.3301725731072706E-2</v>
      </c>
      <c r="F507" s="12">
        <f t="shared" si="33"/>
        <v>-2.7598426874694622</v>
      </c>
      <c r="G507" s="13">
        <f t="shared" si="34"/>
        <v>3.6530010597983775E-3</v>
      </c>
      <c r="H507" s="10"/>
      <c r="I507" s="10"/>
      <c r="J507" s="10"/>
      <c r="K507" s="10"/>
    </row>
    <row r="508" spans="1:11" x14ac:dyDescent="0.25">
      <c r="A508" s="1" t="str">
        <f t="shared" si="32"/>
        <v>3/2019</v>
      </c>
      <c r="B508" s="1">
        <v>43527</v>
      </c>
      <c r="C508">
        <v>6071846049920</v>
      </c>
      <c r="D508">
        <v>3827.6908333333299</v>
      </c>
      <c r="E508" s="11">
        <f t="shared" si="31"/>
        <v>6.3039984905146965E-2</v>
      </c>
      <c r="F508" s="12">
        <f t="shared" si="33"/>
        <v>-2.763986072881353</v>
      </c>
      <c r="G508" s="13">
        <f t="shared" si="34"/>
        <v>-4.1433854118908542E-3</v>
      </c>
      <c r="H508" s="10"/>
      <c r="I508" s="10"/>
      <c r="J508" s="10"/>
      <c r="K508" s="10"/>
    </row>
    <row r="509" spans="1:11" x14ac:dyDescent="0.25">
      <c r="A509" s="1" t="str">
        <f t="shared" si="32"/>
        <v>3/2019</v>
      </c>
      <c r="B509" s="1">
        <v>43530</v>
      </c>
      <c r="C509">
        <v>6071846049920</v>
      </c>
      <c r="D509">
        <v>3863.3333333333298</v>
      </c>
      <c r="E509" s="11">
        <f t="shared" si="31"/>
        <v>6.3626997482655726E-2</v>
      </c>
      <c r="F509" s="12">
        <f t="shared" si="33"/>
        <v>-2.7547174099849077</v>
      </c>
      <c r="G509" s="13">
        <f t="shared" si="34"/>
        <v>9.2686628964453455E-3</v>
      </c>
      <c r="H509" s="10"/>
      <c r="I509" s="10"/>
      <c r="J509" s="10"/>
      <c r="K509" s="10"/>
    </row>
    <row r="510" spans="1:11" x14ac:dyDescent="0.25">
      <c r="A510" s="1" t="str">
        <f t="shared" si="32"/>
        <v>3/2019</v>
      </c>
      <c r="B510" s="1">
        <v>43533</v>
      </c>
      <c r="C510">
        <v>6071846049920</v>
      </c>
      <c r="D510">
        <v>3919.5658333333299</v>
      </c>
      <c r="E510" s="11">
        <f t="shared" si="31"/>
        <v>6.4553116154599674E-2</v>
      </c>
      <c r="F510" s="12">
        <f t="shared" si="33"/>
        <v>-2.7402668878027958</v>
      </c>
      <c r="G510" s="13">
        <f t="shared" si="34"/>
        <v>1.4450522182111847E-2</v>
      </c>
      <c r="H510" s="10"/>
      <c r="I510" s="10"/>
      <c r="J510" s="10"/>
      <c r="K510" s="10"/>
    </row>
    <row r="511" spans="1:11" x14ac:dyDescent="0.25">
      <c r="A511" s="1" t="str">
        <f t="shared" si="32"/>
        <v>3/2019</v>
      </c>
      <c r="B511" s="1">
        <v>43536</v>
      </c>
      <c r="C511">
        <v>6068891541676</v>
      </c>
      <c r="D511">
        <v>3880.7674999999999</v>
      </c>
      <c r="E511" s="11">
        <f t="shared" si="31"/>
        <v>6.3945243927168244E-2</v>
      </c>
      <c r="F511" s="12">
        <f t="shared" si="33"/>
        <v>-2.749728125463919</v>
      </c>
      <c r="G511" s="13">
        <f t="shared" si="34"/>
        <v>-9.4612376611231674E-3</v>
      </c>
      <c r="H511" s="10"/>
      <c r="I511" s="10"/>
      <c r="J511" s="10"/>
      <c r="K511" s="10"/>
    </row>
    <row r="512" spans="1:11" x14ac:dyDescent="0.25">
      <c r="A512" s="1" t="str">
        <f t="shared" si="32"/>
        <v>3/2019</v>
      </c>
      <c r="B512" s="1">
        <v>43539</v>
      </c>
      <c r="C512">
        <v>6068891541676</v>
      </c>
      <c r="D512">
        <v>3918.0866666666602</v>
      </c>
      <c r="E512" s="11">
        <f t="shared" si="31"/>
        <v>6.4560169509713008E-2</v>
      </c>
      <c r="F512" s="12">
        <f t="shared" si="33"/>
        <v>-2.7401576294087571</v>
      </c>
      <c r="G512" s="13">
        <f t="shared" si="34"/>
        <v>9.5704960551619145E-3</v>
      </c>
      <c r="H512" s="10"/>
      <c r="I512" s="10"/>
      <c r="J512" s="10"/>
      <c r="K512" s="10"/>
    </row>
    <row r="513" spans="1:11" x14ac:dyDescent="0.25">
      <c r="A513" s="1" t="str">
        <f t="shared" si="32"/>
        <v>3/2019</v>
      </c>
      <c r="B513" s="1">
        <v>43542</v>
      </c>
      <c r="C513">
        <v>6068891541676</v>
      </c>
      <c r="D513">
        <v>3998.4974999999999</v>
      </c>
      <c r="E513" s="11">
        <f t="shared" si="31"/>
        <v>6.5885136891007376E-2</v>
      </c>
      <c r="F513" s="12">
        <f t="shared" si="33"/>
        <v>-2.7198424032606265</v>
      </c>
      <c r="G513" s="13">
        <f t="shared" si="34"/>
        <v>2.0315226148130527E-2</v>
      </c>
      <c r="H513" s="10"/>
      <c r="I513" s="10"/>
      <c r="J513" s="10"/>
      <c r="K513" s="10"/>
    </row>
    <row r="514" spans="1:11" x14ac:dyDescent="0.25">
      <c r="A514" s="1" t="str">
        <f t="shared" si="32"/>
        <v>3/2019</v>
      </c>
      <c r="B514" s="1">
        <v>43545</v>
      </c>
      <c r="C514">
        <v>6068891541676</v>
      </c>
      <c r="D514">
        <v>4026.6358333333301</v>
      </c>
      <c r="E514" s="11">
        <f t="shared" si="31"/>
        <v>6.6348785534917049E-2</v>
      </c>
      <c r="F514" s="12">
        <f t="shared" si="33"/>
        <v>-2.7128298222913028</v>
      </c>
      <c r="G514" s="13">
        <f t="shared" si="34"/>
        <v>7.0125809693237784E-3</v>
      </c>
      <c r="H514" s="10"/>
      <c r="I514" s="10"/>
      <c r="J514" s="10"/>
      <c r="K514" s="10"/>
    </row>
    <row r="515" spans="1:11" x14ac:dyDescent="0.25">
      <c r="A515" s="1" t="str">
        <f t="shared" si="32"/>
        <v>3/2019</v>
      </c>
      <c r="B515" s="1">
        <v>43548</v>
      </c>
      <c r="C515">
        <v>6368919654419.8301</v>
      </c>
      <c r="D515">
        <v>3995.3233333333301</v>
      </c>
      <c r="E515" s="11">
        <f t="shared" si="31"/>
        <v>6.2731570660664579E-2</v>
      </c>
      <c r="F515" s="12">
        <f t="shared" si="33"/>
        <v>-2.7688904387577278</v>
      </c>
      <c r="G515" s="13">
        <f t="shared" si="34"/>
        <v>-5.6060616466425017E-2</v>
      </c>
      <c r="H515" s="10"/>
      <c r="I515" s="10"/>
      <c r="J515" s="10"/>
      <c r="K515" s="10"/>
    </row>
    <row r="516" spans="1:11" x14ac:dyDescent="0.25">
      <c r="A516" s="1" t="str">
        <f t="shared" si="32"/>
        <v>3/2019</v>
      </c>
      <c r="B516" s="1">
        <v>43551</v>
      </c>
      <c r="C516">
        <v>6379265451411</v>
      </c>
      <c r="D516">
        <v>4011.3658333333301</v>
      </c>
      <c r="E516" s="11">
        <f t="shared" si="31"/>
        <v>6.2881312337395745E-2</v>
      </c>
      <c r="F516" s="12">
        <f t="shared" si="33"/>
        <v>-2.7665062605733146</v>
      </c>
      <c r="G516" s="13">
        <f t="shared" si="34"/>
        <v>2.384178184413166E-3</v>
      </c>
      <c r="H516" s="10"/>
      <c r="I516" s="10"/>
      <c r="J516" s="10"/>
      <c r="K516" s="10"/>
    </row>
    <row r="517" spans="1:11" x14ac:dyDescent="0.25">
      <c r="A517" s="1" t="str">
        <f t="shared" si="32"/>
        <v>3/2019</v>
      </c>
      <c r="B517" s="1">
        <v>43554</v>
      </c>
      <c r="C517">
        <v>6379265451411</v>
      </c>
      <c r="D517">
        <v>4107.34083333333</v>
      </c>
      <c r="E517" s="11">
        <f t="shared" ref="E517:E580" si="35">D517/C517*100000000</f>
        <v>6.4385795897940662E-2</v>
      </c>
      <c r="F517" s="12">
        <f t="shared" si="33"/>
        <v>-2.7428622307898771</v>
      </c>
      <c r="G517" s="13">
        <f t="shared" si="34"/>
        <v>2.3644029783437492E-2</v>
      </c>
      <c r="H517" s="10"/>
      <c r="I517" s="10"/>
      <c r="J517" s="10"/>
      <c r="K517" s="10"/>
    </row>
    <row r="518" spans="1:11" x14ac:dyDescent="0.25">
      <c r="A518" s="1" t="str">
        <f t="shared" si="32"/>
        <v>4/2019</v>
      </c>
      <c r="B518" s="1">
        <v>43557</v>
      </c>
      <c r="C518">
        <v>6379265451411</v>
      </c>
      <c r="D518">
        <v>4675.1125000000002</v>
      </c>
      <c r="E518" s="11">
        <f t="shared" si="35"/>
        <v>7.3286063036707996E-2</v>
      </c>
      <c r="F518" s="12">
        <f t="shared" si="33"/>
        <v>-2.6133848240925146</v>
      </c>
      <c r="G518" s="13">
        <f t="shared" si="34"/>
        <v>0.12947740669736252</v>
      </c>
      <c r="H518" s="10"/>
      <c r="I518" s="10"/>
      <c r="J518" s="10"/>
      <c r="K518" s="10"/>
    </row>
    <row r="519" spans="1:11" x14ac:dyDescent="0.25">
      <c r="A519" s="1" t="str">
        <f t="shared" si="32"/>
        <v>4/2019</v>
      </c>
      <c r="B519" s="1">
        <v>43560</v>
      </c>
      <c r="C519">
        <v>6379265451411</v>
      </c>
      <c r="D519">
        <v>4980.8983333333299</v>
      </c>
      <c r="E519" s="11">
        <f t="shared" si="35"/>
        <v>7.8079496319307856E-2</v>
      </c>
      <c r="F519" s="12">
        <f t="shared" si="33"/>
        <v>-2.5500277877266435</v>
      </c>
      <c r="G519" s="13">
        <f t="shared" si="34"/>
        <v>6.3357036365871089E-2</v>
      </c>
      <c r="H519" s="10"/>
      <c r="I519" s="10"/>
      <c r="J519" s="10"/>
      <c r="K519" s="10"/>
    </row>
    <row r="520" spans="1:11" x14ac:dyDescent="0.25">
      <c r="A520" s="1" t="str">
        <f t="shared" si="32"/>
        <v>4/2019</v>
      </c>
      <c r="B520" s="1">
        <v>43563</v>
      </c>
      <c r="C520">
        <v>6393023717201</v>
      </c>
      <c r="D520">
        <v>5214.2766666666603</v>
      </c>
      <c r="E520" s="11">
        <f t="shared" si="35"/>
        <v>8.1561979077868649E-2</v>
      </c>
      <c r="F520" s="12">
        <f t="shared" si="33"/>
        <v>-2.5063920682702725</v>
      </c>
      <c r="G520" s="13">
        <f t="shared" si="34"/>
        <v>4.3635719456371014E-2</v>
      </c>
      <c r="H520" s="10"/>
      <c r="I520" s="10"/>
      <c r="J520" s="10"/>
      <c r="K520" s="10"/>
    </row>
    <row r="521" spans="1:11" x14ac:dyDescent="0.25">
      <c r="A521" s="1" t="str">
        <f t="shared" si="32"/>
        <v>4/2019</v>
      </c>
      <c r="B521" s="1">
        <v>43566</v>
      </c>
      <c r="C521">
        <v>6393023717201</v>
      </c>
      <c r="D521">
        <v>5111.7707692307604</v>
      </c>
      <c r="E521" s="11">
        <f t="shared" si="35"/>
        <v>7.9958576650937266E-2</v>
      </c>
      <c r="F521" s="12">
        <f t="shared" si="33"/>
        <v>-2.5262465702720394</v>
      </c>
      <c r="G521" s="13">
        <f t="shared" si="34"/>
        <v>-1.9854502001766861E-2</v>
      </c>
      <c r="H521" s="10"/>
      <c r="I521" s="10"/>
      <c r="J521" s="10"/>
      <c r="K521" s="10"/>
    </row>
    <row r="522" spans="1:11" x14ac:dyDescent="0.25">
      <c r="A522" s="1" t="str">
        <f t="shared" si="32"/>
        <v>4/2019</v>
      </c>
      <c r="B522" s="1">
        <v>43569</v>
      </c>
      <c r="C522">
        <v>6393023717201</v>
      </c>
      <c r="D522">
        <v>5077.8050000000003</v>
      </c>
      <c r="E522" s="11">
        <f t="shared" si="35"/>
        <v>7.9427282372466629E-2</v>
      </c>
      <c r="F522" s="12">
        <f t="shared" si="33"/>
        <v>-2.5329133630421832</v>
      </c>
      <c r="G522" s="13">
        <f t="shared" si="34"/>
        <v>-6.6667927701438146E-3</v>
      </c>
      <c r="H522" s="10"/>
      <c r="I522" s="10"/>
      <c r="J522" s="10"/>
      <c r="K522" s="10"/>
    </row>
    <row r="523" spans="1:11" x14ac:dyDescent="0.25">
      <c r="A523" s="1" t="str">
        <f t="shared" si="32"/>
        <v>4/2019</v>
      </c>
      <c r="B523" s="1">
        <v>43572</v>
      </c>
      <c r="C523">
        <v>6393023717201</v>
      </c>
      <c r="D523">
        <v>5214.5741666666599</v>
      </c>
      <c r="E523" s="11">
        <f t="shared" si="35"/>
        <v>8.1566632587900201E-2</v>
      </c>
      <c r="F523" s="12">
        <f t="shared" si="33"/>
        <v>-2.5063350150043209</v>
      </c>
      <c r="G523" s="13">
        <f t="shared" si="34"/>
        <v>2.6578348037862298E-2</v>
      </c>
      <c r="H523" s="10"/>
      <c r="I523" s="10"/>
      <c r="J523" s="10"/>
      <c r="K523" s="10"/>
    </row>
    <row r="524" spans="1:11" x14ac:dyDescent="0.25">
      <c r="A524" s="1" t="str">
        <f t="shared" si="32"/>
        <v>4/2019</v>
      </c>
      <c r="B524" s="1">
        <v>43575</v>
      </c>
      <c r="C524">
        <v>6393023717201</v>
      </c>
      <c r="D524">
        <v>5302.9575000000004</v>
      </c>
      <c r="E524" s="11">
        <f t="shared" si="35"/>
        <v>8.294912915357909E-2</v>
      </c>
      <c r="F524" s="12">
        <f t="shared" si="33"/>
        <v>-2.4895277608507134</v>
      </c>
      <c r="G524" s="13">
        <f t="shared" si="34"/>
        <v>1.6807254153607509E-2</v>
      </c>
      <c r="H524" s="10"/>
      <c r="I524" s="10"/>
      <c r="J524" s="10"/>
      <c r="K524" s="10"/>
    </row>
    <row r="525" spans="1:11" x14ac:dyDescent="0.25">
      <c r="A525" s="1" t="str">
        <f t="shared" si="32"/>
        <v>4/2019</v>
      </c>
      <c r="B525" s="1">
        <v>43578</v>
      </c>
      <c r="C525">
        <v>6353030562983</v>
      </c>
      <c r="D525">
        <v>5527.8016666666599</v>
      </c>
      <c r="E525" s="11">
        <f t="shared" si="35"/>
        <v>8.7010468655311132E-2</v>
      </c>
      <c r="F525" s="12">
        <f t="shared" si="33"/>
        <v>-2.4417268381951591</v>
      </c>
      <c r="G525" s="13">
        <f t="shared" si="34"/>
        <v>4.7800922655554245E-2</v>
      </c>
      <c r="H525" s="10"/>
      <c r="I525" s="10"/>
      <c r="J525" s="10"/>
      <c r="K525" s="10"/>
    </row>
    <row r="526" spans="1:11" x14ac:dyDescent="0.25">
      <c r="A526" s="1" t="str">
        <f t="shared" si="32"/>
        <v>4/2019</v>
      </c>
      <c r="B526" s="1">
        <v>43581</v>
      </c>
      <c r="C526">
        <v>6353030562983</v>
      </c>
      <c r="D526">
        <v>5280.6166666666604</v>
      </c>
      <c r="E526" s="11">
        <f t="shared" si="35"/>
        <v>8.3119648399538018E-2</v>
      </c>
      <c r="F526" s="12">
        <f t="shared" si="33"/>
        <v>-2.4874741622345438</v>
      </c>
      <c r="G526" s="13">
        <f t="shared" si="34"/>
        <v>-4.574732403938464E-2</v>
      </c>
      <c r="H526" s="10"/>
      <c r="I526" s="10"/>
      <c r="J526" s="10"/>
      <c r="K526" s="10"/>
    </row>
    <row r="527" spans="1:11" x14ac:dyDescent="0.25">
      <c r="A527" s="1" t="str">
        <f t="shared" si="32"/>
        <v>4/2019</v>
      </c>
      <c r="B527" s="1">
        <v>43584</v>
      </c>
      <c r="C527">
        <v>6353030562983</v>
      </c>
      <c r="D527">
        <v>5277.8833333333296</v>
      </c>
      <c r="E527" s="11">
        <f t="shared" si="35"/>
        <v>8.3076624313533187E-2</v>
      </c>
      <c r="F527" s="12">
        <f t="shared" si="33"/>
        <v>-2.4879919125578644</v>
      </c>
      <c r="G527" s="13">
        <f t="shared" si="34"/>
        <v>-5.1775032332068704E-4</v>
      </c>
      <c r="H527" s="10"/>
      <c r="I527" s="10"/>
      <c r="J527" s="10"/>
      <c r="K527" s="10"/>
    </row>
    <row r="528" spans="1:11" x14ac:dyDescent="0.25">
      <c r="A528" s="1" t="str">
        <f t="shared" si="32"/>
        <v>5/2019</v>
      </c>
      <c r="B528" s="1">
        <v>43587</v>
      </c>
      <c r="C528">
        <v>6353030562983</v>
      </c>
      <c r="D528">
        <v>5364.9916666666604</v>
      </c>
      <c r="E528" s="11">
        <f t="shared" si="35"/>
        <v>8.4447754712950476E-2</v>
      </c>
      <c r="F528" s="12">
        <f t="shared" si="33"/>
        <v>-2.4716222232582035</v>
      </c>
      <c r="G528" s="13">
        <f t="shared" si="34"/>
        <v>1.6369689299660983E-2</v>
      </c>
      <c r="H528" s="10"/>
      <c r="I528" s="10"/>
      <c r="J528" s="10"/>
      <c r="K528" s="10"/>
    </row>
    <row r="529" spans="1:11" x14ac:dyDescent="0.25">
      <c r="A529" s="1" t="str">
        <f t="shared" si="32"/>
        <v>5/2019</v>
      </c>
      <c r="B529" s="1">
        <v>43590</v>
      </c>
      <c r="C529">
        <v>6702169884349</v>
      </c>
      <c r="D529">
        <v>5718.2291666666597</v>
      </c>
      <c r="E529" s="11">
        <f t="shared" si="35"/>
        <v>8.5319072260760617E-2</v>
      </c>
      <c r="F529" s="12">
        <f t="shared" si="33"/>
        <v>-2.461357259081324</v>
      </c>
      <c r="G529" s="13">
        <f t="shared" si="34"/>
        <v>1.0264964176879499E-2</v>
      </c>
      <c r="H529" s="10"/>
      <c r="I529" s="10"/>
      <c r="J529" s="10"/>
      <c r="K529" s="10"/>
    </row>
    <row r="530" spans="1:11" x14ac:dyDescent="0.25">
      <c r="A530" s="1" t="str">
        <f t="shared" si="32"/>
        <v>5/2019</v>
      </c>
      <c r="B530" s="1">
        <v>43593</v>
      </c>
      <c r="C530">
        <v>6702169884349</v>
      </c>
      <c r="D530">
        <v>5851.67076923076</v>
      </c>
      <c r="E530" s="11">
        <f t="shared" si="35"/>
        <v>8.7310093152005344E-2</v>
      </c>
      <c r="F530" s="12">
        <f t="shared" si="33"/>
        <v>-2.4382892082489218</v>
      </c>
      <c r="G530" s="13">
        <f t="shared" si="34"/>
        <v>2.3068050832402154E-2</v>
      </c>
      <c r="H530" s="10"/>
      <c r="I530" s="10"/>
      <c r="J530" s="10"/>
      <c r="K530" s="10"/>
    </row>
    <row r="531" spans="1:11" x14ac:dyDescent="0.25">
      <c r="A531" s="1" t="str">
        <f t="shared" si="32"/>
        <v>5/2019</v>
      </c>
      <c r="B531" s="1">
        <v>43596</v>
      </c>
      <c r="C531">
        <v>6702169884349</v>
      </c>
      <c r="D531">
        <v>6833.3508333333302</v>
      </c>
      <c r="E531" s="11">
        <f t="shared" si="35"/>
        <v>0.10195729071700593</v>
      </c>
      <c r="F531" s="12">
        <f t="shared" si="33"/>
        <v>-2.2832012718456451</v>
      </c>
      <c r="G531" s="13">
        <f t="shared" si="34"/>
        <v>0.15508793640327667</v>
      </c>
      <c r="H531" s="10"/>
      <c r="I531" s="10"/>
      <c r="J531" s="10"/>
      <c r="K531" s="10"/>
    </row>
    <row r="532" spans="1:11" x14ac:dyDescent="0.25">
      <c r="A532" s="1" t="str">
        <f t="shared" si="32"/>
        <v>5/2019</v>
      </c>
      <c r="B532" s="1">
        <v>43599</v>
      </c>
      <c r="C532">
        <v>6702169884349</v>
      </c>
      <c r="D532">
        <v>8005.2508333333299</v>
      </c>
      <c r="E532" s="11">
        <f t="shared" si="35"/>
        <v>0.11944267261901706</v>
      </c>
      <c r="F532" s="12">
        <f t="shared" si="33"/>
        <v>-2.1249187497539155</v>
      </c>
      <c r="G532" s="13">
        <f t="shared" si="34"/>
        <v>0.15828252209172966</v>
      </c>
      <c r="H532" s="10"/>
      <c r="I532" s="10"/>
      <c r="J532" s="10"/>
      <c r="K532" s="10"/>
    </row>
    <row r="533" spans="1:11" x14ac:dyDescent="0.25">
      <c r="A533" s="1" t="str">
        <f t="shared" si="32"/>
        <v>5/2019</v>
      </c>
      <c r="B533" s="1">
        <v>43602</v>
      </c>
      <c r="C533">
        <v>6702169884349</v>
      </c>
      <c r="D533">
        <v>7265.9633333333304</v>
      </c>
      <c r="E533" s="11">
        <f t="shared" si="35"/>
        <v>0.10841210322497061</v>
      </c>
      <c r="F533" s="12">
        <f t="shared" si="33"/>
        <v>-2.2218155428424771</v>
      </c>
      <c r="G533" s="13">
        <f t="shared" si="34"/>
        <v>-9.6896793088561584E-2</v>
      </c>
      <c r="H533" s="10"/>
      <c r="I533" s="10"/>
      <c r="J533" s="10"/>
      <c r="K533" s="10"/>
    </row>
    <row r="534" spans="1:11" x14ac:dyDescent="0.25">
      <c r="A534" s="1" t="str">
        <f t="shared" ref="A534:A592" si="36">MONTH(B534)&amp;"/"&amp;YEAR(B534)</f>
        <v>5/2019</v>
      </c>
      <c r="B534" s="1">
        <v>43605</v>
      </c>
      <c r="C534">
        <v>6704632680587</v>
      </c>
      <c r="D534">
        <v>7926.7049999999899</v>
      </c>
      <c r="E534" s="11">
        <f t="shared" si="35"/>
        <v>0.11822728220371345</v>
      </c>
      <c r="F534" s="12">
        <f t="shared" si="33"/>
        <v>-2.1351463867373655</v>
      </c>
      <c r="G534" s="13">
        <f t="shared" si="34"/>
        <v>8.6669156105111611E-2</v>
      </c>
      <c r="H534" s="10"/>
      <c r="I534" s="10"/>
      <c r="J534" s="10"/>
      <c r="K534" s="10"/>
    </row>
    <row r="535" spans="1:11" x14ac:dyDescent="0.25">
      <c r="A535" s="1" t="str">
        <f t="shared" si="36"/>
        <v>5/2019</v>
      </c>
      <c r="B535" s="1">
        <v>43608</v>
      </c>
      <c r="C535">
        <v>6704632680587</v>
      </c>
      <c r="D535">
        <v>7688.5258333333304</v>
      </c>
      <c r="E535" s="11">
        <f t="shared" si="35"/>
        <v>0.11467482559626502</v>
      </c>
      <c r="F535" s="12">
        <f t="shared" ref="F535:F592" si="37">LN(E535)</f>
        <v>-2.1656547593523361</v>
      </c>
      <c r="G535" s="13">
        <f t="shared" si="34"/>
        <v>-3.0508372614970636E-2</v>
      </c>
      <c r="H535" s="10"/>
      <c r="I535" s="10"/>
      <c r="J535" s="10"/>
      <c r="K535" s="10"/>
    </row>
    <row r="536" spans="1:11" x14ac:dyDescent="0.25">
      <c r="A536" s="1" t="str">
        <f t="shared" si="36"/>
        <v>5/2019</v>
      </c>
      <c r="B536" s="1">
        <v>43611</v>
      </c>
      <c r="C536">
        <v>6704632680587</v>
      </c>
      <c r="D536">
        <v>8114.9324999999899</v>
      </c>
      <c r="E536" s="11">
        <f t="shared" si="35"/>
        <v>0.12103470669610965</v>
      </c>
      <c r="F536" s="12">
        <f t="shared" si="37"/>
        <v>-2.1116779423146337</v>
      </c>
      <c r="G536" s="13">
        <f t="shared" ref="G536:G592" si="38">F536-F535</f>
        <v>5.3976817037702407E-2</v>
      </c>
      <c r="H536" s="10"/>
      <c r="I536" s="10"/>
      <c r="J536" s="10"/>
      <c r="K536" s="10"/>
    </row>
    <row r="537" spans="1:11" x14ac:dyDescent="0.25">
      <c r="A537" s="1" t="str">
        <f t="shared" si="36"/>
        <v>5/2019</v>
      </c>
      <c r="B537" s="1">
        <v>43614</v>
      </c>
      <c r="C537">
        <v>6704632680587</v>
      </c>
      <c r="D537">
        <v>8646.1949999999997</v>
      </c>
      <c r="E537" s="11">
        <f t="shared" si="35"/>
        <v>0.12895851886166287</v>
      </c>
      <c r="F537" s="12">
        <f t="shared" si="37"/>
        <v>-2.0482644855436298</v>
      </c>
      <c r="G537" s="13">
        <f t="shared" si="38"/>
        <v>6.3413456771003851E-2</v>
      </c>
      <c r="H537" s="10"/>
      <c r="I537" s="10"/>
      <c r="J537" s="10"/>
      <c r="K537" s="10"/>
    </row>
    <row r="538" spans="1:11" x14ac:dyDescent="0.25">
      <c r="A538" s="1" t="str">
        <f t="shared" si="36"/>
        <v>6/2019</v>
      </c>
      <c r="B538" s="1">
        <v>43617</v>
      </c>
      <c r="C538">
        <v>7459680720542</v>
      </c>
      <c r="D538">
        <v>8543.0300000000007</v>
      </c>
      <c r="E538" s="11">
        <f t="shared" si="35"/>
        <v>0.11452272985993545</v>
      </c>
      <c r="F538" s="12">
        <f t="shared" si="37"/>
        <v>-2.1669819616285801</v>
      </c>
      <c r="G538" s="13">
        <f t="shared" si="38"/>
        <v>-0.11871747608495031</v>
      </c>
      <c r="H538" s="10"/>
      <c r="I538" s="10"/>
      <c r="J538" s="10"/>
      <c r="K538" s="10"/>
    </row>
    <row r="539" spans="1:11" x14ac:dyDescent="0.25">
      <c r="A539" s="1" t="str">
        <f t="shared" si="36"/>
        <v>6/2019</v>
      </c>
      <c r="B539" s="1">
        <v>43620</v>
      </c>
      <c r="C539">
        <v>7459680720542</v>
      </c>
      <c r="D539">
        <v>7848.4158333333298</v>
      </c>
      <c r="E539" s="11">
        <f t="shared" si="35"/>
        <v>0.10521114947615459</v>
      </c>
      <c r="F539" s="12">
        <f t="shared" si="37"/>
        <v>-2.2517860006807573</v>
      </c>
      <c r="G539" s="13">
        <f t="shared" si="38"/>
        <v>-8.4804039052177149E-2</v>
      </c>
      <c r="H539" s="10"/>
      <c r="I539" s="10"/>
      <c r="J539" s="10"/>
      <c r="K539" s="10"/>
    </row>
    <row r="540" spans="1:11" x14ac:dyDescent="0.25">
      <c r="A540" s="1" t="str">
        <f t="shared" si="36"/>
        <v>6/2019</v>
      </c>
      <c r="B540" s="1">
        <v>43623</v>
      </c>
      <c r="C540">
        <v>7459680720542</v>
      </c>
      <c r="D540">
        <v>7920.9449999999997</v>
      </c>
      <c r="E540" s="11">
        <f t="shared" si="35"/>
        <v>0.10618343192876604</v>
      </c>
      <c r="F540" s="12">
        <f t="shared" si="37"/>
        <v>-2.2425871905485537</v>
      </c>
      <c r="G540" s="13">
        <f t="shared" si="38"/>
        <v>9.1988101322035831E-3</v>
      </c>
      <c r="H540" s="10"/>
      <c r="I540" s="10"/>
      <c r="J540" s="10"/>
      <c r="K540" s="10"/>
    </row>
    <row r="541" spans="1:11" x14ac:dyDescent="0.25">
      <c r="A541" s="1" t="str">
        <f t="shared" si="36"/>
        <v>6/2019</v>
      </c>
      <c r="B541" s="1">
        <v>43626</v>
      </c>
      <c r="C541">
        <v>7459680720542</v>
      </c>
      <c r="D541">
        <v>7815.1358333333301</v>
      </c>
      <c r="E541" s="11">
        <f t="shared" si="35"/>
        <v>0.10476501778169273</v>
      </c>
      <c r="F541" s="12">
        <f t="shared" si="37"/>
        <v>-2.2560353626117551</v>
      </c>
      <c r="G541" s="13">
        <f t="shared" si="38"/>
        <v>-1.3448172063201369E-2</v>
      </c>
      <c r="H541" s="10"/>
      <c r="I541" s="10"/>
      <c r="J541" s="10"/>
      <c r="K541" s="10"/>
    </row>
    <row r="542" spans="1:11" x14ac:dyDescent="0.25">
      <c r="A542" s="1" t="str">
        <f t="shared" si="36"/>
        <v>6/2019</v>
      </c>
      <c r="B542" s="1">
        <v>43629</v>
      </c>
      <c r="C542">
        <v>7459680720542</v>
      </c>
      <c r="D542">
        <v>8163.6633333333302</v>
      </c>
      <c r="E542" s="11">
        <f t="shared" si="35"/>
        <v>0.10943716814652331</v>
      </c>
      <c r="F542" s="12">
        <f t="shared" si="37"/>
        <v>-2.2124047012968187</v>
      </c>
      <c r="G542" s="13">
        <f t="shared" si="38"/>
        <v>4.3630661314936425E-2</v>
      </c>
      <c r="H542" s="10"/>
      <c r="I542" s="10"/>
      <c r="J542" s="10"/>
      <c r="K542" s="10"/>
    </row>
    <row r="543" spans="1:11" x14ac:dyDescent="0.25">
      <c r="A543" s="1" t="str">
        <f t="shared" si="36"/>
        <v>6/2019</v>
      </c>
      <c r="B543" s="1">
        <v>43632</v>
      </c>
      <c r="C543">
        <v>7409399249090</v>
      </c>
      <c r="D543">
        <v>9096.2858333333297</v>
      </c>
      <c r="E543" s="11">
        <f t="shared" si="35"/>
        <v>0.12276684691340539</v>
      </c>
      <c r="F543" s="12">
        <f t="shared" si="37"/>
        <v>-2.0974682759944505</v>
      </c>
      <c r="G543" s="13">
        <f t="shared" si="38"/>
        <v>0.11493642530236814</v>
      </c>
      <c r="H543" s="10"/>
      <c r="I543" s="10"/>
      <c r="J543" s="10"/>
      <c r="K543" s="10"/>
    </row>
    <row r="544" spans="1:11" x14ac:dyDescent="0.25">
      <c r="A544" s="1" t="str">
        <f t="shared" si="36"/>
        <v>6/2019</v>
      </c>
      <c r="B544" s="1">
        <v>43635</v>
      </c>
      <c r="C544">
        <v>7409399249090</v>
      </c>
      <c r="D544">
        <v>9147.0049999999992</v>
      </c>
      <c r="E544" s="11">
        <f t="shared" si="35"/>
        <v>0.12345137159565812</v>
      </c>
      <c r="F544" s="12">
        <f t="shared" si="37"/>
        <v>-2.0919079527167597</v>
      </c>
      <c r="G544" s="13">
        <f t="shared" si="38"/>
        <v>5.5603232776908484E-3</v>
      </c>
      <c r="H544" s="10"/>
      <c r="I544" s="10"/>
      <c r="J544" s="10"/>
      <c r="K544" s="10"/>
    </row>
    <row r="545" spans="1:11" x14ac:dyDescent="0.25">
      <c r="A545" s="1" t="str">
        <f t="shared" si="36"/>
        <v>6/2019</v>
      </c>
      <c r="B545" s="1">
        <v>43638</v>
      </c>
      <c r="C545">
        <v>7409399249090</v>
      </c>
      <c r="D545">
        <v>10730.391666666599</v>
      </c>
      <c r="E545" s="11">
        <f t="shared" si="35"/>
        <v>0.14482134523908227</v>
      </c>
      <c r="F545" s="12">
        <f t="shared" si="37"/>
        <v>-1.9322543980224682</v>
      </c>
      <c r="G545" s="13">
        <f t="shared" si="38"/>
        <v>0.15965355469429143</v>
      </c>
      <c r="H545" s="10"/>
      <c r="I545" s="10"/>
      <c r="J545" s="10"/>
      <c r="K545" s="10"/>
    </row>
    <row r="546" spans="1:11" x14ac:dyDescent="0.25">
      <c r="A546" s="1" t="str">
        <f t="shared" si="36"/>
        <v>6/2019</v>
      </c>
      <c r="B546" s="1">
        <v>43641</v>
      </c>
      <c r="C546">
        <v>7409399249090</v>
      </c>
      <c r="D546">
        <v>11314.7615384615</v>
      </c>
      <c r="E546" s="11">
        <f t="shared" si="35"/>
        <v>0.15270821773912568</v>
      </c>
      <c r="F546" s="12">
        <f t="shared" si="37"/>
        <v>-1.8792262519703222</v>
      </c>
      <c r="G546" s="13">
        <f t="shared" si="38"/>
        <v>5.3028146052146008E-2</v>
      </c>
      <c r="H546" s="10"/>
      <c r="I546" s="10"/>
      <c r="J546" s="10"/>
      <c r="K546" s="10"/>
    </row>
    <row r="547" spans="1:11" x14ac:dyDescent="0.25">
      <c r="A547" s="1" t="str">
        <f t="shared" si="36"/>
        <v>6/2019</v>
      </c>
      <c r="B547" s="1">
        <v>43644</v>
      </c>
      <c r="C547">
        <v>7934713219630</v>
      </c>
      <c r="D547">
        <v>11665.5758333333</v>
      </c>
      <c r="E547" s="11">
        <f t="shared" si="35"/>
        <v>0.14701950165600658</v>
      </c>
      <c r="F547" s="12">
        <f t="shared" si="37"/>
        <v>-1.9171900366759589</v>
      </c>
      <c r="G547" s="13">
        <f t="shared" si="38"/>
        <v>-3.7963784705636661E-2</v>
      </c>
      <c r="H547" s="10"/>
      <c r="I547" s="10"/>
      <c r="J547" s="10"/>
      <c r="K547" s="10"/>
    </row>
    <row r="548" spans="1:11" x14ac:dyDescent="0.25">
      <c r="A548" s="1" t="str">
        <f t="shared" si="36"/>
        <v>7/2019</v>
      </c>
      <c r="B548" s="1">
        <v>43647</v>
      </c>
      <c r="C548">
        <v>7934713219630</v>
      </c>
      <c r="D548">
        <v>10690.833333333299</v>
      </c>
      <c r="E548" s="11">
        <f t="shared" si="35"/>
        <v>0.13473496820130593</v>
      </c>
      <c r="F548" s="12">
        <f t="shared" si="37"/>
        <v>-2.0044456286526176</v>
      </c>
      <c r="G548" s="13">
        <f t="shared" si="38"/>
        <v>-8.7255591976658664E-2</v>
      </c>
      <c r="H548" s="10"/>
      <c r="I548" s="10"/>
      <c r="J548" s="10"/>
      <c r="K548" s="10"/>
    </row>
    <row r="549" spans="1:11" x14ac:dyDescent="0.25">
      <c r="A549" s="1" t="str">
        <f t="shared" si="36"/>
        <v>7/2019</v>
      </c>
      <c r="B549" s="1">
        <v>43650</v>
      </c>
      <c r="C549">
        <v>7934713219630</v>
      </c>
      <c r="D549">
        <v>11779.4508333333</v>
      </c>
      <c r="E549" s="11">
        <f t="shared" si="35"/>
        <v>0.14845465119258061</v>
      </c>
      <c r="F549" s="12">
        <f t="shared" si="37"/>
        <v>-1.9074757465516392</v>
      </c>
      <c r="G549" s="13">
        <f t="shared" si="38"/>
        <v>9.6969882100978344E-2</v>
      </c>
      <c r="H549" s="10"/>
      <c r="I549" s="10"/>
      <c r="J549" s="10"/>
      <c r="K549" s="10"/>
    </row>
    <row r="550" spans="1:11" x14ac:dyDescent="0.25">
      <c r="A550" s="1" t="str">
        <f t="shared" si="36"/>
        <v>7/2019</v>
      </c>
      <c r="B550" s="1">
        <v>43653</v>
      </c>
      <c r="C550">
        <v>7934713219630</v>
      </c>
      <c r="D550">
        <v>11310.506666666601</v>
      </c>
      <c r="E550" s="11">
        <f t="shared" si="35"/>
        <v>0.14254461823125622</v>
      </c>
      <c r="F550" s="12">
        <f t="shared" si="37"/>
        <v>-1.9481002178874811</v>
      </c>
      <c r="G550" s="13">
        <f t="shared" si="38"/>
        <v>-4.0624471335841905E-2</v>
      </c>
      <c r="H550" s="10"/>
      <c r="I550" s="10"/>
      <c r="J550" s="10"/>
      <c r="K550" s="10"/>
    </row>
    <row r="551" spans="1:11" x14ac:dyDescent="0.25">
      <c r="A551" s="1" t="str">
        <f t="shared" si="36"/>
        <v>7/2019</v>
      </c>
      <c r="B551" s="1">
        <v>43656</v>
      </c>
      <c r="C551">
        <v>9064159826491</v>
      </c>
      <c r="D551">
        <v>12668.6291666666</v>
      </c>
      <c r="E551" s="11">
        <f t="shared" si="35"/>
        <v>0.13976617148388254</v>
      </c>
      <c r="F551" s="12">
        <f t="shared" si="37"/>
        <v>-1.9677844564045672</v>
      </c>
      <c r="G551" s="13">
        <f t="shared" si="38"/>
        <v>-1.9684238517086117E-2</v>
      </c>
      <c r="H551" s="10"/>
      <c r="I551" s="10"/>
      <c r="J551" s="10"/>
      <c r="K551" s="10"/>
    </row>
    <row r="552" spans="1:11" x14ac:dyDescent="0.25">
      <c r="A552" s="1" t="str">
        <f t="shared" si="36"/>
        <v>7/2019</v>
      </c>
      <c r="B552" s="1">
        <v>43659</v>
      </c>
      <c r="C552">
        <v>9064159826491</v>
      </c>
      <c r="D552">
        <v>11412.124166666599</v>
      </c>
      <c r="E552" s="11">
        <f t="shared" si="35"/>
        <v>0.12590382765883515</v>
      </c>
      <c r="F552" s="12">
        <f t="shared" si="37"/>
        <v>-2.0722369360203872</v>
      </c>
      <c r="G552" s="13">
        <f t="shared" si="38"/>
        <v>-0.10445247961581994</v>
      </c>
      <c r="H552" s="10"/>
      <c r="I552" s="10"/>
      <c r="J552" s="10"/>
      <c r="K552" s="10"/>
    </row>
    <row r="553" spans="1:11" x14ac:dyDescent="0.25">
      <c r="A553" s="1" t="str">
        <f t="shared" si="36"/>
        <v>7/2019</v>
      </c>
      <c r="B553" s="1">
        <v>43662</v>
      </c>
      <c r="C553">
        <v>9064159826491</v>
      </c>
      <c r="D553">
        <v>10300.4116666666</v>
      </c>
      <c r="E553" s="11">
        <f t="shared" si="35"/>
        <v>0.11363890160633</v>
      </c>
      <c r="F553" s="12">
        <f t="shared" si="37"/>
        <v>-2.1747293875978597</v>
      </c>
      <c r="G553" s="13">
        <f t="shared" si="38"/>
        <v>-0.10249245157747255</v>
      </c>
      <c r="H553" s="10"/>
      <c r="I553" s="10"/>
      <c r="J553" s="10"/>
      <c r="K553" s="10"/>
    </row>
    <row r="554" spans="1:11" x14ac:dyDescent="0.25">
      <c r="A554" s="1" t="str">
        <f t="shared" si="36"/>
        <v>7/2019</v>
      </c>
      <c r="B554" s="1">
        <v>43665</v>
      </c>
      <c r="C554">
        <v>9064159826491</v>
      </c>
      <c r="D554">
        <v>10455.73</v>
      </c>
      <c r="E554" s="11">
        <f t="shared" si="35"/>
        <v>0.11535244523647943</v>
      </c>
      <c r="F554" s="12">
        <f t="shared" si="37"/>
        <v>-2.1597630961780463</v>
      </c>
      <c r="G554" s="13">
        <f t="shared" si="38"/>
        <v>1.4966291419813427E-2</v>
      </c>
      <c r="H554" s="10"/>
      <c r="I554" s="10"/>
      <c r="J554" s="10"/>
      <c r="K554" s="10"/>
    </row>
    <row r="555" spans="1:11" x14ac:dyDescent="0.25">
      <c r="A555" s="1" t="str">
        <f t="shared" si="36"/>
        <v>7/2019</v>
      </c>
      <c r="B555" s="1">
        <v>43668</v>
      </c>
      <c r="C555">
        <v>9064159826491</v>
      </c>
      <c r="D555">
        <v>10449.6266666666</v>
      </c>
      <c r="E555" s="11">
        <f t="shared" si="35"/>
        <v>0.11528511044262944</v>
      </c>
      <c r="F555" s="12">
        <f t="shared" si="37"/>
        <v>-2.160346997577494</v>
      </c>
      <c r="G555" s="13">
        <f t="shared" si="38"/>
        <v>-5.8390139944775044E-4</v>
      </c>
      <c r="H555" s="10"/>
      <c r="I555" s="10"/>
      <c r="J555" s="10"/>
      <c r="K555" s="10"/>
    </row>
    <row r="556" spans="1:11" x14ac:dyDescent="0.25">
      <c r="A556" s="1" t="str">
        <f t="shared" si="36"/>
        <v>7/2019</v>
      </c>
      <c r="B556" s="1">
        <v>43671</v>
      </c>
      <c r="C556">
        <v>9013786945891</v>
      </c>
      <c r="D556">
        <v>10021.325000000001</v>
      </c>
      <c r="E556" s="11">
        <f t="shared" si="35"/>
        <v>0.11117774427282524</v>
      </c>
      <c r="F556" s="12">
        <f t="shared" si="37"/>
        <v>-2.1966250586280518</v>
      </c>
      <c r="G556" s="13">
        <f t="shared" si="38"/>
        <v>-3.6278061050557753E-2</v>
      </c>
      <c r="H556" s="10"/>
      <c r="I556" s="10"/>
      <c r="J556" s="10"/>
      <c r="K556" s="10"/>
    </row>
    <row r="557" spans="1:11" x14ac:dyDescent="0.25">
      <c r="A557" s="1" t="str">
        <f t="shared" si="36"/>
        <v>7/2019</v>
      </c>
      <c r="B557" s="1">
        <v>43674</v>
      </c>
      <c r="C557">
        <v>9013786945891</v>
      </c>
      <c r="D557">
        <v>9500.3241666666599</v>
      </c>
      <c r="E557" s="11">
        <f t="shared" si="35"/>
        <v>0.10539770047479824</v>
      </c>
      <c r="F557" s="12">
        <f t="shared" si="37"/>
        <v>-2.2500144602400236</v>
      </c>
      <c r="G557" s="13">
        <f t="shared" si="38"/>
        <v>-5.338940161197181E-2</v>
      </c>
      <c r="H557" s="10"/>
      <c r="I557" s="10"/>
      <c r="J557" s="10"/>
      <c r="K557" s="10"/>
    </row>
    <row r="558" spans="1:11" x14ac:dyDescent="0.25">
      <c r="A558" s="1" t="str">
        <f t="shared" si="36"/>
        <v>7/2019</v>
      </c>
      <c r="B558" s="1">
        <v>43677</v>
      </c>
      <c r="C558">
        <v>9013786945891</v>
      </c>
      <c r="D558">
        <v>9873.8116666666592</v>
      </c>
      <c r="E558" s="11">
        <f t="shared" si="35"/>
        <v>0.10954121420817149</v>
      </c>
      <c r="F558" s="12">
        <f t="shared" si="37"/>
        <v>-2.2114544150780677</v>
      </c>
      <c r="G558" s="13">
        <f t="shared" si="38"/>
        <v>3.856004516195588E-2</v>
      </c>
      <c r="H558" s="10"/>
      <c r="I558" s="10"/>
      <c r="J558" s="10"/>
      <c r="K558" s="10"/>
    </row>
    <row r="559" spans="1:11" x14ac:dyDescent="0.25">
      <c r="A559" s="1" t="str">
        <f t="shared" si="36"/>
        <v>8/2019</v>
      </c>
      <c r="B559" s="1">
        <v>43680</v>
      </c>
      <c r="C559">
        <v>9013786945891</v>
      </c>
      <c r="D559">
        <v>10790.63</v>
      </c>
      <c r="E559" s="11">
        <f t="shared" si="35"/>
        <v>0.11971250335486336</v>
      </c>
      <c r="F559" s="12">
        <f t="shared" si="37"/>
        <v>-2.1226622161100637</v>
      </c>
      <c r="G559" s="13">
        <f t="shared" si="38"/>
        <v>8.8792198968004055E-2</v>
      </c>
      <c r="H559" s="10"/>
      <c r="I559" s="10"/>
      <c r="J559" s="10"/>
      <c r="K559" s="10"/>
    </row>
    <row r="560" spans="1:11" x14ac:dyDescent="0.25">
      <c r="A560" s="1" t="str">
        <f t="shared" si="36"/>
        <v>8/2019</v>
      </c>
      <c r="B560" s="1">
        <v>43683</v>
      </c>
      <c r="C560">
        <v>9985348008059</v>
      </c>
      <c r="D560">
        <v>11759.0191666666</v>
      </c>
      <c r="E560" s="11">
        <f t="shared" si="35"/>
        <v>0.11776273753479699</v>
      </c>
      <c r="F560" s="12">
        <f t="shared" si="37"/>
        <v>-2.1390833775428573</v>
      </c>
      <c r="G560" s="13">
        <f t="shared" si="38"/>
        <v>-1.6421161432793596E-2</v>
      </c>
      <c r="H560" s="10"/>
      <c r="I560" s="10"/>
      <c r="J560" s="10"/>
      <c r="K560" s="10"/>
    </row>
    <row r="561" spans="1:11" x14ac:dyDescent="0.25">
      <c r="A561" s="1" t="str">
        <f t="shared" si="36"/>
        <v>8/2019</v>
      </c>
      <c r="B561" s="1">
        <v>43686</v>
      </c>
      <c r="C561">
        <v>9985348008059</v>
      </c>
      <c r="D561">
        <v>11816.9124999999</v>
      </c>
      <c r="E561" s="11">
        <f t="shared" si="35"/>
        <v>0.11834252036546625</v>
      </c>
      <c r="F561" s="12">
        <f t="shared" si="37"/>
        <v>-2.1341721442971542</v>
      </c>
      <c r="G561" s="13">
        <f t="shared" si="38"/>
        <v>4.9112332457030838E-3</v>
      </c>
      <c r="H561" s="10"/>
      <c r="I561" s="10"/>
      <c r="J561" s="10"/>
      <c r="K561" s="10"/>
    </row>
    <row r="562" spans="1:11" x14ac:dyDescent="0.25">
      <c r="A562" s="1" t="str">
        <f t="shared" si="36"/>
        <v>8/2019</v>
      </c>
      <c r="B562" s="1">
        <v>43689</v>
      </c>
      <c r="C562">
        <v>9985348008059</v>
      </c>
      <c r="D562">
        <v>11397.801666666601</v>
      </c>
      <c r="E562" s="11">
        <f t="shared" si="35"/>
        <v>0.11414526221287064</v>
      </c>
      <c r="F562" s="12">
        <f t="shared" si="37"/>
        <v>-2.1702834117921657</v>
      </c>
      <c r="G562" s="13">
        <f t="shared" si="38"/>
        <v>-3.6111267495011479E-2</v>
      </c>
      <c r="H562" s="10"/>
      <c r="I562" s="10"/>
      <c r="J562" s="10"/>
      <c r="K562" s="10"/>
    </row>
    <row r="563" spans="1:11" x14ac:dyDescent="0.25">
      <c r="A563" s="1" t="str">
        <f t="shared" si="36"/>
        <v>8/2019</v>
      </c>
      <c r="B563" s="1">
        <v>43692</v>
      </c>
      <c r="C563">
        <v>9985348008059</v>
      </c>
      <c r="D563">
        <v>9988.9474999999893</v>
      </c>
      <c r="E563" s="11">
        <f t="shared" si="35"/>
        <v>0.1000360477365244</v>
      </c>
      <c r="F563" s="12">
        <f t="shared" si="37"/>
        <v>-2.3022246805851574</v>
      </c>
      <c r="G563" s="13">
        <f t="shared" si="38"/>
        <v>-0.13194126879299173</v>
      </c>
      <c r="H563" s="10"/>
      <c r="I563" s="10"/>
      <c r="J563" s="10"/>
      <c r="K563" s="10"/>
    </row>
    <row r="564" spans="1:11" x14ac:dyDescent="0.25">
      <c r="A564" s="1" t="str">
        <f t="shared" si="36"/>
        <v>8/2019</v>
      </c>
      <c r="B564" s="1">
        <v>43695</v>
      </c>
      <c r="C564">
        <v>10016798869143.1</v>
      </c>
      <c r="D564">
        <v>10295.1175</v>
      </c>
      <c r="E564" s="11">
        <f t="shared" si="35"/>
        <v>0.10277851871134465</v>
      </c>
      <c r="F564" s="12">
        <f t="shared" si="37"/>
        <v>-2.2751789097485631</v>
      </c>
      <c r="G564" s="13">
        <f t="shared" si="38"/>
        <v>2.7045770836594318E-2</v>
      </c>
      <c r="H564" s="10"/>
      <c r="I564" s="10"/>
      <c r="J564" s="10"/>
      <c r="K564" s="10"/>
    </row>
    <row r="565" spans="1:11" x14ac:dyDescent="0.25">
      <c r="A565" s="1" t="str">
        <f t="shared" si="36"/>
        <v>8/2019</v>
      </c>
      <c r="B565" s="1">
        <v>43698</v>
      </c>
      <c r="C565">
        <v>10183488432889</v>
      </c>
      <c r="D565">
        <v>10169.0941666666</v>
      </c>
      <c r="E565" s="11">
        <f t="shared" si="35"/>
        <v>9.9858650929715673E-2</v>
      </c>
      <c r="F565" s="12">
        <f t="shared" si="37"/>
        <v>-2.3039995836172356</v>
      </c>
      <c r="G565" s="13">
        <f t="shared" si="38"/>
        <v>-2.8820673868672486E-2</v>
      </c>
      <c r="H565" s="10"/>
      <c r="I565" s="10"/>
      <c r="J565" s="10"/>
      <c r="K565" s="10"/>
    </row>
    <row r="566" spans="1:11" x14ac:dyDescent="0.25">
      <c r="A566" s="1" t="str">
        <f t="shared" si="36"/>
        <v>8/2019</v>
      </c>
      <c r="B566" s="1">
        <v>43701</v>
      </c>
      <c r="C566">
        <v>10183488432889</v>
      </c>
      <c r="D566">
        <v>10158.5408333333</v>
      </c>
      <c r="E566" s="11">
        <f t="shared" si="35"/>
        <v>9.9755019120214963E-2</v>
      </c>
      <c r="F566" s="12">
        <f t="shared" si="37"/>
        <v>-2.3050379074833853</v>
      </c>
      <c r="G566" s="13">
        <f t="shared" si="38"/>
        <v>-1.0383238661497707E-3</v>
      </c>
      <c r="H566" s="10"/>
      <c r="I566" s="10"/>
      <c r="J566" s="10"/>
      <c r="K566" s="10"/>
    </row>
    <row r="567" spans="1:11" x14ac:dyDescent="0.25">
      <c r="A567" s="1" t="str">
        <f t="shared" si="36"/>
        <v>8/2019</v>
      </c>
      <c r="B567" s="1">
        <v>43704</v>
      </c>
      <c r="C567">
        <v>10183488432889</v>
      </c>
      <c r="D567">
        <v>10176.794166666599</v>
      </c>
      <c r="E567" s="11">
        <f t="shared" si="35"/>
        <v>9.9934263526035141E-2</v>
      </c>
      <c r="F567" s="12">
        <f t="shared" si="37"/>
        <v>-2.3032426738926302</v>
      </c>
      <c r="G567" s="13">
        <f t="shared" si="38"/>
        <v>1.7952335907551742E-3</v>
      </c>
      <c r="H567" s="10"/>
      <c r="I567" s="10"/>
      <c r="J567" s="10"/>
      <c r="K567" s="10"/>
    </row>
    <row r="568" spans="1:11" x14ac:dyDescent="0.25">
      <c r="A568" s="1" t="str">
        <f t="shared" si="36"/>
        <v>8/2019</v>
      </c>
      <c r="B568" s="1">
        <v>43707</v>
      </c>
      <c r="C568">
        <v>10183488432889</v>
      </c>
      <c r="D568">
        <v>9539.2533333333304</v>
      </c>
      <c r="E568" s="11">
        <f t="shared" si="35"/>
        <v>9.3673728763956535E-2</v>
      </c>
      <c r="F568" s="12">
        <f t="shared" si="37"/>
        <v>-2.3679375051021654</v>
      </c>
      <c r="G568" s="13">
        <f t="shared" si="38"/>
        <v>-6.4694831209535231E-2</v>
      </c>
      <c r="H568" s="10"/>
      <c r="I568" s="10"/>
      <c r="J568" s="10"/>
      <c r="K568" s="10"/>
    </row>
    <row r="569" spans="1:11" x14ac:dyDescent="0.25">
      <c r="A569" s="1" t="str">
        <f t="shared" si="36"/>
        <v>9/2019</v>
      </c>
      <c r="B569" s="1">
        <v>43710</v>
      </c>
      <c r="C569">
        <v>10771996663680</v>
      </c>
      <c r="D569">
        <v>9937.6049999999996</v>
      </c>
      <c r="E569" s="11">
        <f t="shared" si="35"/>
        <v>9.2254066820375805E-2</v>
      </c>
      <c r="F569" s="12">
        <f t="shared" si="37"/>
        <v>-2.3832089122594842</v>
      </c>
      <c r="G569" s="13">
        <f t="shared" si="38"/>
        <v>-1.5271407157318784E-2</v>
      </c>
      <c r="H569" s="10"/>
      <c r="I569" s="10"/>
      <c r="J569" s="10"/>
      <c r="K569" s="10"/>
    </row>
    <row r="570" spans="1:11" x14ac:dyDescent="0.25">
      <c r="A570" s="1" t="str">
        <f t="shared" si="36"/>
        <v>9/2019</v>
      </c>
      <c r="B570" s="1">
        <v>43713</v>
      </c>
      <c r="C570">
        <v>10771996663680</v>
      </c>
      <c r="D570">
        <v>10559.038333333299</v>
      </c>
      <c r="E570" s="11">
        <f t="shared" si="35"/>
        <v>9.8023037538948254E-2</v>
      </c>
      <c r="F570" s="12">
        <f t="shared" si="37"/>
        <v>-2.3225527510097734</v>
      </c>
      <c r="G570" s="13">
        <f t="shared" si="38"/>
        <v>6.0656161249710738E-2</v>
      </c>
      <c r="H570" s="10"/>
      <c r="I570" s="10"/>
      <c r="J570" s="10"/>
      <c r="K570" s="10"/>
    </row>
    <row r="571" spans="1:11" x14ac:dyDescent="0.25">
      <c r="A571" s="1" t="str">
        <f t="shared" si="36"/>
        <v>9/2019</v>
      </c>
      <c r="B571" s="1">
        <v>43716</v>
      </c>
      <c r="C571">
        <v>10771996663680</v>
      </c>
      <c r="D571">
        <v>10471.512500000001</v>
      </c>
      <c r="E571" s="11">
        <f t="shared" si="35"/>
        <v>9.7210506342866376E-2</v>
      </c>
      <c r="F571" s="12">
        <f t="shared" si="37"/>
        <v>-2.3308764834098561</v>
      </c>
      <c r="G571" s="13">
        <f t="shared" si="38"/>
        <v>-8.3237324000826618E-3</v>
      </c>
      <c r="H571" s="10"/>
      <c r="I571" s="10"/>
      <c r="J571" s="10"/>
      <c r="K571" s="10"/>
    </row>
    <row r="572" spans="1:11" x14ac:dyDescent="0.25">
      <c r="A572" s="1" t="str">
        <f t="shared" si="36"/>
        <v>9/2019</v>
      </c>
      <c r="B572" s="1">
        <v>43719</v>
      </c>
      <c r="C572">
        <v>10771996663680</v>
      </c>
      <c r="D572">
        <v>10045.764999999999</v>
      </c>
      <c r="E572" s="11">
        <f t="shared" si="35"/>
        <v>9.3258151795306055E-2</v>
      </c>
      <c r="F572" s="12">
        <f t="shared" si="37"/>
        <v>-2.3723838055625865</v>
      </c>
      <c r="G572" s="13">
        <f t="shared" si="38"/>
        <v>-4.1507322152730453E-2</v>
      </c>
      <c r="H572" s="10"/>
      <c r="I572" s="10"/>
      <c r="J572" s="10"/>
      <c r="K572" s="10"/>
    </row>
    <row r="573" spans="1:11" x14ac:dyDescent="0.25">
      <c r="A573" s="1" t="str">
        <f t="shared" si="36"/>
        <v>9/2019</v>
      </c>
      <c r="B573" s="1">
        <v>43722</v>
      </c>
      <c r="C573">
        <v>11890594958795</v>
      </c>
      <c r="D573">
        <v>10338.0666666666</v>
      </c>
      <c r="E573" s="11">
        <f t="shared" si="35"/>
        <v>8.6943224476921099E-2</v>
      </c>
      <c r="F573" s="12">
        <f t="shared" si="37"/>
        <v>-2.4424999655778401</v>
      </c>
      <c r="G573" s="13">
        <f t="shared" si="38"/>
        <v>-7.0116160015253559E-2</v>
      </c>
      <c r="H573" s="10"/>
      <c r="I573" s="10"/>
      <c r="J573" s="10"/>
      <c r="K573" s="10"/>
    </row>
    <row r="574" spans="1:11" x14ac:dyDescent="0.25">
      <c r="A574" s="1" t="str">
        <f t="shared" si="36"/>
        <v>9/2019</v>
      </c>
      <c r="B574" s="1">
        <v>43725</v>
      </c>
      <c r="C574">
        <v>11890594958795</v>
      </c>
      <c r="D574">
        <v>10217.202499999999</v>
      </c>
      <c r="E574" s="11">
        <f t="shared" si="35"/>
        <v>8.5926755855414455E-2</v>
      </c>
      <c r="F574" s="12">
        <f t="shared" si="37"/>
        <v>-2.4542600217106041</v>
      </c>
      <c r="G574" s="13">
        <f t="shared" si="38"/>
        <v>-1.1760056132763985E-2</v>
      </c>
      <c r="H574" s="10"/>
      <c r="I574" s="10"/>
      <c r="J574" s="10"/>
      <c r="K574" s="10"/>
    </row>
    <row r="575" spans="1:11" x14ac:dyDescent="0.25">
      <c r="A575" s="1" t="str">
        <f t="shared" si="36"/>
        <v>9/2019</v>
      </c>
      <c r="B575" s="1">
        <v>43728</v>
      </c>
      <c r="C575">
        <v>11890594958795</v>
      </c>
      <c r="D575">
        <v>10178.4766666666</v>
      </c>
      <c r="E575" s="11">
        <f t="shared" si="35"/>
        <v>8.5601071283131935E-2</v>
      </c>
      <c r="F575" s="12">
        <f t="shared" si="37"/>
        <v>-2.4580574809228932</v>
      </c>
      <c r="G575" s="13">
        <f t="shared" si="38"/>
        <v>-3.7974592122891337E-3</v>
      </c>
      <c r="H575" s="10"/>
      <c r="I575" s="10"/>
      <c r="J575" s="10"/>
      <c r="K575" s="10"/>
    </row>
    <row r="576" spans="1:11" x14ac:dyDescent="0.25">
      <c r="A576" s="1" t="str">
        <f t="shared" si="36"/>
        <v>9/2019</v>
      </c>
      <c r="B576" s="1">
        <v>43731</v>
      </c>
      <c r="C576">
        <v>11890594958795</v>
      </c>
      <c r="D576">
        <v>9879.9558333333298</v>
      </c>
      <c r="E576" s="11">
        <f t="shared" si="35"/>
        <v>8.3090508654703771E-2</v>
      </c>
      <c r="F576" s="12">
        <f t="shared" si="37"/>
        <v>-2.4878247995920826</v>
      </c>
      <c r="G576" s="13">
        <f t="shared" si="38"/>
        <v>-2.9767318669189358E-2</v>
      </c>
      <c r="H576" s="10"/>
      <c r="I576" s="10"/>
      <c r="J576" s="10"/>
      <c r="K576" s="10"/>
    </row>
    <row r="577" spans="1:11" x14ac:dyDescent="0.25">
      <c r="A577" s="1" t="str">
        <f t="shared" si="36"/>
        <v>9/2019</v>
      </c>
      <c r="B577" s="1">
        <v>43734</v>
      </c>
      <c r="C577">
        <v>12017674556106.801</v>
      </c>
      <c r="D577">
        <v>8257.2466666666605</v>
      </c>
      <c r="E577" s="11">
        <f t="shared" si="35"/>
        <v>6.8709188521590706E-2</v>
      </c>
      <c r="F577" s="12">
        <f t="shared" si="37"/>
        <v>-2.6778723402025957</v>
      </c>
      <c r="G577" s="13">
        <f t="shared" si="38"/>
        <v>-0.1900475406105131</v>
      </c>
      <c r="H577" s="10"/>
      <c r="I577" s="10"/>
      <c r="J577" s="10"/>
      <c r="K577" s="10"/>
    </row>
    <row r="578" spans="1:11" x14ac:dyDescent="0.25">
      <c r="A578" s="1" t="str">
        <f t="shared" si="36"/>
        <v>9/2019</v>
      </c>
      <c r="B578" s="1">
        <v>43737</v>
      </c>
      <c r="C578">
        <v>12759819404408</v>
      </c>
      <c r="D578">
        <v>8086.5524999999898</v>
      </c>
      <c r="E578" s="11">
        <f t="shared" si="35"/>
        <v>6.3375132858121908E-2</v>
      </c>
      <c r="F578" s="12">
        <f t="shared" si="37"/>
        <v>-2.7586837206923653</v>
      </c>
      <c r="G578" s="13">
        <f t="shared" si="38"/>
        <v>-8.0811380489769657E-2</v>
      </c>
      <c r="H578" s="10"/>
      <c r="I578" s="10"/>
      <c r="J578" s="10"/>
      <c r="K578" s="10"/>
    </row>
    <row r="579" spans="1:11" x14ac:dyDescent="0.25">
      <c r="A579" s="1" t="str">
        <f t="shared" si="36"/>
        <v>10/2019</v>
      </c>
      <c r="B579" s="1">
        <v>43740</v>
      </c>
      <c r="C579">
        <v>12759819404408</v>
      </c>
      <c r="D579">
        <v>8261.8324999999895</v>
      </c>
      <c r="E579" s="11">
        <f t="shared" si="35"/>
        <v>6.4748820011871489E-2</v>
      </c>
      <c r="F579" s="12">
        <f t="shared" si="37"/>
        <v>-2.7372398023234252</v>
      </c>
      <c r="G579" s="13">
        <f t="shared" si="38"/>
        <v>2.1443918368940107E-2</v>
      </c>
      <c r="H579" s="10"/>
      <c r="I579" s="10"/>
      <c r="J579" s="10"/>
      <c r="K579" s="10"/>
    </row>
    <row r="580" spans="1:11" x14ac:dyDescent="0.25">
      <c r="A580" s="1" t="str">
        <f t="shared" si="36"/>
        <v>10/2019</v>
      </c>
      <c r="B580" s="1">
        <v>43743</v>
      </c>
      <c r="C580">
        <v>12759819404408</v>
      </c>
      <c r="D580">
        <v>8108.0916666666599</v>
      </c>
      <c r="E580" s="11">
        <f t="shared" si="35"/>
        <v>6.3543937493861738E-2</v>
      </c>
      <c r="F580" s="12">
        <f t="shared" si="37"/>
        <v>-2.7560236833188281</v>
      </c>
      <c r="G580" s="13">
        <f t="shared" si="38"/>
        <v>-1.8783880995402846E-2</v>
      </c>
      <c r="H580" s="10"/>
      <c r="I580" s="10"/>
      <c r="J580" s="10"/>
      <c r="K580" s="10"/>
    </row>
    <row r="581" spans="1:11" x14ac:dyDescent="0.25">
      <c r="A581" s="1" t="str">
        <f t="shared" si="36"/>
        <v>10/2019</v>
      </c>
      <c r="B581" s="1">
        <v>43746</v>
      </c>
      <c r="C581">
        <v>12759819404408</v>
      </c>
      <c r="D581">
        <v>8213.0458333333299</v>
      </c>
      <c r="E581" s="11">
        <f t="shared" ref="E581:E644" si="39">D581/C581*100000000</f>
        <v>6.4366473952570641E-2</v>
      </c>
      <c r="F581" s="12">
        <f t="shared" si="37"/>
        <v>-2.7431623722248593</v>
      </c>
      <c r="G581" s="13">
        <f t="shared" si="38"/>
        <v>1.2861311093968819E-2</v>
      </c>
      <c r="H581" s="10"/>
      <c r="I581" s="10"/>
      <c r="J581" s="10"/>
      <c r="K581" s="10"/>
    </row>
    <row r="582" spans="1:11" x14ac:dyDescent="0.25">
      <c r="A582" s="1" t="str">
        <f t="shared" si="36"/>
        <v>10/2019</v>
      </c>
      <c r="B582" s="1">
        <v>43749</v>
      </c>
      <c r="C582">
        <v>13008091666971</v>
      </c>
      <c r="D582">
        <v>8399.6466666666602</v>
      </c>
      <c r="E582" s="11">
        <f t="shared" si="39"/>
        <v>6.4572474439077807E-2</v>
      </c>
      <c r="F582" s="12">
        <f t="shared" si="37"/>
        <v>-2.7399670512710261</v>
      </c>
      <c r="G582" s="13">
        <f t="shared" si="38"/>
        <v>3.1953209538331251E-3</v>
      </c>
      <c r="H582" s="10"/>
      <c r="I582" s="10"/>
      <c r="J582" s="10"/>
      <c r="K582" s="10"/>
    </row>
    <row r="583" spans="1:11" x14ac:dyDescent="0.25">
      <c r="A583" s="1" t="str">
        <f t="shared" si="36"/>
        <v>10/2019</v>
      </c>
      <c r="B583" s="1">
        <v>43752</v>
      </c>
      <c r="C583">
        <v>13008091666971</v>
      </c>
      <c r="D583">
        <v>8303.2333333333299</v>
      </c>
      <c r="E583" s="11">
        <f t="shared" si="39"/>
        <v>6.3831294750298917E-2</v>
      </c>
      <c r="F583" s="12">
        <f t="shared" si="37"/>
        <v>-2.7515116955661605</v>
      </c>
      <c r="G583" s="13">
        <f t="shared" si="38"/>
        <v>-1.1544644295134354E-2</v>
      </c>
      <c r="H583" s="10"/>
      <c r="I583" s="10"/>
      <c r="J583" s="10"/>
      <c r="K583" s="10"/>
    </row>
    <row r="584" spans="1:11" x14ac:dyDescent="0.25">
      <c r="A584" s="1" t="str">
        <f t="shared" si="36"/>
        <v>10/2019</v>
      </c>
      <c r="B584" s="1">
        <v>43755</v>
      </c>
      <c r="C584">
        <v>13008091666971</v>
      </c>
      <c r="D584">
        <v>8030.5783333333302</v>
      </c>
      <c r="E584" s="11">
        <f t="shared" si="39"/>
        <v>6.1735253247975394E-2</v>
      </c>
      <c r="F584" s="12">
        <f t="shared" si="37"/>
        <v>-2.7849001457925757</v>
      </c>
      <c r="G584" s="13">
        <f t="shared" si="38"/>
        <v>-3.3388450226415234E-2</v>
      </c>
      <c r="H584" s="10"/>
      <c r="I584" s="10"/>
      <c r="J584" s="10"/>
      <c r="K584" s="10"/>
    </row>
    <row r="585" spans="1:11" x14ac:dyDescent="0.25">
      <c r="A585" s="1" t="str">
        <f t="shared" si="36"/>
        <v>10/2019</v>
      </c>
      <c r="B585" s="1">
        <v>43758</v>
      </c>
      <c r="C585">
        <v>13008091666971</v>
      </c>
      <c r="D585">
        <v>8018.90333333333</v>
      </c>
      <c r="E585" s="11">
        <f t="shared" si="39"/>
        <v>6.164550142042912E-2</v>
      </c>
      <c r="F585" s="12">
        <f t="shared" si="37"/>
        <v>-2.7863550216947162</v>
      </c>
      <c r="G585" s="13">
        <f t="shared" si="38"/>
        <v>-1.45487590214044E-3</v>
      </c>
      <c r="H585" s="10"/>
      <c r="I585" s="10"/>
      <c r="J585" s="10"/>
      <c r="K585" s="10"/>
    </row>
    <row r="586" spans="1:11" x14ac:dyDescent="0.25">
      <c r="A586" s="1" t="str">
        <f t="shared" si="36"/>
        <v>10/2019</v>
      </c>
      <c r="B586" s="1">
        <v>43761</v>
      </c>
      <c r="C586">
        <v>13069108485874.801</v>
      </c>
      <c r="D586">
        <v>7775.2983333333304</v>
      </c>
      <c r="E586" s="11">
        <f t="shared" si="39"/>
        <v>5.9493716359742037E-2</v>
      </c>
      <c r="F586" s="12">
        <f t="shared" si="37"/>
        <v>-2.8218845794067007</v>
      </c>
      <c r="G586" s="13">
        <f t="shared" si="38"/>
        <v>-3.5529557711984516E-2</v>
      </c>
      <c r="H586" s="10"/>
      <c r="I586" s="10"/>
      <c r="J586" s="10"/>
      <c r="K586" s="10"/>
    </row>
    <row r="587" spans="1:11" x14ac:dyDescent="0.25">
      <c r="A587" s="1" t="str">
        <f t="shared" si="36"/>
        <v>10/2019</v>
      </c>
      <c r="B587" s="1">
        <v>43764</v>
      </c>
      <c r="C587">
        <v>13691480038694</v>
      </c>
      <c r="D587">
        <v>9292.0249999999996</v>
      </c>
      <c r="E587" s="11">
        <f t="shared" si="39"/>
        <v>6.786720627528553E-2</v>
      </c>
      <c r="F587" s="12">
        <f t="shared" si="37"/>
        <v>-2.6902023319944046</v>
      </c>
      <c r="G587" s="13">
        <f t="shared" si="38"/>
        <v>0.13168224741229606</v>
      </c>
      <c r="H587" s="10"/>
      <c r="I587" s="10"/>
      <c r="J587" s="10"/>
      <c r="K587" s="10"/>
    </row>
    <row r="588" spans="1:11" x14ac:dyDescent="0.25">
      <c r="A588" s="1" t="str">
        <f t="shared" si="36"/>
        <v>10/2019</v>
      </c>
      <c r="B588" s="1">
        <v>43767</v>
      </c>
      <c r="C588">
        <v>13691480038694</v>
      </c>
      <c r="D588">
        <v>9385.6</v>
      </c>
      <c r="E588" s="11">
        <f t="shared" si="39"/>
        <v>6.8550660509126907E-2</v>
      </c>
      <c r="F588" s="12">
        <f t="shared" si="37"/>
        <v>-2.6801822375843929</v>
      </c>
      <c r="G588" s="13">
        <f t="shared" si="38"/>
        <v>1.0020094410011726E-2</v>
      </c>
      <c r="H588" s="10"/>
      <c r="I588" s="10"/>
      <c r="J588" s="10"/>
      <c r="K588" s="10"/>
    </row>
    <row r="589" spans="1:11" x14ac:dyDescent="0.25">
      <c r="A589" s="1" t="str">
        <f t="shared" si="36"/>
        <v>11/2019</v>
      </c>
      <c r="B589" s="1">
        <v>43770</v>
      </c>
      <c r="C589">
        <v>13691480038694</v>
      </c>
      <c r="D589">
        <v>9147.2383333333291</v>
      </c>
      <c r="E589" s="11">
        <f t="shared" si="39"/>
        <v>6.6809711641706959E-2</v>
      </c>
      <c r="F589" s="12">
        <f t="shared" si="37"/>
        <v>-2.7059068251488574</v>
      </c>
      <c r="G589" s="13">
        <f t="shared" si="38"/>
        <v>-2.5724587564464496E-2</v>
      </c>
      <c r="H589" s="10"/>
      <c r="I589" s="10"/>
      <c r="J589" s="10"/>
      <c r="K589" s="10"/>
    </row>
    <row r="590" spans="1:11" x14ac:dyDescent="0.25">
      <c r="A590" s="1" t="str">
        <f t="shared" si="36"/>
        <v>11/2019</v>
      </c>
      <c r="B590" s="1">
        <v>43773</v>
      </c>
      <c r="C590">
        <v>13691480038694</v>
      </c>
      <c r="D590">
        <v>9266.7008333333306</v>
      </c>
      <c r="E590" s="11">
        <f t="shared" si="39"/>
        <v>6.768224331587501E-2</v>
      </c>
      <c r="F590" s="12">
        <f t="shared" si="37"/>
        <v>-2.6929314183133441</v>
      </c>
      <c r="G590" s="13">
        <f t="shared" si="38"/>
        <v>1.2975406835513237E-2</v>
      </c>
      <c r="H590" s="10"/>
      <c r="I590" s="10"/>
      <c r="J590" s="10"/>
      <c r="K590" s="10"/>
    </row>
    <row r="591" spans="1:11" x14ac:dyDescent="0.25">
      <c r="A591" s="1" t="str">
        <f t="shared" si="36"/>
        <v>11/2019</v>
      </c>
      <c r="B591" s="1">
        <v>43776</v>
      </c>
      <c r="C591">
        <v>13669891710442.801</v>
      </c>
      <c r="D591">
        <v>9241.0383333333302</v>
      </c>
      <c r="E591" s="11">
        <f t="shared" si="39"/>
        <v>6.7601401160141239E-2</v>
      </c>
      <c r="F591" s="12">
        <f t="shared" si="37"/>
        <v>-2.6941265689270004</v>
      </c>
      <c r="G591" s="13">
        <f t="shared" si="38"/>
        <v>-1.1951506136562706E-3</v>
      </c>
      <c r="H591" s="10"/>
      <c r="I591" s="10"/>
      <c r="J591" s="10"/>
      <c r="K591" s="10"/>
    </row>
    <row r="592" spans="1:11" x14ac:dyDescent="0.25">
      <c r="A592" s="1" t="str">
        <f t="shared" si="36"/>
        <v>11/2019</v>
      </c>
      <c r="B592" s="1">
        <v>43779</v>
      </c>
      <c r="C592">
        <v>12720005267390</v>
      </c>
      <c r="D592">
        <v>8896.40333333333</v>
      </c>
      <c r="E592" s="11">
        <f t="shared" si="39"/>
        <v>6.9940248815311773E-2</v>
      </c>
      <c r="F592" s="12">
        <f t="shared" si="37"/>
        <v>-2.6601139897994495</v>
      </c>
      <c r="G592" s="13">
        <f t="shared" si="38"/>
        <v>3.4012579127550957E-2</v>
      </c>
      <c r="H592" s="10"/>
      <c r="I592" s="10"/>
      <c r="J592" s="10"/>
      <c r="K592" s="10"/>
    </row>
    <row r="593" spans="8:11" x14ac:dyDescent="0.25">
      <c r="H593" s="10"/>
      <c r="I593" s="10"/>
      <c r="J593" s="10"/>
      <c r="K593" s="10"/>
    </row>
    <row r="594" spans="8:11" x14ac:dyDescent="0.25">
      <c r="H594" s="10"/>
      <c r="I594" s="10"/>
      <c r="J594" s="10"/>
      <c r="K594" s="10"/>
    </row>
    <row r="595" spans="8:11" x14ac:dyDescent="0.25">
      <c r="H595" s="10"/>
      <c r="I595" s="10"/>
      <c r="J595" s="10"/>
      <c r="K595" s="10"/>
    </row>
    <row r="596" spans="8:11" x14ac:dyDescent="0.25">
      <c r="H596" s="10"/>
      <c r="I596" s="10"/>
      <c r="J596" s="10"/>
      <c r="K596" s="10"/>
    </row>
    <row r="597" spans="8:11" x14ac:dyDescent="0.25">
      <c r="H597" s="10"/>
      <c r="I597" s="10"/>
      <c r="J597" s="10"/>
      <c r="K597" s="10"/>
    </row>
    <row r="598" spans="8:11" x14ac:dyDescent="0.25">
      <c r="H598" s="10"/>
      <c r="I598" s="10"/>
      <c r="J598" s="10"/>
      <c r="K598" s="10"/>
    </row>
    <row r="599" spans="8:11" x14ac:dyDescent="0.25">
      <c r="H599" s="10"/>
      <c r="I599" s="10"/>
      <c r="J599" s="10"/>
      <c r="K599" s="10"/>
    </row>
    <row r="600" spans="8:11" x14ac:dyDescent="0.25">
      <c r="H600" s="10"/>
      <c r="I600" s="10"/>
      <c r="J600" s="10"/>
      <c r="K600" s="10"/>
    </row>
    <row r="601" spans="8:11" x14ac:dyDescent="0.25">
      <c r="H601" s="10"/>
      <c r="I601" s="10"/>
      <c r="J601" s="10"/>
      <c r="K601" s="10"/>
    </row>
    <row r="602" spans="8:11" x14ac:dyDescent="0.25">
      <c r="H602" s="10"/>
      <c r="I602" s="10"/>
      <c r="J602" s="10"/>
      <c r="K602" s="10"/>
    </row>
    <row r="603" spans="8:11" x14ac:dyDescent="0.25">
      <c r="H603" s="10"/>
      <c r="I603" s="10"/>
      <c r="J603" s="10"/>
      <c r="K603" s="10"/>
    </row>
    <row r="604" spans="8:11" x14ac:dyDescent="0.25">
      <c r="H604" s="10"/>
      <c r="I604" s="10"/>
      <c r="J604" s="10"/>
      <c r="K604" s="10"/>
    </row>
    <row r="605" spans="8:11" x14ac:dyDescent="0.25">
      <c r="H605" s="10"/>
      <c r="I605" s="10"/>
      <c r="J605" s="10"/>
      <c r="K605" s="10"/>
    </row>
    <row r="606" spans="8:11" x14ac:dyDescent="0.25">
      <c r="H606" s="10"/>
      <c r="I606" s="10"/>
      <c r="J606" s="10"/>
      <c r="K606" s="10"/>
    </row>
    <row r="607" spans="8:11" x14ac:dyDescent="0.25">
      <c r="H607" s="10"/>
      <c r="I607" s="10"/>
      <c r="J607" s="10"/>
      <c r="K607" s="10"/>
    </row>
    <row r="608" spans="8:11" x14ac:dyDescent="0.25">
      <c r="H608" s="10"/>
      <c r="I608" s="10"/>
      <c r="J608" s="10"/>
      <c r="K608" s="10"/>
    </row>
    <row r="609" spans="8:11" x14ac:dyDescent="0.25">
      <c r="H609" s="10"/>
      <c r="I609" s="10"/>
      <c r="J609" s="10"/>
      <c r="K609" s="10"/>
    </row>
    <row r="610" spans="8:11" x14ac:dyDescent="0.25">
      <c r="H610" s="10"/>
      <c r="I610" s="10"/>
      <c r="J610" s="10"/>
      <c r="K610" s="10"/>
    </row>
    <row r="611" spans="8:11" x14ac:dyDescent="0.25">
      <c r="H611" s="10"/>
      <c r="I611" s="10"/>
      <c r="J611" s="10"/>
      <c r="K611" s="10"/>
    </row>
    <row r="612" spans="8:11" x14ac:dyDescent="0.25">
      <c r="H612" s="10"/>
      <c r="I612" s="10"/>
      <c r="J612" s="10"/>
      <c r="K612" s="10"/>
    </row>
    <row r="613" spans="8:11" x14ac:dyDescent="0.25">
      <c r="H613" s="10"/>
      <c r="I613" s="10"/>
      <c r="J613" s="10"/>
      <c r="K613" s="10"/>
    </row>
    <row r="614" spans="8:11" x14ac:dyDescent="0.25">
      <c r="H614" s="10"/>
      <c r="I614" s="10"/>
      <c r="J614" s="10"/>
      <c r="K614" s="10"/>
    </row>
    <row r="615" spans="8:11" x14ac:dyDescent="0.25">
      <c r="H615" s="10"/>
      <c r="I615" s="10"/>
      <c r="J615" s="10"/>
      <c r="K615" s="10"/>
    </row>
    <row r="616" spans="8:11" x14ac:dyDescent="0.25">
      <c r="H616" s="10"/>
      <c r="I616" s="10"/>
      <c r="J616" s="10"/>
      <c r="K616" s="10"/>
    </row>
    <row r="617" spans="8:11" x14ac:dyDescent="0.25">
      <c r="H617" s="10"/>
      <c r="I617" s="10"/>
      <c r="J617" s="10"/>
      <c r="K617" s="10"/>
    </row>
    <row r="618" spans="8:11" x14ac:dyDescent="0.25">
      <c r="H618" s="10"/>
      <c r="I618" s="10"/>
      <c r="J618" s="10"/>
      <c r="K618" s="10"/>
    </row>
    <row r="619" spans="8:11" x14ac:dyDescent="0.25">
      <c r="H619" s="10"/>
      <c r="I619" s="10"/>
      <c r="J619" s="10"/>
      <c r="K619" s="10"/>
    </row>
    <row r="620" spans="8:11" x14ac:dyDescent="0.25">
      <c r="H620" s="10"/>
      <c r="I620" s="10"/>
      <c r="J620" s="10"/>
      <c r="K620" s="10"/>
    </row>
    <row r="621" spans="8:11" x14ac:dyDescent="0.25">
      <c r="H621" s="10"/>
      <c r="I621" s="10"/>
      <c r="J621" s="10"/>
      <c r="K621" s="10"/>
    </row>
    <row r="622" spans="8:11" x14ac:dyDescent="0.25">
      <c r="H622" s="10"/>
      <c r="I622" s="10"/>
      <c r="J622" s="10"/>
      <c r="K622" s="10"/>
    </row>
    <row r="623" spans="8:11" x14ac:dyDescent="0.25">
      <c r="H623" s="10"/>
      <c r="I623" s="10"/>
      <c r="J623" s="10"/>
      <c r="K623" s="10"/>
    </row>
    <row r="624" spans="8:11" x14ac:dyDescent="0.25">
      <c r="H624" s="10"/>
      <c r="I624" s="10"/>
      <c r="J624" s="10"/>
      <c r="K624" s="10"/>
    </row>
    <row r="625" spans="8:11" x14ac:dyDescent="0.25">
      <c r="H625" s="10"/>
      <c r="I625" s="10"/>
      <c r="J625" s="10"/>
      <c r="K625" s="10"/>
    </row>
    <row r="626" spans="8:11" x14ac:dyDescent="0.25">
      <c r="H626" s="10"/>
      <c r="I626" s="10"/>
      <c r="J626" s="10"/>
      <c r="K626" s="10"/>
    </row>
    <row r="627" spans="8:11" x14ac:dyDescent="0.25">
      <c r="H627" s="10"/>
      <c r="I627" s="10"/>
      <c r="J627" s="10"/>
      <c r="K627" s="10"/>
    </row>
    <row r="628" spans="8:11" x14ac:dyDescent="0.25">
      <c r="H628" s="10"/>
      <c r="I628" s="10"/>
      <c r="J628" s="10"/>
      <c r="K628" s="10"/>
    </row>
    <row r="629" spans="8:11" x14ac:dyDescent="0.25">
      <c r="H629" s="10"/>
      <c r="I629" s="10"/>
      <c r="J629" s="10"/>
      <c r="K629" s="10"/>
    </row>
    <row r="630" spans="8:11" x14ac:dyDescent="0.25">
      <c r="H630" s="10"/>
      <c r="I630" s="10"/>
      <c r="J630" s="10"/>
      <c r="K630" s="10"/>
    </row>
    <row r="631" spans="8:11" x14ac:dyDescent="0.25">
      <c r="H631" s="10"/>
      <c r="I631" s="10"/>
      <c r="J631" s="10"/>
      <c r="K631" s="10"/>
    </row>
    <row r="632" spans="8:11" x14ac:dyDescent="0.25">
      <c r="H632" s="10"/>
      <c r="I632" s="10"/>
      <c r="J632" s="10"/>
      <c r="K632" s="10"/>
    </row>
    <row r="633" spans="8:11" x14ac:dyDescent="0.25">
      <c r="H633" s="10"/>
      <c r="I633" s="10"/>
      <c r="J633" s="10"/>
      <c r="K633" s="10"/>
    </row>
    <row r="634" spans="8:11" x14ac:dyDescent="0.25">
      <c r="H634" s="10"/>
      <c r="I634" s="10"/>
      <c r="J634" s="10"/>
      <c r="K634" s="10"/>
    </row>
    <row r="635" spans="8:11" x14ac:dyDescent="0.25">
      <c r="H635" s="10"/>
      <c r="I635" s="10"/>
      <c r="J635" s="10"/>
      <c r="K635" s="10"/>
    </row>
    <row r="636" spans="8:11" x14ac:dyDescent="0.25">
      <c r="H636" s="10"/>
      <c r="I636" s="10"/>
      <c r="J636" s="10"/>
      <c r="K636" s="1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Bitcoin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Bastian</dc:creator>
  <cp:lastModifiedBy>Felipe Araujo</cp:lastModifiedBy>
  <dcterms:created xsi:type="dcterms:W3CDTF">2019-01-04T17:54:39Z</dcterms:created>
  <dcterms:modified xsi:type="dcterms:W3CDTF">2020-02-05T18:37:46Z</dcterms:modified>
</cp:coreProperties>
</file>