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faculdade\ARQ-II\EP04\"/>
    </mc:Choice>
  </mc:AlternateContent>
  <bookViews>
    <workbookView xWindow="0" yWindow="0" windowWidth="21600" windowHeight="963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9" i="1" l="1"/>
  <c r="F14" i="1"/>
  <c r="D15" i="1"/>
  <c r="B15" i="1"/>
  <c r="D24" i="1"/>
  <c r="F25" i="1"/>
  <c r="D26" i="1"/>
  <c r="E26" i="1"/>
  <c r="G26" i="1"/>
  <c r="B26" i="1"/>
  <c r="C25" i="1"/>
  <c r="D25" i="1"/>
  <c r="E25" i="1"/>
  <c r="G25" i="1"/>
  <c r="B25" i="1"/>
  <c r="C24" i="1"/>
  <c r="E24" i="1"/>
  <c r="F24" i="1"/>
  <c r="G24" i="1"/>
  <c r="B24" i="1"/>
  <c r="C14" i="1"/>
  <c r="E19" i="1"/>
  <c r="G19" i="1"/>
  <c r="B19" i="1"/>
  <c r="B14" i="1"/>
  <c r="E15" i="1"/>
  <c r="F15" i="1"/>
  <c r="G15" i="1"/>
  <c r="G14" i="1"/>
  <c r="E14" i="1"/>
  <c r="D14" i="1"/>
  <c r="C15" i="1"/>
</calcChain>
</file>

<file path=xl/sharedStrings.xml><?xml version="1.0" encoding="utf-8"?>
<sst xmlns="http://schemas.openxmlformats.org/spreadsheetml/2006/main" count="53" uniqueCount="19">
  <si>
    <t>Tipo</t>
  </si>
  <si>
    <t>Tempo Base</t>
  </si>
  <si>
    <t>Use para o teste ( i = i op 3 )</t>
  </si>
  <si>
    <t>Use para o teste ( i = i op j )</t>
  </si>
  <si>
    <t>Soma</t>
  </si>
  <si>
    <t>Or</t>
  </si>
  <si>
    <t>Mult</t>
  </si>
  <si>
    <t>Byte</t>
  </si>
  <si>
    <t>Int</t>
  </si>
  <si>
    <t>Float</t>
  </si>
  <si>
    <t>XXXX</t>
  </si>
  <si>
    <t>MIPS ( ATM328P)</t>
  </si>
  <si>
    <t>Constante</t>
  </si>
  <si>
    <t>Variável</t>
  </si>
  <si>
    <t>MFLOPS ( ATM328P)</t>
  </si>
  <si>
    <t>CPI</t>
  </si>
  <si>
    <t>char</t>
  </si>
  <si>
    <t>int</t>
  </si>
  <si>
    <t>XXXXX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</si>
</sst>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0" fillId="0" borderId="7" xfId="0" applyBorder="1" applyAlignment="1">
      <alignment vertical="center" wrapText="1"/>
    </xf>
    <xf numFmtId="0" fontId="2" fillId="0" borderId="0" xfId="0" applyFont="1"/>
    <xf numFmtId="0" fontId="0" fillId="0" borderId="6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tabSelected="1" zoomScale="85" zoomScaleNormal="85" workbookViewId="0">
      <selection activeCell="A36" sqref="A36"/>
    </sheetView>
  </sheetViews>
  <sheetFormatPr defaultRowHeight="15" x14ac:dyDescent="0.25"/>
  <cols>
    <col min="2" max="2" width="14.85546875" customWidth="1"/>
    <col min="3" max="3" width="11.42578125" customWidth="1"/>
    <col min="4" max="4" width="12.85546875" customWidth="1"/>
    <col min="5" max="5" width="17.140625" customWidth="1"/>
    <col min="6" max="6" width="11.5703125" customWidth="1"/>
    <col min="7" max="7" width="11.42578125" bestFit="1" customWidth="1"/>
  </cols>
  <sheetData>
    <row r="1" spans="1:8" ht="15.75" customHeight="1" thickBot="1" x14ac:dyDescent="0.3">
      <c r="A1" s="6"/>
      <c r="B1" s="14" t="s">
        <v>1</v>
      </c>
      <c r="C1" s="11" t="s">
        <v>2</v>
      </c>
      <c r="D1" s="12"/>
      <c r="E1" s="13"/>
      <c r="F1" s="11" t="s">
        <v>3</v>
      </c>
      <c r="G1" s="12"/>
      <c r="H1" s="13"/>
    </row>
    <row r="2" spans="1:8" ht="15.75" thickBot="1" x14ac:dyDescent="0.3">
      <c r="A2" s="7" t="s">
        <v>0</v>
      </c>
      <c r="B2" s="15"/>
      <c r="C2" s="3" t="s">
        <v>4</v>
      </c>
      <c r="D2" s="3" t="s">
        <v>5</v>
      </c>
      <c r="E2" s="3" t="s">
        <v>6</v>
      </c>
      <c r="F2" s="3" t="s">
        <v>4</v>
      </c>
      <c r="G2" s="3" t="s">
        <v>5</v>
      </c>
      <c r="H2" s="3" t="s">
        <v>6</v>
      </c>
    </row>
    <row r="3" spans="1:8" ht="15.75" thickBot="1" x14ac:dyDescent="0.3">
      <c r="A3" s="5" t="s">
        <v>16</v>
      </c>
      <c r="B3" s="3">
        <v>5</v>
      </c>
      <c r="C3" s="3">
        <v>21.3</v>
      </c>
      <c r="D3" s="3">
        <v>20.8</v>
      </c>
      <c r="E3" s="3">
        <v>23.2</v>
      </c>
      <c r="F3" s="3">
        <v>23.9</v>
      </c>
      <c r="G3" s="3">
        <v>23.8</v>
      </c>
      <c r="H3" s="3">
        <v>26.4</v>
      </c>
    </row>
    <row r="4" spans="1:8" ht="15.75" thickBot="1" x14ac:dyDescent="0.3">
      <c r="A4" s="5" t="s">
        <v>17</v>
      </c>
      <c r="B4" s="3">
        <v>3</v>
      </c>
      <c r="C4" s="3">
        <v>21</v>
      </c>
      <c r="D4" s="3">
        <v>20.399999999999999</v>
      </c>
      <c r="E4" s="3">
        <v>25.1</v>
      </c>
      <c r="F4" s="3">
        <v>22.3</v>
      </c>
      <c r="G4" s="3">
        <v>21.2</v>
      </c>
      <c r="H4" s="3">
        <v>26.8</v>
      </c>
    </row>
    <row r="5" spans="1:8" ht="15.75" thickBot="1" x14ac:dyDescent="0.3">
      <c r="A5" s="5" t="s">
        <v>9</v>
      </c>
      <c r="B5" s="3">
        <v>4.7</v>
      </c>
      <c r="C5" s="3">
        <v>26.5</v>
      </c>
      <c r="D5" s="3" t="s">
        <v>10</v>
      </c>
      <c r="E5" s="3">
        <v>32.299999999999997</v>
      </c>
      <c r="F5" s="3">
        <v>28.1</v>
      </c>
      <c r="G5" s="3" t="s">
        <v>10</v>
      </c>
      <c r="H5" s="3">
        <v>32.299999999999997</v>
      </c>
    </row>
    <row r="10" spans="1:8" ht="15.75" thickBot="1" x14ac:dyDescent="0.3"/>
    <row r="11" spans="1:8" ht="15.75" thickBot="1" x14ac:dyDescent="0.3">
      <c r="A11" s="1"/>
      <c r="B11" s="11" t="s">
        <v>11</v>
      </c>
      <c r="C11" s="12"/>
      <c r="D11" s="12"/>
      <c r="E11" s="12"/>
      <c r="F11" s="12"/>
      <c r="G11" s="13"/>
    </row>
    <row r="12" spans="1:8" ht="15.75" thickBot="1" x14ac:dyDescent="0.3">
      <c r="A12" s="8"/>
      <c r="B12" s="11" t="s">
        <v>12</v>
      </c>
      <c r="C12" s="12"/>
      <c r="D12" s="13"/>
      <c r="E12" s="11" t="s">
        <v>13</v>
      </c>
      <c r="F12" s="12"/>
      <c r="G12" s="13"/>
    </row>
    <row r="13" spans="1:8" ht="15.75" thickBot="1" x14ac:dyDescent="0.3">
      <c r="A13" s="5" t="s">
        <v>0</v>
      </c>
      <c r="B13" s="3" t="s">
        <v>4</v>
      </c>
      <c r="C13" s="3" t="s">
        <v>5</v>
      </c>
      <c r="D13" s="3" t="s">
        <v>6</v>
      </c>
      <c r="E13" s="3" t="s">
        <v>4</v>
      </c>
      <c r="F13" s="3" t="s">
        <v>5</v>
      </c>
      <c r="G13" s="3" t="s">
        <v>6</v>
      </c>
    </row>
    <row r="14" spans="1:8" ht="15.75" thickBot="1" x14ac:dyDescent="0.3">
      <c r="A14" s="5" t="s">
        <v>7</v>
      </c>
      <c r="B14" s="3">
        <f>(10)/((C3-B3)*10^-3)</f>
        <v>613.49693251533733</v>
      </c>
      <c r="C14" s="3">
        <f>(10)/((D3-B3)*10^-3)</f>
        <v>632.91139240506322</v>
      </c>
      <c r="D14" s="3">
        <f>(10)/((E3-B3)*10^-3)</f>
        <v>549.45054945054937</v>
      </c>
      <c r="E14" s="3">
        <f>(10)/((F3-B3)*10^-3)</f>
        <v>529.10052910052912</v>
      </c>
      <c r="F14" s="3">
        <f>(10)/((G3-B3)*10^-3)</f>
        <v>531.91489361702122</v>
      </c>
      <c r="G14" s="3">
        <f>(10)/((H3-B3)*10^-3)</f>
        <v>467.28971962616822</v>
      </c>
    </row>
    <row r="15" spans="1:8" ht="15.75" thickBot="1" x14ac:dyDescent="0.3">
      <c r="A15" s="5" t="s">
        <v>8</v>
      </c>
      <c r="B15" s="3">
        <f>(10)/((C4-B4)*10^-3)</f>
        <v>555.55555555555554</v>
      </c>
      <c r="C15" s="3">
        <f>(10)/((D4-B4)*10^-3)</f>
        <v>574.71264367816093</v>
      </c>
      <c r="D15" s="3">
        <f>(10)/((E4-B4)*10^-3)</f>
        <v>452.48868778280541</v>
      </c>
      <c r="E15" s="3">
        <f>(10)/((F4-B4)*10^-3)</f>
        <v>518.13471502590676</v>
      </c>
      <c r="F15" s="3">
        <f>(10)/((G4-B4)*10^-3)</f>
        <v>549.45054945054937</v>
      </c>
      <c r="G15" s="3">
        <f>(10)/((H4-B4)*10^-3)</f>
        <v>420.16806722689074</v>
      </c>
    </row>
    <row r="16" spans="1:8" ht="15.75" thickBot="1" x14ac:dyDescent="0.3">
      <c r="A16" s="9"/>
      <c r="B16" s="11" t="s">
        <v>14</v>
      </c>
      <c r="C16" s="12"/>
      <c r="D16" s="12"/>
      <c r="E16" s="12"/>
      <c r="F16" s="12"/>
      <c r="G16" s="13"/>
    </row>
    <row r="17" spans="1:7" ht="15.75" thickBot="1" x14ac:dyDescent="0.3">
      <c r="A17" s="9"/>
      <c r="B17" s="11" t="s">
        <v>12</v>
      </c>
      <c r="C17" s="12"/>
      <c r="D17" s="13"/>
      <c r="E17" s="11" t="s">
        <v>13</v>
      </c>
      <c r="F17" s="12"/>
      <c r="G17" s="13"/>
    </row>
    <row r="18" spans="1:7" ht="15.75" thickBot="1" x14ac:dyDescent="0.3">
      <c r="A18" s="4" t="s">
        <v>0</v>
      </c>
      <c r="B18" s="3" t="s">
        <v>4</v>
      </c>
      <c r="C18" s="3" t="s">
        <v>5</v>
      </c>
      <c r="D18" s="3" t="s">
        <v>6</v>
      </c>
      <c r="E18" s="3" t="s">
        <v>4</v>
      </c>
      <c r="F18" s="3" t="s">
        <v>5</v>
      </c>
      <c r="G18" s="3" t="s">
        <v>6</v>
      </c>
    </row>
    <row r="19" spans="1:7" ht="15.75" thickBot="1" x14ac:dyDescent="0.3">
      <c r="A19" s="5" t="s">
        <v>9</v>
      </c>
      <c r="B19" s="3">
        <f>(10)/((C5-B5)*10^-3)</f>
        <v>458.71559633027522</v>
      </c>
      <c r="C19" s="3" t="s">
        <v>10</v>
      </c>
      <c r="D19" s="3">
        <f>(10)/((E5-B5)*10^-3)</f>
        <v>362.31884057971013</v>
      </c>
      <c r="E19" s="3">
        <f>(10)/((F5-B5)*10^-3)</f>
        <v>427.35042735042725</v>
      </c>
      <c r="F19" s="3" t="s">
        <v>10</v>
      </c>
      <c r="G19" s="3">
        <f>(10)/((H5-B5)*10^-3)</f>
        <v>362.31884057971013</v>
      </c>
    </row>
    <row r="21" spans="1:7" ht="15.75" thickBot="1" x14ac:dyDescent="0.3"/>
    <row r="22" spans="1:7" ht="15.75" thickBot="1" x14ac:dyDescent="0.3">
      <c r="A22" s="1"/>
      <c r="B22" s="11" t="s">
        <v>15</v>
      </c>
      <c r="C22" s="12"/>
      <c r="D22" s="12"/>
      <c r="E22" s="12"/>
      <c r="F22" s="12"/>
      <c r="G22" s="13"/>
    </row>
    <row r="23" spans="1:7" ht="15.75" thickBot="1" x14ac:dyDescent="0.3">
      <c r="A23" s="2" t="s">
        <v>0</v>
      </c>
      <c r="B23" s="3" t="s">
        <v>4</v>
      </c>
      <c r="C23" s="3" t="s">
        <v>5</v>
      </c>
      <c r="D23" s="3" t="s">
        <v>6</v>
      </c>
      <c r="E23" s="3" t="s">
        <v>4</v>
      </c>
      <c r="F23" s="3" t="s">
        <v>5</v>
      </c>
      <c r="G23" s="3" t="s">
        <v>6</v>
      </c>
    </row>
    <row r="24" spans="1:7" ht="15.75" thickBot="1" x14ac:dyDescent="0.3">
      <c r="A24" s="5" t="s">
        <v>7</v>
      </c>
      <c r="B24" s="3">
        <f>((C3-5)*10^3)/(3392.3)</f>
        <v>4.8049995578221267</v>
      </c>
      <c r="C24" s="3">
        <f t="shared" ref="C24:G24" si="0">((D3-5)*10^3)/(3392.3)</f>
        <v>4.6576069333490553</v>
      </c>
      <c r="D24" s="3">
        <f>((E3-5)*10^3)/(3392.3)</f>
        <v>5.3650915308197975</v>
      </c>
      <c r="E24" s="3">
        <f t="shared" si="0"/>
        <v>5.5714412050820972</v>
      </c>
      <c r="F24" s="3">
        <f t="shared" si="0"/>
        <v>5.5419626801874831</v>
      </c>
      <c r="G24" s="3">
        <f t="shared" si="0"/>
        <v>6.3084043274474544</v>
      </c>
    </row>
    <row r="25" spans="1:7" ht="15.75" thickBot="1" x14ac:dyDescent="0.3">
      <c r="A25" s="5" t="s">
        <v>8</v>
      </c>
      <c r="B25" s="3">
        <f>((C4-3)*10^3)/(3392.3)</f>
        <v>5.3061344810305693</v>
      </c>
      <c r="C25" s="3">
        <f t="shared" ref="C25:G25" si="1">((D4-3)*10^3)/(3392.3)</f>
        <v>5.1292633316628837</v>
      </c>
      <c r="D25" s="3">
        <f t="shared" si="1"/>
        <v>6.514754001709754</v>
      </c>
      <c r="E25" s="3">
        <f t="shared" si="1"/>
        <v>5.6893553046605545</v>
      </c>
      <c r="F25" s="3">
        <f>((G4-3)*10^3)/(3392.3)</f>
        <v>5.3650915308197975</v>
      </c>
      <c r="G25" s="3">
        <f t="shared" si="1"/>
        <v>7.0158889249181966</v>
      </c>
    </row>
    <row r="26" spans="1:7" ht="15.75" thickBot="1" x14ac:dyDescent="0.3">
      <c r="A26" s="5" t="s">
        <v>9</v>
      </c>
      <c r="B26" s="3">
        <f>((C5-4.7)*10^3)/(3392.3)</f>
        <v>6.4263184270259117</v>
      </c>
      <c r="C26" s="3" t="s">
        <v>18</v>
      </c>
      <c r="D26" s="3">
        <f t="shared" ref="C26:G26" si="2">((E5-4.7)*10^3)/(3392.3)</f>
        <v>8.1360728709135373</v>
      </c>
      <c r="E26" s="3">
        <f t="shared" si="2"/>
        <v>6.897974825339741</v>
      </c>
      <c r="F26" s="3" t="s">
        <v>18</v>
      </c>
      <c r="G26" s="3">
        <f t="shared" si="2"/>
        <v>8.1360728709135373</v>
      </c>
    </row>
    <row r="28" spans="1:7" x14ac:dyDescent="0.25">
      <c r="D28" s="10"/>
    </row>
  </sheetData>
  <mergeCells count="10">
    <mergeCell ref="B16:G16"/>
    <mergeCell ref="B17:D17"/>
    <mergeCell ref="E17:G17"/>
    <mergeCell ref="B22:G22"/>
    <mergeCell ref="B1:B2"/>
    <mergeCell ref="C1:E1"/>
    <mergeCell ref="F1:H1"/>
    <mergeCell ref="B11:G11"/>
    <mergeCell ref="B12:D12"/>
    <mergeCell ref="E12:G1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2022-11-02T14:21:25Z</dcterms:created>
  <dcterms:modified xsi:type="dcterms:W3CDTF">2022-11-02T18:18:47Z</dcterms:modified>
</cp:coreProperties>
</file>