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mendezrios\Documents\Felipe_MENDEZ\Taches\Vegetation\David_Besson_CVL\"/>
    </mc:Choice>
  </mc:AlternateContent>
  <bookViews>
    <workbookView xWindow="0" yWindow="0" windowWidth="28800" windowHeight="12000" activeTab="3"/>
  </bookViews>
  <sheets>
    <sheet name="Courbe_de_correction" sheetId="1" r:id="rId1"/>
    <sheet name="Liste_de_jaugeages" sheetId="2" r:id="rId2"/>
    <sheet name="Comparaison" sheetId="3" r:id="rId3"/>
    <sheet name="Donnees_retenues" sheetId="4" r:id="rId4"/>
  </sheets>
  <definedNames>
    <definedName name="_xlnm._FilterDatabase" localSheetId="0" hidden="1">Courbe_de_correction!$B$1:$C$67</definedName>
    <definedName name="_xlnm._FilterDatabase" localSheetId="3" hidden="1">Donnees_retenues!$C$1:$G$44</definedName>
    <definedName name="_xlnm._FilterDatabase" localSheetId="1" hidden="1">Liste_de_jaugeages!$C$1:$J$127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2" i="1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5" i="3"/>
  <c r="X6" i="3"/>
  <c r="X7" i="3"/>
  <c r="X8" i="3"/>
  <c r="X4" i="3"/>
  <c r="X3" i="3"/>
  <c r="K7" i="3"/>
  <c r="L7" i="3"/>
  <c r="I3" i="3"/>
  <c r="L3" i="3" s="1"/>
  <c r="I4" i="3"/>
  <c r="L4" i="3" s="1"/>
  <c r="I5" i="3"/>
  <c r="L5" i="3" s="1"/>
  <c r="I6" i="3"/>
  <c r="L6" i="3" s="1"/>
  <c r="I8" i="3"/>
  <c r="L8" i="3" s="1"/>
  <c r="I9" i="3"/>
  <c r="L9" i="3" s="1"/>
  <c r="I10" i="3"/>
  <c r="L10" i="3" s="1"/>
  <c r="I11" i="3"/>
  <c r="L11" i="3" s="1"/>
  <c r="I12" i="3"/>
  <c r="L12" i="3" s="1"/>
  <c r="I13" i="3"/>
  <c r="L13" i="3" s="1"/>
  <c r="I14" i="3"/>
  <c r="L14" i="3" s="1"/>
  <c r="I15" i="3"/>
  <c r="L15" i="3" s="1"/>
  <c r="I16" i="3"/>
  <c r="L16" i="3" s="1"/>
  <c r="I17" i="3"/>
  <c r="L17" i="3" s="1"/>
  <c r="I18" i="3"/>
  <c r="L18" i="3" s="1"/>
  <c r="I19" i="3"/>
  <c r="L19" i="3" s="1"/>
  <c r="I20" i="3"/>
  <c r="I21" i="3"/>
  <c r="L21" i="3" s="1"/>
  <c r="I22" i="3"/>
  <c r="L22" i="3" s="1"/>
  <c r="I23" i="3"/>
  <c r="L23" i="3" s="1"/>
  <c r="I24" i="3"/>
  <c r="L24" i="3" s="1"/>
  <c r="I25" i="3"/>
  <c r="L25" i="3" s="1"/>
  <c r="I26" i="3"/>
  <c r="L26" i="3" s="1"/>
  <c r="I27" i="3"/>
  <c r="L27" i="3" s="1"/>
  <c r="I28" i="3"/>
  <c r="L28" i="3" s="1"/>
  <c r="I29" i="3"/>
  <c r="L29" i="3" s="1"/>
  <c r="I30" i="3"/>
  <c r="L30" i="3" s="1"/>
  <c r="I31" i="3"/>
  <c r="L31" i="3" s="1"/>
  <c r="I32" i="3"/>
  <c r="L32" i="3" s="1"/>
  <c r="I33" i="3"/>
  <c r="L33" i="3" s="1"/>
  <c r="I34" i="3"/>
  <c r="L34" i="3" s="1"/>
  <c r="I35" i="3"/>
  <c r="L35" i="3" s="1"/>
  <c r="I36" i="3"/>
  <c r="L36" i="3" s="1"/>
  <c r="I37" i="3"/>
  <c r="I38" i="3"/>
  <c r="L38" i="3" s="1"/>
  <c r="I39" i="3"/>
  <c r="L39" i="3" s="1"/>
  <c r="I40" i="3"/>
  <c r="L40" i="3" s="1"/>
  <c r="I41" i="3"/>
  <c r="L41" i="3" s="1"/>
  <c r="I42" i="3"/>
  <c r="L42" i="3" s="1"/>
  <c r="I43" i="3"/>
  <c r="L43" i="3" s="1"/>
  <c r="I44" i="3"/>
  <c r="L44" i="3" s="1"/>
  <c r="I45" i="3"/>
  <c r="L45" i="3" s="1"/>
  <c r="I46" i="3"/>
  <c r="L46" i="3" s="1"/>
  <c r="I47" i="3"/>
  <c r="L47" i="3" s="1"/>
  <c r="I48" i="3"/>
  <c r="L48" i="3" s="1"/>
  <c r="I49" i="3"/>
  <c r="L49" i="3" s="1"/>
  <c r="I50" i="3"/>
  <c r="L50" i="3" s="1"/>
  <c r="K43" i="3"/>
  <c r="K44" i="3"/>
  <c r="K45" i="3"/>
  <c r="K46" i="3"/>
  <c r="K47" i="3"/>
  <c r="K48" i="3"/>
  <c r="K49" i="3"/>
  <c r="K50" i="3"/>
  <c r="K42" i="3"/>
  <c r="K41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8" i="3"/>
  <c r="K4" i="3"/>
  <c r="K5" i="3"/>
  <c r="K6" i="3"/>
  <c r="K3" i="3"/>
  <c r="L20" i="3"/>
  <c r="L37" i="3"/>
</calcChain>
</file>

<file path=xl/sharedStrings.xml><?xml version="1.0" encoding="utf-8"?>
<sst xmlns="http://schemas.openxmlformats.org/spreadsheetml/2006/main" count="167" uniqueCount="23">
  <si>
    <t>Date</t>
  </si>
  <si>
    <t>Dh(mm)</t>
  </si>
  <si>
    <t>Date-heure de début</t>
  </si>
  <si>
    <t>N° du jaugeage</t>
  </si>
  <si>
    <t>Cote retenue (cm)</t>
  </si>
  <si>
    <t>Débit (m3/s)</t>
  </si>
  <si>
    <t>Correction applicable aux Ht (cm)</t>
  </si>
  <si>
    <t>Mode de jaugeage</t>
  </si>
  <si>
    <t>Incertitude sur le débit validée %</t>
  </si>
  <si>
    <t>Incertitude sur le débit calculée %</t>
  </si>
  <si>
    <t>AP</t>
  </si>
  <si>
    <t>h (cm)</t>
  </si>
  <si>
    <t>Q (m3/s)</t>
  </si>
  <si>
    <t>No_jau</t>
  </si>
  <si>
    <t>Courbe de correction</t>
  </si>
  <si>
    <t>Liste de jaugeages</t>
  </si>
  <si>
    <t>Delta_h(cm)</t>
  </si>
  <si>
    <t>Delta_h(mm)</t>
  </si>
  <si>
    <t>Delta_h (mm)</t>
  </si>
  <si>
    <t>Logical_date</t>
  </si>
  <si>
    <t>Logical_CORTH</t>
  </si>
  <si>
    <t>Comparaison</t>
  </si>
  <si>
    <t>Dh(cm)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</si>
</sst>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22" fontId="0" fillId="0" borderId="0" xfId="0" applyNumberFormat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3" borderId="0" xfId="0" applyFill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2" fontId="0" fillId="0" borderId="3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22" fontId="0" fillId="2" borderId="3" xfId="0" applyNumberFormat="1" applyFill="1" applyBorder="1" applyAlignment="1">
      <alignment horizontal="center" vertical="center"/>
    </xf>
    <xf numFmtId="22" fontId="0" fillId="0" borderId="5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22" fontId="0" fillId="0" borderId="3" xfId="0" applyNumberFormat="1" applyBorder="1" applyAlignment="1">
      <alignment horizontal="center" vertical="center"/>
    </xf>
    <xf numFmtId="22" fontId="0" fillId="0" borderId="5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2" fontId="0" fillId="0" borderId="3" xfId="0" applyNumberFormat="1" applyBorder="1"/>
    <xf numFmtId="0" fontId="0" fillId="0" borderId="0" xfId="0" applyBorder="1"/>
    <xf numFmtId="0" fontId="0" fillId="0" borderId="0" xfId="0" applyFill="1" applyBorder="1"/>
    <xf numFmtId="0" fontId="0" fillId="0" borderId="4" xfId="0" applyFill="1" applyBorder="1"/>
    <xf numFmtId="0" fontId="0" fillId="2" borderId="3" xfId="0" applyFill="1" applyBorder="1"/>
    <xf numFmtId="22" fontId="0" fillId="2" borderId="3" xfId="0" applyNumberFormat="1" applyFill="1" applyBorder="1"/>
    <xf numFmtId="22" fontId="0" fillId="0" borderId="5" xfId="0" applyNumberFormat="1" applyBorder="1"/>
    <xf numFmtId="0" fontId="0" fillId="0" borderId="1" xfId="0" applyBorder="1"/>
    <xf numFmtId="0" fontId="0" fillId="0" borderId="1" xfId="0" applyFill="1" applyBorder="1"/>
    <xf numFmtId="0" fontId="0" fillId="0" borderId="6" xfId="0" applyFill="1" applyBorder="1"/>
    <xf numFmtId="0" fontId="0" fillId="0" borderId="10" xfId="0" applyFill="1" applyBorder="1" applyAlignment="1">
      <alignment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Courbe de</a:t>
            </a:r>
            <a:r>
              <a:rPr lang="fr-FR" baseline="0"/>
              <a:t> correction 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après comparaison</c:v>
          </c:tx>
          <c:spPr>
            <a:ln>
              <a:prstDash val="sysDash"/>
            </a:ln>
          </c:spPr>
          <c:xVal>
            <c:numRef>
              <c:f>Donnees_retenues!$C$2:$C$54</c:f>
              <c:numCache>
                <c:formatCode>m/d/yyyy\ h:mm</c:formatCode>
                <c:ptCount val="53"/>
                <c:pt idx="0">
                  <c:v>41752.569444444445</c:v>
                </c:pt>
                <c:pt idx="1">
                  <c:v>41781.347222222219</c:v>
                </c:pt>
                <c:pt idx="2">
                  <c:v>41795.357638888891</c:v>
                </c:pt>
                <c:pt idx="3">
                  <c:v>41808.263888888891</c:v>
                </c:pt>
                <c:pt idx="4">
                  <c:v>41821.409722222219</c:v>
                </c:pt>
                <c:pt idx="5">
                  <c:v>42129.513888888891</c:v>
                </c:pt>
                <c:pt idx="6">
                  <c:v>42151.569444444445</c:v>
                </c:pt>
                <c:pt idx="7">
                  <c:v>42165.395833333336</c:v>
                </c:pt>
                <c:pt idx="8">
                  <c:v>42185.569444444445</c:v>
                </c:pt>
                <c:pt idx="9">
                  <c:v>42191.513888888891</c:v>
                </c:pt>
                <c:pt idx="10">
                  <c:v>42206.375</c:v>
                </c:pt>
                <c:pt idx="11">
                  <c:v>42222.590277777781</c:v>
                </c:pt>
                <c:pt idx="12">
                  <c:v>42528.416666666664</c:v>
                </c:pt>
                <c:pt idx="13">
                  <c:v>42544.520833333336</c:v>
                </c:pt>
                <c:pt idx="14">
                  <c:v>42570.378472222219</c:v>
                </c:pt>
                <c:pt idx="15">
                  <c:v>42586.364583333336</c:v>
                </c:pt>
                <c:pt idx="16">
                  <c:v>42605.493055555555</c:v>
                </c:pt>
                <c:pt idx="17">
                  <c:v>42628.305555555555</c:v>
                </c:pt>
                <c:pt idx="18">
                  <c:v>42641.552083333336</c:v>
                </c:pt>
                <c:pt idx="19">
                  <c:v>42670.3125</c:v>
                </c:pt>
                <c:pt idx="20">
                  <c:v>42864.510416666664</c:v>
                </c:pt>
                <c:pt idx="21">
                  <c:v>42906.392361111109</c:v>
                </c:pt>
                <c:pt idx="22">
                  <c:v>42928.315972222219</c:v>
                </c:pt>
                <c:pt idx="23">
                  <c:v>42942.375</c:v>
                </c:pt>
                <c:pt idx="24">
                  <c:v>42963.517361111109</c:v>
                </c:pt>
                <c:pt idx="25">
                  <c:v>42985.291666666664</c:v>
                </c:pt>
                <c:pt idx="26">
                  <c:v>43266.326388888891</c:v>
                </c:pt>
                <c:pt idx="27">
                  <c:v>43300.402777777781</c:v>
                </c:pt>
                <c:pt idx="28">
                  <c:v>43320.538194444445</c:v>
                </c:pt>
                <c:pt idx="29">
                  <c:v>43341.347222222219</c:v>
                </c:pt>
                <c:pt idx="30">
                  <c:v>43384.392361111109</c:v>
                </c:pt>
                <c:pt idx="31">
                  <c:v>43425.430555555555</c:v>
                </c:pt>
                <c:pt idx="32">
                  <c:v>43447.357638888891</c:v>
                </c:pt>
                <c:pt idx="33">
                  <c:v>43473.548611111109</c:v>
                </c:pt>
                <c:pt idx="34">
                  <c:v>43496.347222222219</c:v>
                </c:pt>
                <c:pt idx="35">
                  <c:v>43508.579861111109</c:v>
                </c:pt>
                <c:pt idx="36">
                  <c:v>43544.371527777781</c:v>
                </c:pt>
                <c:pt idx="37">
                  <c:v>43572.493055555555</c:v>
                </c:pt>
                <c:pt idx="38">
                  <c:v>43587.354166666664</c:v>
                </c:pt>
                <c:pt idx="39">
                  <c:v>43621.350694444445</c:v>
                </c:pt>
                <c:pt idx="40">
                  <c:v>43664.409722222219</c:v>
                </c:pt>
                <c:pt idx="41">
                  <c:v>43683.371527777781</c:v>
                </c:pt>
                <c:pt idx="42">
                  <c:v>44322.326388888891</c:v>
                </c:pt>
                <c:pt idx="43">
                  <c:v>44365.284722222219</c:v>
                </c:pt>
                <c:pt idx="44">
                  <c:v>44399.559027777781</c:v>
                </c:pt>
                <c:pt idx="45">
                  <c:v>44418.489583333336</c:v>
                </c:pt>
                <c:pt idx="46">
                  <c:v>44447.395833333336</c:v>
                </c:pt>
                <c:pt idx="47">
                  <c:v>44467.479166666664</c:v>
                </c:pt>
                <c:pt idx="48">
                  <c:v>44494.541666666664</c:v>
                </c:pt>
                <c:pt idx="49">
                  <c:v>44608.506944444445</c:v>
                </c:pt>
                <c:pt idx="50">
                  <c:v>44678.371527777781</c:v>
                </c:pt>
                <c:pt idx="51">
                  <c:v>44754.277777777781</c:v>
                </c:pt>
                <c:pt idx="52">
                  <c:v>44762.506944444445</c:v>
                </c:pt>
              </c:numCache>
            </c:numRef>
          </c:xVal>
          <c:yVal>
            <c:numRef>
              <c:f>Donnees_retenues!$G$2:$G$54</c:f>
              <c:numCache>
                <c:formatCode>General</c:formatCode>
                <c:ptCount val="53"/>
                <c:pt idx="0">
                  <c:v>0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-2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-4.5</c:v>
                </c:pt>
                <c:pt idx="10">
                  <c:v>-3</c:v>
                </c:pt>
                <c:pt idx="11">
                  <c:v>0</c:v>
                </c:pt>
                <c:pt idx="12">
                  <c:v>0</c:v>
                </c:pt>
                <c:pt idx="13">
                  <c:v>-1.5</c:v>
                </c:pt>
                <c:pt idx="14">
                  <c:v>-4</c:v>
                </c:pt>
                <c:pt idx="15">
                  <c:v>-1.5</c:v>
                </c:pt>
                <c:pt idx="16">
                  <c:v>-1.5</c:v>
                </c:pt>
                <c:pt idx="17">
                  <c:v>-2</c:v>
                </c:pt>
                <c:pt idx="18">
                  <c:v>-2</c:v>
                </c:pt>
                <c:pt idx="19">
                  <c:v>0</c:v>
                </c:pt>
                <c:pt idx="20">
                  <c:v>0</c:v>
                </c:pt>
                <c:pt idx="21">
                  <c:v>-1</c:v>
                </c:pt>
                <c:pt idx="22">
                  <c:v>-2</c:v>
                </c:pt>
                <c:pt idx="23">
                  <c:v>-1.5</c:v>
                </c:pt>
                <c:pt idx="24">
                  <c:v>-1</c:v>
                </c:pt>
                <c:pt idx="25">
                  <c:v>0</c:v>
                </c:pt>
                <c:pt idx="26">
                  <c:v>0</c:v>
                </c:pt>
                <c:pt idx="27">
                  <c:v>-4.2</c:v>
                </c:pt>
                <c:pt idx="28">
                  <c:v>-3</c:v>
                </c:pt>
                <c:pt idx="29">
                  <c:v>-3.7</c:v>
                </c:pt>
                <c:pt idx="30">
                  <c:v>-5.7</c:v>
                </c:pt>
                <c:pt idx="31">
                  <c:v>-3.5</c:v>
                </c:pt>
                <c:pt idx="32">
                  <c:v>-3.5</c:v>
                </c:pt>
                <c:pt idx="33">
                  <c:v>-3.5</c:v>
                </c:pt>
                <c:pt idx="34">
                  <c:v>-5</c:v>
                </c:pt>
                <c:pt idx="35">
                  <c:v>-3.5</c:v>
                </c:pt>
                <c:pt idx="36">
                  <c:v>-3.5</c:v>
                </c:pt>
                <c:pt idx="37">
                  <c:v>-6.2</c:v>
                </c:pt>
                <c:pt idx="38">
                  <c:v>-5.7</c:v>
                </c:pt>
                <c:pt idx="39">
                  <c:v>-9.8000000000000007</c:v>
                </c:pt>
                <c:pt idx="40">
                  <c:v>-5</c:v>
                </c:pt>
                <c:pt idx="41">
                  <c:v>0</c:v>
                </c:pt>
                <c:pt idx="42">
                  <c:v>-2</c:v>
                </c:pt>
                <c:pt idx="43">
                  <c:v>-2</c:v>
                </c:pt>
                <c:pt idx="44">
                  <c:v>0</c:v>
                </c:pt>
                <c:pt idx="45">
                  <c:v>0</c:v>
                </c:pt>
                <c:pt idx="46">
                  <c:v>-2</c:v>
                </c:pt>
                <c:pt idx="47">
                  <c:v>-3</c:v>
                </c:pt>
                <c:pt idx="48">
                  <c:v>0</c:v>
                </c:pt>
                <c:pt idx="49">
                  <c:v>0</c:v>
                </c:pt>
                <c:pt idx="50">
                  <c:v>-4</c:v>
                </c:pt>
                <c:pt idx="51">
                  <c:v>-1</c:v>
                </c:pt>
                <c:pt idx="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02-48D5-8197-8073A632711F}"/>
            </c:ext>
          </c:extLst>
        </c:ser>
        <c:ser>
          <c:idx val="0"/>
          <c:order val="1"/>
          <c:tx>
            <c:v>avant comparaison</c:v>
          </c:tx>
          <c:spPr>
            <a:ln>
              <a:prstDash val="sysDot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Courbe_de_correction!$B$2:$B$67</c:f>
              <c:numCache>
                <c:formatCode>m/d/yyyy\ h:mm</c:formatCode>
                <c:ptCount val="66"/>
                <c:pt idx="0">
                  <c:v>41752.569444444445</c:v>
                </c:pt>
                <c:pt idx="1">
                  <c:v>41781.347222222219</c:v>
                </c:pt>
                <c:pt idx="2">
                  <c:v>41795.357638888891</c:v>
                </c:pt>
                <c:pt idx="3">
                  <c:v>41808.263888888891</c:v>
                </c:pt>
                <c:pt idx="4">
                  <c:v>41821.409722222219</c:v>
                </c:pt>
                <c:pt idx="5">
                  <c:v>41826.833333333336</c:v>
                </c:pt>
                <c:pt idx="6">
                  <c:v>41829</c:v>
                </c:pt>
                <c:pt idx="7">
                  <c:v>41855.5</c:v>
                </c:pt>
                <c:pt idx="8">
                  <c:v>42106.784722222219</c:v>
                </c:pt>
                <c:pt idx="9">
                  <c:v>42129.513888888891</c:v>
                </c:pt>
                <c:pt idx="10">
                  <c:v>42151.569444444445</c:v>
                </c:pt>
                <c:pt idx="11">
                  <c:v>42165.395833333336</c:v>
                </c:pt>
                <c:pt idx="12">
                  <c:v>42185.569444444445</c:v>
                </c:pt>
                <c:pt idx="13">
                  <c:v>42191.513888888891</c:v>
                </c:pt>
                <c:pt idx="14">
                  <c:v>42206.375</c:v>
                </c:pt>
                <c:pt idx="15">
                  <c:v>42222.590277777781</c:v>
                </c:pt>
                <c:pt idx="16">
                  <c:v>42528.416666666664</c:v>
                </c:pt>
                <c:pt idx="17">
                  <c:v>42544.520833333336</c:v>
                </c:pt>
                <c:pt idx="18">
                  <c:v>42570.378472222219</c:v>
                </c:pt>
                <c:pt idx="19">
                  <c:v>42586.364583333336</c:v>
                </c:pt>
                <c:pt idx="20">
                  <c:v>42605.493055555555</c:v>
                </c:pt>
                <c:pt idx="21">
                  <c:v>42628.305555555555</c:v>
                </c:pt>
                <c:pt idx="22">
                  <c:v>42641.552083333336</c:v>
                </c:pt>
                <c:pt idx="23">
                  <c:v>42670.3125</c:v>
                </c:pt>
                <c:pt idx="24">
                  <c:v>42690</c:v>
                </c:pt>
                <c:pt idx="25">
                  <c:v>42864.510416666664</c:v>
                </c:pt>
                <c:pt idx="26">
                  <c:v>42906.392361111109</c:v>
                </c:pt>
                <c:pt idx="27">
                  <c:v>42928.315972222219</c:v>
                </c:pt>
                <c:pt idx="28">
                  <c:v>42942.375</c:v>
                </c:pt>
                <c:pt idx="29">
                  <c:v>42963.517361111109</c:v>
                </c:pt>
                <c:pt idx="30">
                  <c:v>42985.291666666664</c:v>
                </c:pt>
                <c:pt idx="31">
                  <c:v>42998</c:v>
                </c:pt>
                <c:pt idx="32">
                  <c:v>43264.319444444445</c:v>
                </c:pt>
                <c:pt idx="33">
                  <c:v>43266.326388888891</c:v>
                </c:pt>
                <c:pt idx="34">
                  <c:v>43300.402777777781</c:v>
                </c:pt>
                <c:pt idx="35">
                  <c:v>43320.538194444445</c:v>
                </c:pt>
                <c:pt idx="36">
                  <c:v>43341.347222222219</c:v>
                </c:pt>
                <c:pt idx="37">
                  <c:v>43384.392361111109</c:v>
                </c:pt>
                <c:pt idx="38">
                  <c:v>43425.430555555555</c:v>
                </c:pt>
                <c:pt idx="39">
                  <c:v>43447.357638888891</c:v>
                </c:pt>
                <c:pt idx="40">
                  <c:v>43473.548611111109</c:v>
                </c:pt>
                <c:pt idx="41">
                  <c:v>43496.347222222219</c:v>
                </c:pt>
                <c:pt idx="42">
                  <c:v>43508.579861111109</c:v>
                </c:pt>
                <c:pt idx="43">
                  <c:v>43544.371527777781</c:v>
                </c:pt>
                <c:pt idx="44">
                  <c:v>43572.493055555555</c:v>
                </c:pt>
                <c:pt idx="45">
                  <c:v>43587.354166666664</c:v>
                </c:pt>
                <c:pt idx="46">
                  <c:v>43621.350694444445</c:v>
                </c:pt>
                <c:pt idx="47">
                  <c:v>43643.545138888891</c:v>
                </c:pt>
                <c:pt idx="48">
                  <c:v>43664.409722222219</c:v>
                </c:pt>
                <c:pt idx="49">
                  <c:v>43683.371527777781</c:v>
                </c:pt>
                <c:pt idx="50">
                  <c:v>43698.576388888891</c:v>
                </c:pt>
                <c:pt idx="51">
                  <c:v>44273.954861111109</c:v>
                </c:pt>
                <c:pt idx="52">
                  <c:v>44301.409722222219</c:v>
                </c:pt>
                <c:pt idx="53">
                  <c:v>44322.326388888891</c:v>
                </c:pt>
                <c:pt idx="54">
                  <c:v>44365.284722222219</c:v>
                </c:pt>
                <c:pt idx="55">
                  <c:v>44399.559027777781</c:v>
                </c:pt>
                <c:pt idx="56">
                  <c:v>44418.489583333336</c:v>
                </c:pt>
                <c:pt idx="57">
                  <c:v>44447.395833333336</c:v>
                </c:pt>
                <c:pt idx="58">
                  <c:v>44467.479166666664</c:v>
                </c:pt>
                <c:pt idx="59">
                  <c:v>44494.541666666664</c:v>
                </c:pt>
                <c:pt idx="60">
                  <c:v>44608.506944444445</c:v>
                </c:pt>
                <c:pt idx="61">
                  <c:v>44678.371527777781</c:v>
                </c:pt>
                <c:pt idx="62">
                  <c:v>44720.5</c:v>
                </c:pt>
                <c:pt idx="63">
                  <c:v>44735.559027777781</c:v>
                </c:pt>
                <c:pt idx="64">
                  <c:v>44754.277777777781</c:v>
                </c:pt>
                <c:pt idx="65">
                  <c:v>44762.506944444445</c:v>
                </c:pt>
              </c:numCache>
            </c:numRef>
          </c:xVal>
          <c:yVal>
            <c:numRef>
              <c:f>Courbe_de_correction!$D$2:$D$67</c:f>
              <c:numCache>
                <c:formatCode>General</c:formatCode>
                <c:ptCount val="66"/>
                <c:pt idx="0">
                  <c:v>0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-2</c:v>
                </c:pt>
                <c:pt idx="10">
                  <c:v>-5</c:v>
                </c:pt>
                <c:pt idx="11">
                  <c:v>-5</c:v>
                </c:pt>
                <c:pt idx="12">
                  <c:v>-5</c:v>
                </c:pt>
                <c:pt idx="13">
                  <c:v>-4.5</c:v>
                </c:pt>
                <c:pt idx="14">
                  <c:v>-3</c:v>
                </c:pt>
                <c:pt idx="15">
                  <c:v>0</c:v>
                </c:pt>
                <c:pt idx="16">
                  <c:v>0</c:v>
                </c:pt>
                <c:pt idx="17">
                  <c:v>-1.5</c:v>
                </c:pt>
                <c:pt idx="18">
                  <c:v>-4</c:v>
                </c:pt>
                <c:pt idx="19">
                  <c:v>-1.5</c:v>
                </c:pt>
                <c:pt idx="20">
                  <c:v>-1.5</c:v>
                </c:pt>
                <c:pt idx="21">
                  <c:v>-2</c:v>
                </c:pt>
                <c:pt idx="22">
                  <c:v>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</c:v>
                </c:pt>
                <c:pt idx="27">
                  <c:v>-2</c:v>
                </c:pt>
                <c:pt idx="28">
                  <c:v>-1.5</c:v>
                </c:pt>
                <c:pt idx="29">
                  <c:v>-1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-4.2</c:v>
                </c:pt>
                <c:pt idx="35">
                  <c:v>-3</c:v>
                </c:pt>
                <c:pt idx="36">
                  <c:v>-3.7</c:v>
                </c:pt>
                <c:pt idx="37">
                  <c:v>-5.7</c:v>
                </c:pt>
                <c:pt idx="38">
                  <c:v>-3.5</c:v>
                </c:pt>
                <c:pt idx="39">
                  <c:v>-3.5</c:v>
                </c:pt>
                <c:pt idx="40">
                  <c:v>-3.5</c:v>
                </c:pt>
                <c:pt idx="41">
                  <c:v>-5</c:v>
                </c:pt>
                <c:pt idx="42">
                  <c:v>-3.5</c:v>
                </c:pt>
                <c:pt idx="43">
                  <c:v>-3.5</c:v>
                </c:pt>
                <c:pt idx="44">
                  <c:v>-6.2</c:v>
                </c:pt>
                <c:pt idx="45">
                  <c:v>-5.7</c:v>
                </c:pt>
                <c:pt idx="46">
                  <c:v>-9.8000000000000007</c:v>
                </c:pt>
                <c:pt idx="47">
                  <c:v>-9.6</c:v>
                </c:pt>
                <c:pt idx="48">
                  <c:v>-5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0</c:v>
                </c:pt>
                <c:pt idx="56">
                  <c:v>0</c:v>
                </c:pt>
                <c:pt idx="57">
                  <c:v>-2</c:v>
                </c:pt>
                <c:pt idx="58">
                  <c:v>-3</c:v>
                </c:pt>
                <c:pt idx="59">
                  <c:v>0</c:v>
                </c:pt>
                <c:pt idx="60">
                  <c:v>0</c:v>
                </c:pt>
                <c:pt idx="61">
                  <c:v>-4</c:v>
                </c:pt>
                <c:pt idx="62">
                  <c:v>-9</c:v>
                </c:pt>
                <c:pt idx="63">
                  <c:v>-4</c:v>
                </c:pt>
                <c:pt idx="64">
                  <c:v>-1</c:v>
                </c:pt>
                <c:pt idx="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02-48D5-8197-8073A6327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231904"/>
        <c:axId val="662240224"/>
      </c:scatterChart>
      <c:valAx>
        <c:axId val="66223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(années)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2240224"/>
        <c:crosses val="max"/>
        <c:crossBetween val="midCat"/>
      </c:valAx>
      <c:valAx>
        <c:axId val="66224022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2231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161924</xdr:rowOff>
    </xdr:from>
    <xdr:to>
      <xdr:col>22</xdr:col>
      <xdr:colOff>161925</xdr:colOff>
      <xdr:row>32</xdr:row>
      <xdr:rowOff>95250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7"/>
  <sheetViews>
    <sheetView workbookViewId="0">
      <selection activeCell="B8" sqref="B8"/>
    </sheetView>
  </sheetViews>
  <sheetFormatPr baseColWidth="10" defaultRowHeight="15" x14ac:dyDescent="0.25"/>
  <cols>
    <col min="1" max="1" width="11.42578125" customWidth="1"/>
    <col min="2" max="2" width="15.7109375" bestFit="1" customWidth="1"/>
    <col min="6" max="6" width="19.7109375" bestFit="1" customWidth="1"/>
  </cols>
  <sheetData>
    <row r="1" spans="2:4" x14ac:dyDescent="0.25">
      <c r="B1" t="s">
        <v>0</v>
      </c>
      <c r="C1" t="s">
        <v>1</v>
      </c>
      <c r="D1" t="s">
        <v>22</v>
      </c>
    </row>
    <row r="2" spans="2:4" x14ac:dyDescent="0.25">
      <c r="B2" s="1">
        <v>41752.569444444445</v>
      </c>
      <c r="C2">
        <v>0</v>
      </c>
      <c r="D2">
        <f>+C2/10</f>
        <v>0</v>
      </c>
    </row>
    <row r="3" spans="2:4" x14ac:dyDescent="0.25">
      <c r="B3" s="1">
        <v>41781.347222222219</v>
      </c>
      <c r="C3">
        <v>-30</v>
      </c>
      <c r="D3">
        <f t="shared" ref="D3:D66" si="0">+C3/10</f>
        <v>-3</v>
      </c>
    </row>
    <row r="4" spans="2:4" x14ac:dyDescent="0.25">
      <c r="B4" s="1">
        <v>41795.357638888891</v>
      </c>
      <c r="C4">
        <v>-30</v>
      </c>
      <c r="D4">
        <f t="shared" si="0"/>
        <v>-3</v>
      </c>
    </row>
    <row r="5" spans="2:4" x14ac:dyDescent="0.25">
      <c r="B5" s="1">
        <v>41808.263888888891</v>
      </c>
      <c r="C5">
        <v>-30</v>
      </c>
      <c r="D5">
        <f t="shared" si="0"/>
        <v>-3</v>
      </c>
    </row>
    <row r="6" spans="2:4" x14ac:dyDescent="0.25">
      <c r="B6" s="1">
        <v>41821.409722222219</v>
      </c>
      <c r="C6">
        <v>-30</v>
      </c>
      <c r="D6">
        <f t="shared" si="0"/>
        <v>-3</v>
      </c>
    </row>
    <row r="7" spans="2:4" x14ac:dyDescent="0.25">
      <c r="B7" s="1">
        <v>41826.833333333336</v>
      </c>
      <c r="C7">
        <v>-30</v>
      </c>
      <c r="D7">
        <f t="shared" si="0"/>
        <v>-3</v>
      </c>
    </row>
    <row r="8" spans="2:4" x14ac:dyDescent="0.25">
      <c r="B8" s="1">
        <v>41829</v>
      </c>
      <c r="C8">
        <v>0</v>
      </c>
      <c r="D8">
        <f t="shared" si="0"/>
        <v>0</v>
      </c>
    </row>
    <row r="9" spans="2:4" x14ac:dyDescent="0.25">
      <c r="B9" s="1">
        <v>41855.5</v>
      </c>
      <c r="C9">
        <v>0</v>
      </c>
      <c r="D9">
        <f t="shared" si="0"/>
        <v>0</v>
      </c>
    </row>
    <row r="10" spans="2:4" x14ac:dyDescent="0.25">
      <c r="B10" s="1">
        <v>42106.784722222219</v>
      </c>
      <c r="C10">
        <v>0</v>
      </c>
      <c r="D10">
        <f t="shared" si="0"/>
        <v>0</v>
      </c>
    </row>
    <row r="11" spans="2:4" x14ac:dyDescent="0.25">
      <c r="B11" s="1">
        <v>42129.513888888891</v>
      </c>
      <c r="C11">
        <v>-20</v>
      </c>
      <c r="D11">
        <f t="shared" si="0"/>
        <v>-2</v>
      </c>
    </row>
    <row r="12" spans="2:4" x14ac:dyDescent="0.25">
      <c r="B12" s="1">
        <v>42151.569444444445</v>
      </c>
      <c r="C12">
        <v>-50</v>
      </c>
      <c r="D12">
        <f t="shared" si="0"/>
        <v>-5</v>
      </c>
    </row>
    <row r="13" spans="2:4" x14ac:dyDescent="0.25">
      <c r="B13" s="1">
        <v>42165.395833333336</v>
      </c>
      <c r="C13">
        <v>-50</v>
      </c>
      <c r="D13">
        <f t="shared" si="0"/>
        <v>-5</v>
      </c>
    </row>
    <row r="14" spans="2:4" x14ac:dyDescent="0.25">
      <c r="B14" s="1">
        <v>42185.569444444445</v>
      </c>
      <c r="C14">
        <v>-50</v>
      </c>
      <c r="D14">
        <f t="shared" si="0"/>
        <v>-5</v>
      </c>
    </row>
    <row r="15" spans="2:4" x14ac:dyDescent="0.25">
      <c r="B15" s="1">
        <v>42191.513888888891</v>
      </c>
      <c r="C15">
        <v>-45</v>
      </c>
      <c r="D15">
        <f t="shared" si="0"/>
        <v>-4.5</v>
      </c>
    </row>
    <row r="16" spans="2:4" x14ac:dyDescent="0.25">
      <c r="B16" s="1">
        <v>42206.375</v>
      </c>
      <c r="C16">
        <v>-30</v>
      </c>
      <c r="D16">
        <f t="shared" si="0"/>
        <v>-3</v>
      </c>
    </row>
    <row r="17" spans="2:4" x14ac:dyDescent="0.25">
      <c r="B17" s="1">
        <v>42222.590277777781</v>
      </c>
      <c r="C17">
        <v>0</v>
      </c>
      <c r="D17">
        <f t="shared" si="0"/>
        <v>0</v>
      </c>
    </row>
    <row r="18" spans="2:4" x14ac:dyDescent="0.25">
      <c r="B18" s="1">
        <v>42528.416666666664</v>
      </c>
      <c r="C18">
        <v>0</v>
      </c>
      <c r="D18">
        <f t="shared" si="0"/>
        <v>0</v>
      </c>
    </row>
    <row r="19" spans="2:4" x14ac:dyDescent="0.25">
      <c r="B19" s="1">
        <v>42544.520833333336</v>
      </c>
      <c r="C19">
        <v>-15</v>
      </c>
      <c r="D19">
        <f t="shared" si="0"/>
        <v>-1.5</v>
      </c>
    </row>
    <row r="20" spans="2:4" x14ac:dyDescent="0.25">
      <c r="B20" s="1">
        <v>42570.378472222219</v>
      </c>
      <c r="C20">
        <v>-40</v>
      </c>
      <c r="D20">
        <f t="shared" si="0"/>
        <v>-4</v>
      </c>
    </row>
    <row r="21" spans="2:4" x14ac:dyDescent="0.25">
      <c r="B21" s="1">
        <v>42586.364583333336</v>
      </c>
      <c r="C21">
        <v>-15</v>
      </c>
      <c r="D21">
        <f t="shared" si="0"/>
        <v>-1.5</v>
      </c>
    </row>
    <row r="22" spans="2:4" x14ac:dyDescent="0.25">
      <c r="B22" s="1">
        <v>42605.493055555555</v>
      </c>
      <c r="C22">
        <v>-15</v>
      </c>
      <c r="D22">
        <f t="shared" si="0"/>
        <v>-1.5</v>
      </c>
    </row>
    <row r="23" spans="2:4" x14ac:dyDescent="0.25">
      <c r="B23" s="1">
        <v>42628.305555555555</v>
      </c>
      <c r="C23">
        <v>-20</v>
      </c>
      <c r="D23">
        <f t="shared" si="0"/>
        <v>-2</v>
      </c>
    </row>
    <row r="24" spans="2:4" x14ac:dyDescent="0.25">
      <c r="B24" s="1">
        <v>42641.552083333336</v>
      </c>
      <c r="C24">
        <v>-20</v>
      </c>
      <c r="D24">
        <f t="shared" si="0"/>
        <v>-2</v>
      </c>
    </row>
    <row r="25" spans="2:4" x14ac:dyDescent="0.25">
      <c r="B25" s="1">
        <v>42670.3125</v>
      </c>
      <c r="C25">
        <v>0</v>
      </c>
      <c r="D25">
        <f t="shared" si="0"/>
        <v>0</v>
      </c>
    </row>
    <row r="26" spans="2:4" x14ac:dyDescent="0.25">
      <c r="B26" s="1">
        <v>42690</v>
      </c>
      <c r="C26">
        <v>0</v>
      </c>
      <c r="D26">
        <f t="shared" si="0"/>
        <v>0</v>
      </c>
    </row>
    <row r="27" spans="2:4" x14ac:dyDescent="0.25">
      <c r="B27" s="1">
        <v>42864.510416666664</v>
      </c>
      <c r="C27">
        <v>0</v>
      </c>
      <c r="D27">
        <f t="shared" si="0"/>
        <v>0</v>
      </c>
    </row>
    <row r="28" spans="2:4" x14ac:dyDescent="0.25">
      <c r="B28" s="1">
        <v>42906.392361111109</v>
      </c>
      <c r="C28">
        <v>-10</v>
      </c>
      <c r="D28">
        <f t="shared" si="0"/>
        <v>-1</v>
      </c>
    </row>
    <row r="29" spans="2:4" x14ac:dyDescent="0.25">
      <c r="B29" s="1">
        <v>42928.315972222219</v>
      </c>
      <c r="C29">
        <v>-20</v>
      </c>
      <c r="D29">
        <f t="shared" si="0"/>
        <v>-2</v>
      </c>
    </row>
    <row r="30" spans="2:4" x14ac:dyDescent="0.25">
      <c r="B30" s="1">
        <v>42942.375</v>
      </c>
      <c r="C30">
        <v>-15</v>
      </c>
      <c r="D30">
        <f t="shared" si="0"/>
        <v>-1.5</v>
      </c>
    </row>
    <row r="31" spans="2:4" x14ac:dyDescent="0.25">
      <c r="B31" s="1">
        <v>42963.517361111109</v>
      </c>
      <c r="C31">
        <v>-10</v>
      </c>
      <c r="D31">
        <f t="shared" si="0"/>
        <v>-1</v>
      </c>
    </row>
    <row r="32" spans="2:4" x14ac:dyDescent="0.25">
      <c r="B32" s="1">
        <v>42985.291666666664</v>
      </c>
      <c r="C32">
        <v>0</v>
      </c>
      <c r="D32">
        <f t="shared" si="0"/>
        <v>0</v>
      </c>
    </row>
    <row r="33" spans="2:4" x14ac:dyDescent="0.25">
      <c r="B33" s="1">
        <v>42998</v>
      </c>
      <c r="C33">
        <v>0</v>
      </c>
      <c r="D33">
        <f t="shared" si="0"/>
        <v>0</v>
      </c>
    </row>
    <row r="34" spans="2:4" x14ac:dyDescent="0.25">
      <c r="B34" s="1">
        <v>43264.319444444445</v>
      </c>
      <c r="C34">
        <v>0</v>
      </c>
      <c r="D34">
        <f t="shared" si="0"/>
        <v>0</v>
      </c>
    </row>
    <row r="35" spans="2:4" x14ac:dyDescent="0.25">
      <c r="B35" s="1">
        <v>43266.326388888891</v>
      </c>
      <c r="C35">
        <v>0</v>
      </c>
      <c r="D35">
        <f t="shared" si="0"/>
        <v>0</v>
      </c>
    </row>
    <row r="36" spans="2:4" x14ac:dyDescent="0.25">
      <c r="B36" s="1">
        <v>43300.402777777781</v>
      </c>
      <c r="C36">
        <v>-42</v>
      </c>
      <c r="D36">
        <f t="shared" si="0"/>
        <v>-4.2</v>
      </c>
    </row>
    <row r="37" spans="2:4" x14ac:dyDescent="0.25">
      <c r="B37" s="1">
        <v>43320.538194444445</v>
      </c>
      <c r="C37">
        <v>-30</v>
      </c>
      <c r="D37">
        <f t="shared" si="0"/>
        <v>-3</v>
      </c>
    </row>
    <row r="38" spans="2:4" x14ac:dyDescent="0.25">
      <c r="B38" s="1">
        <v>43341.347222222219</v>
      </c>
      <c r="C38">
        <v>-37</v>
      </c>
      <c r="D38">
        <f t="shared" si="0"/>
        <v>-3.7</v>
      </c>
    </row>
    <row r="39" spans="2:4" x14ac:dyDescent="0.25">
      <c r="B39" s="1">
        <v>43384.392361111109</v>
      </c>
      <c r="C39">
        <v>-57</v>
      </c>
      <c r="D39">
        <f t="shared" si="0"/>
        <v>-5.7</v>
      </c>
    </row>
    <row r="40" spans="2:4" x14ac:dyDescent="0.25">
      <c r="B40" s="1">
        <v>43425.430555555555</v>
      </c>
      <c r="C40">
        <v>-35</v>
      </c>
      <c r="D40">
        <f t="shared" si="0"/>
        <v>-3.5</v>
      </c>
    </row>
    <row r="41" spans="2:4" x14ac:dyDescent="0.25">
      <c r="B41" s="1">
        <v>43447.357638888891</v>
      </c>
      <c r="C41">
        <v>-35</v>
      </c>
      <c r="D41">
        <f t="shared" si="0"/>
        <v>-3.5</v>
      </c>
    </row>
    <row r="42" spans="2:4" x14ac:dyDescent="0.25">
      <c r="B42" s="1">
        <v>43473.548611111109</v>
      </c>
      <c r="C42">
        <v>-35</v>
      </c>
      <c r="D42">
        <f t="shared" si="0"/>
        <v>-3.5</v>
      </c>
    </row>
    <row r="43" spans="2:4" x14ac:dyDescent="0.25">
      <c r="B43" s="1">
        <v>43496.347222222219</v>
      </c>
      <c r="C43">
        <v>-50</v>
      </c>
      <c r="D43">
        <f t="shared" si="0"/>
        <v>-5</v>
      </c>
    </row>
    <row r="44" spans="2:4" x14ac:dyDescent="0.25">
      <c r="B44" s="1">
        <v>43508.579861111109</v>
      </c>
      <c r="C44">
        <v>-35</v>
      </c>
      <c r="D44">
        <f t="shared" si="0"/>
        <v>-3.5</v>
      </c>
    </row>
    <row r="45" spans="2:4" x14ac:dyDescent="0.25">
      <c r="B45" s="1">
        <v>43544.371527777781</v>
      </c>
      <c r="C45">
        <v>-35</v>
      </c>
      <c r="D45">
        <f t="shared" si="0"/>
        <v>-3.5</v>
      </c>
    </row>
    <row r="46" spans="2:4" x14ac:dyDescent="0.25">
      <c r="B46" s="1">
        <v>43572.493055555555</v>
      </c>
      <c r="C46">
        <v>-62</v>
      </c>
      <c r="D46">
        <f t="shared" si="0"/>
        <v>-6.2</v>
      </c>
    </row>
    <row r="47" spans="2:4" x14ac:dyDescent="0.25">
      <c r="B47" s="1">
        <v>43587.354166666664</v>
      </c>
      <c r="C47">
        <v>-57</v>
      </c>
      <c r="D47">
        <f t="shared" si="0"/>
        <v>-5.7</v>
      </c>
    </row>
    <row r="48" spans="2:4" x14ac:dyDescent="0.25">
      <c r="B48" s="1">
        <v>43621.350694444445</v>
      </c>
      <c r="C48">
        <v>-98</v>
      </c>
      <c r="D48">
        <f t="shared" si="0"/>
        <v>-9.8000000000000007</v>
      </c>
    </row>
    <row r="49" spans="2:4" x14ac:dyDescent="0.25">
      <c r="B49" s="1">
        <v>43643.545138888891</v>
      </c>
      <c r="C49">
        <v>-96</v>
      </c>
      <c r="D49">
        <f t="shared" si="0"/>
        <v>-9.6</v>
      </c>
    </row>
    <row r="50" spans="2:4" x14ac:dyDescent="0.25">
      <c r="B50" s="1">
        <v>43664.409722222219</v>
      </c>
      <c r="C50">
        <v>-50</v>
      </c>
      <c r="D50">
        <f t="shared" si="0"/>
        <v>-5</v>
      </c>
    </row>
    <row r="51" spans="2:4" x14ac:dyDescent="0.25">
      <c r="B51" s="1">
        <v>43683.371527777781</v>
      </c>
      <c r="C51">
        <v>0</v>
      </c>
      <c r="D51">
        <f t="shared" si="0"/>
        <v>0</v>
      </c>
    </row>
    <row r="52" spans="2:4" x14ac:dyDescent="0.25">
      <c r="B52" s="1">
        <v>43698.576388888891</v>
      </c>
      <c r="C52">
        <v>0</v>
      </c>
      <c r="D52">
        <f t="shared" si="0"/>
        <v>0</v>
      </c>
    </row>
    <row r="53" spans="2:4" x14ac:dyDescent="0.25">
      <c r="B53" s="1">
        <v>44273.954861111109</v>
      </c>
      <c r="C53">
        <v>0</v>
      </c>
      <c r="D53">
        <f t="shared" si="0"/>
        <v>0</v>
      </c>
    </row>
    <row r="54" spans="2:4" x14ac:dyDescent="0.25">
      <c r="B54" s="1">
        <v>44301.409722222219</v>
      </c>
      <c r="C54">
        <v>-20</v>
      </c>
      <c r="D54">
        <f t="shared" si="0"/>
        <v>-2</v>
      </c>
    </row>
    <row r="55" spans="2:4" x14ac:dyDescent="0.25">
      <c r="B55" s="1">
        <v>44322.326388888891</v>
      </c>
      <c r="C55">
        <v>-20</v>
      </c>
      <c r="D55">
        <f t="shared" si="0"/>
        <v>-2</v>
      </c>
    </row>
    <row r="56" spans="2:4" x14ac:dyDescent="0.25">
      <c r="B56" s="1">
        <v>44365.284722222219</v>
      </c>
      <c r="C56">
        <v>-20</v>
      </c>
      <c r="D56">
        <f t="shared" si="0"/>
        <v>-2</v>
      </c>
    </row>
    <row r="57" spans="2:4" x14ac:dyDescent="0.25">
      <c r="B57" s="1">
        <v>44399.559027777781</v>
      </c>
      <c r="C57">
        <v>0</v>
      </c>
      <c r="D57">
        <f t="shared" si="0"/>
        <v>0</v>
      </c>
    </row>
    <row r="58" spans="2:4" x14ac:dyDescent="0.25">
      <c r="B58" s="1">
        <v>44418.489583333336</v>
      </c>
      <c r="C58">
        <v>0</v>
      </c>
      <c r="D58">
        <f t="shared" si="0"/>
        <v>0</v>
      </c>
    </row>
    <row r="59" spans="2:4" x14ac:dyDescent="0.25">
      <c r="B59" s="1">
        <v>44447.395833333336</v>
      </c>
      <c r="C59">
        <v>-20</v>
      </c>
      <c r="D59">
        <f t="shared" si="0"/>
        <v>-2</v>
      </c>
    </row>
    <row r="60" spans="2:4" x14ac:dyDescent="0.25">
      <c r="B60" s="1">
        <v>44467.479166666664</v>
      </c>
      <c r="C60">
        <v>-30</v>
      </c>
      <c r="D60">
        <f t="shared" si="0"/>
        <v>-3</v>
      </c>
    </row>
    <row r="61" spans="2:4" x14ac:dyDescent="0.25">
      <c r="B61" s="1">
        <v>44494.541666666664</v>
      </c>
      <c r="C61">
        <v>0</v>
      </c>
      <c r="D61">
        <f t="shared" si="0"/>
        <v>0</v>
      </c>
    </row>
    <row r="62" spans="2:4" x14ac:dyDescent="0.25">
      <c r="B62" s="1">
        <v>44608.506944444445</v>
      </c>
      <c r="C62">
        <v>0</v>
      </c>
      <c r="D62">
        <f t="shared" si="0"/>
        <v>0</v>
      </c>
    </row>
    <row r="63" spans="2:4" x14ac:dyDescent="0.25">
      <c r="B63" s="1">
        <v>44678.371527777781</v>
      </c>
      <c r="C63">
        <v>-40</v>
      </c>
      <c r="D63">
        <f t="shared" si="0"/>
        <v>-4</v>
      </c>
    </row>
    <row r="64" spans="2:4" x14ac:dyDescent="0.25">
      <c r="B64" s="1">
        <v>44720.5</v>
      </c>
      <c r="C64">
        <v>-90</v>
      </c>
      <c r="D64">
        <f t="shared" si="0"/>
        <v>-9</v>
      </c>
    </row>
    <row r="65" spans="2:4" x14ac:dyDescent="0.25">
      <c r="B65" s="1">
        <v>44735.559027777781</v>
      </c>
      <c r="C65">
        <v>-40</v>
      </c>
      <c r="D65">
        <f t="shared" si="0"/>
        <v>-4</v>
      </c>
    </row>
    <row r="66" spans="2:4" x14ac:dyDescent="0.25">
      <c r="B66" s="1">
        <v>44754.277777777781</v>
      </c>
      <c r="C66">
        <v>-10</v>
      </c>
      <c r="D66">
        <f t="shared" si="0"/>
        <v>-1</v>
      </c>
    </row>
    <row r="67" spans="2:4" x14ac:dyDescent="0.25">
      <c r="B67" s="1">
        <v>44762.506944444445</v>
      </c>
      <c r="C67">
        <v>0</v>
      </c>
      <c r="D67">
        <f t="shared" ref="D67" si="1">+C67/10</f>
        <v>0</v>
      </c>
    </row>
  </sheetData>
  <autoFilter ref="B1:C6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127"/>
  <sheetViews>
    <sheetView workbookViewId="0">
      <selection activeCell="F4" sqref="F4"/>
    </sheetView>
  </sheetViews>
  <sheetFormatPr baseColWidth="10" defaultRowHeight="15" x14ac:dyDescent="0.25"/>
  <cols>
    <col min="3" max="3" width="22" bestFit="1" customWidth="1"/>
  </cols>
  <sheetData>
    <row r="1" spans="3:10" x14ac:dyDescent="0.25"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3:10" x14ac:dyDescent="0.25">
      <c r="C2" s="1">
        <v>41674.565972222219</v>
      </c>
      <c r="D2">
        <v>531</v>
      </c>
      <c r="E2">
        <v>-54.5</v>
      </c>
      <c r="F2">
        <v>92.2</v>
      </c>
      <c r="H2" t="s">
        <v>10</v>
      </c>
    </row>
    <row r="3" spans="3:10" x14ac:dyDescent="0.25">
      <c r="C3" s="1">
        <v>41697.368055555555</v>
      </c>
      <c r="D3">
        <v>532</v>
      </c>
      <c r="E3">
        <v>-77.2</v>
      </c>
      <c r="F3">
        <v>53.5</v>
      </c>
      <c r="H3" t="s">
        <v>10</v>
      </c>
    </row>
    <row r="4" spans="3:10" x14ac:dyDescent="0.25">
      <c r="C4" s="1">
        <v>41710.385416666664</v>
      </c>
      <c r="D4">
        <v>533</v>
      </c>
      <c r="E4">
        <v>-95.5</v>
      </c>
      <c r="F4">
        <v>33.299999999999997</v>
      </c>
      <c r="H4" t="s">
        <v>10</v>
      </c>
    </row>
    <row r="5" spans="3:10" x14ac:dyDescent="0.25">
      <c r="C5" s="1">
        <v>41733.46875</v>
      </c>
      <c r="D5">
        <v>534</v>
      </c>
      <c r="E5">
        <v>-109.5</v>
      </c>
      <c r="F5">
        <v>18.2</v>
      </c>
      <c r="H5" t="s">
        <v>10</v>
      </c>
    </row>
    <row r="6" spans="3:10" x14ac:dyDescent="0.25">
      <c r="C6" s="1">
        <v>41752.569444444445</v>
      </c>
      <c r="D6">
        <v>535</v>
      </c>
      <c r="E6">
        <v>-110.5</v>
      </c>
      <c r="F6">
        <v>17.399999999999999</v>
      </c>
      <c r="H6" t="s">
        <v>10</v>
      </c>
    </row>
    <row r="7" spans="3:10" x14ac:dyDescent="0.25">
      <c r="C7" s="1">
        <v>41781.347222222219</v>
      </c>
      <c r="D7">
        <v>536</v>
      </c>
      <c r="E7">
        <v>-115</v>
      </c>
      <c r="F7">
        <v>12.4</v>
      </c>
      <c r="G7">
        <v>-3</v>
      </c>
      <c r="H7" t="s">
        <v>10</v>
      </c>
    </row>
    <row r="8" spans="3:10" x14ac:dyDescent="0.25">
      <c r="C8" s="1">
        <v>41795.357638888891</v>
      </c>
      <c r="D8">
        <v>537</v>
      </c>
      <c r="E8">
        <v>-111</v>
      </c>
      <c r="F8">
        <v>15.2</v>
      </c>
      <c r="G8">
        <v>-3</v>
      </c>
      <c r="H8" t="s">
        <v>10</v>
      </c>
    </row>
    <row r="9" spans="3:10" x14ac:dyDescent="0.25">
      <c r="C9" s="1">
        <v>41808.263888888891</v>
      </c>
      <c r="D9">
        <v>538</v>
      </c>
      <c r="E9">
        <v>-123.2</v>
      </c>
      <c r="F9">
        <v>7.39</v>
      </c>
      <c r="G9">
        <v>-3</v>
      </c>
      <c r="H9" t="s">
        <v>10</v>
      </c>
    </row>
    <row r="10" spans="3:10" x14ac:dyDescent="0.25">
      <c r="C10" s="1">
        <v>41821.409722222219</v>
      </c>
      <c r="D10">
        <v>539</v>
      </c>
      <c r="E10">
        <v>-120</v>
      </c>
      <c r="F10">
        <v>9.25</v>
      </c>
      <c r="G10">
        <v>-3</v>
      </c>
      <c r="H10" t="s">
        <v>10</v>
      </c>
    </row>
    <row r="11" spans="3:10" x14ac:dyDescent="0.25">
      <c r="C11" s="1">
        <v>41836.368055555555</v>
      </c>
      <c r="D11">
        <v>540</v>
      </c>
      <c r="E11">
        <v>-111</v>
      </c>
      <c r="F11">
        <v>16.600000000000001</v>
      </c>
      <c r="H11" t="s">
        <v>10</v>
      </c>
    </row>
    <row r="12" spans="3:10" x14ac:dyDescent="0.25">
      <c r="C12" s="1">
        <v>41872.329861111109</v>
      </c>
      <c r="D12">
        <v>541</v>
      </c>
      <c r="E12">
        <v>-107.5</v>
      </c>
      <c r="F12">
        <v>21.1</v>
      </c>
      <c r="H12" t="s">
        <v>10</v>
      </c>
    </row>
    <row r="13" spans="3:10" x14ac:dyDescent="0.25">
      <c r="C13" s="1">
        <v>41914.510416666664</v>
      </c>
      <c r="D13">
        <v>542</v>
      </c>
      <c r="E13">
        <v>-117.3</v>
      </c>
      <c r="F13">
        <v>12.7</v>
      </c>
      <c r="H13" t="s">
        <v>10</v>
      </c>
    </row>
    <row r="14" spans="3:10" x14ac:dyDescent="0.25">
      <c r="C14" s="1">
        <v>41962.409722222219</v>
      </c>
      <c r="D14">
        <v>543</v>
      </c>
      <c r="E14">
        <v>-62.5</v>
      </c>
      <c r="F14">
        <v>84.6</v>
      </c>
      <c r="H14" t="s">
        <v>10</v>
      </c>
    </row>
    <row r="15" spans="3:10" x14ac:dyDescent="0.25">
      <c r="C15" s="1">
        <v>42010.420138888891</v>
      </c>
      <c r="D15">
        <v>544</v>
      </c>
      <c r="E15">
        <v>-89.3</v>
      </c>
      <c r="F15">
        <v>43.2</v>
      </c>
      <c r="H15" t="s">
        <v>10</v>
      </c>
    </row>
    <row r="16" spans="3:10" x14ac:dyDescent="0.25">
      <c r="C16" s="1">
        <v>42053.413194444445</v>
      </c>
      <c r="D16">
        <v>545</v>
      </c>
      <c r="E16">
        <v>-78.2</v>
      </c>
      <c r="F16">
        <v>61.3</v>
      </c>
      <c r="H16" t="s">
        <v>10</v>
      </c>
    </row>
    <row r="17" spans="3:8" x14ac:dyDescent="0.25">
      <c r="C17" s="1">
        <v>42088.420138888891</v>
      </c>
      <c r="D17">
        <v>546</v>
      </c>
      <c r="E17">
        <v>-87</v>
      </c>
      <c r="F17">
        <v>45.2</v>
      </c>
      <c r="H17" t="s">
        <v>10</v>
      </c>
    </row>
    <row r="18" spans="3:8" x14ac:dyDescent="0.25">
      <c r="C18" s="1">
        <v>42129.513888888891</v>
      </c>
      <c r="D18">
        <v>547</v>
      </c>
      <c r="E18">
        <v>-99</v>
      </c>
      <c r="F18">
        <v>28.8</v>
      </c>
      <c r="G18">
        <v>-2</v>
      </c>
      <c r="H18" t="s">
        <v>10</v>
      </c>
    </row>
    <row r="19" spans="3:8" x14ac:dyDescent="0.25">
      <c r="C19" s="1">
        <v>42151.569444444445</v>
      </c>
      <c r="D19">
        <v>548</v>
      </c>
      <c r="E19">
        <v>-115</v>
      </c>
      <c r="F19">
        <v>11.3</v>
      </c>
      <c r="G19">
        <v>-5</v>
      </c>
      <c r="H19" t="s">
        <v>10</v>
      </c>
    </row>
    <row r="20" spans="3:8" x14ac:dyDescent="0.25">
      <c r="C20" s="1">
        <v>42165.395833333336</v>
      </c>
      <c r="D20">
        <v>549</v>
      </c>
      <c r="E20">
        <v>-116.5</v>
      </c>
      <c r="F20">
        <v>10.7</v>
      </c>
      <c r="G20">
        <v>-5</v>
      </c>
      <c r="H20" t="s">
        <v>10</v>
      </c>
    </row>
    <row r="21" spans="3:8" x14ac:dyDescent="0.25">
      <c r="C21" s="1">
        <v>42185.569444444445</v>
      </c>
      <c r="D21">
        <v>550</v>
      </c>
      <c r="E21">
        <v>-115</v>
      </c>
      <c r="F21">
        <v>11.5</v>
      </c>
      <c r="G21">
        <v>-5</v>
      </c>
      <c r="H21" t="s">
        <v>10</v>
      </c>
    </row>
    <row r="22" spans="3:8" x14ac:dyDescent="0.25">
      <c r="C22" s="1">
        <v>42191.513888888891</v>
      </c>
      <c r="D22">
        <v>551</v>
      </c>
      <c r="E22">
        <v>-125.2</v>
      </c>
      <c r="F22">
        <v>6.38</v>
      </c>
      <c r="G22">
        <v>-4.5</v>
      </c>
      <c r="H22" t="s">
        <v>10</v>
      </c>
    </row>
    <row r="23" spans="3:8" x14ac:dyDescent="0.25">
      <c r="C23" s="1">
        <v>42206.375</v>
      </c>
      <c r="D23">
        <v>552</v>
      </c>
      <c r="E23">
        <v>-127</v>
      </c>
      <c r="F23">
        <v>6.33</v>
      </c>
      <c r="G23">
        <v>-3</v>
      </c>
      <c r="H23" t="s">
        <v>10</v>
      </c>
    </row>
    <row r="24" spans="3:8" x14ac:dyDescent="0.25">
      <c r="C24" s="1">
        <v>42222.590277777781</v>
      </c>
      <c r="D24">
        <v>553</v>
      </c>
      <c r="E24">
        <v>-132.30000000000001</v>
      </c>
      <c r="F24">
        <v>5.14</v>
      </c>
      <c r="H24" t="s">
        <v>10</v>
      </c>
    </row>
    <row r="25" spans="3:8" x14ac:dyDescent="0.25">
      <c r="C25" s="1">
        <v>42242.513888888891</v>
      </c>
      <c r="D25">
        <v>554</v>
      </c>
      <c r="E25">
        <v>-127</v>
      </c>
      <c r="F25">
        <v>7.48</v>
      </c>
      <c r="H25" t="s">
        <v>10</v>
      </c>
    </row>
    <row r="26" spans="3:8" x14ac:dyDescent="0.25">
      <c r="C26" s="1">
        <v>42264.309027777781</v>
      </c>
      <c r="D26">
        <v>555</v>
      </c>
      <c r="E26">
        <v>-119.5</v>
      </c>
      <c r="F26">
        <v>11.9</v>
      </c>
      <c r="H26" t="s">
        <v>10</v>
      </c>
    </row>
    <row r="27" spans="3:8" x14ac:dyDescent="0.25">
      <c r="C27" s="1">
        <v>42290.496527777781</v>
      </c>
      <c r="D27">
        <v>556</v>
      </c>
      <c r="E27">
        <v>-122</v>
      </c>
      <c r="F27">
        <v>9.69</v>
      </c>
      <c r="H27" t="s">
        <v>10</v>
      </c>
    </row>
    <row r="28" spans="3:8" x14ac:dyDescent="0.25">
      <c r="C28" s="1">
        <v>42326.395833333336</v>
      </c>
      <c r="D28">
        <v>557</v>
      </c>
      <c r="E28">
        <v>-122.1</v>
      </c>
      <c r="F28">
        <v>10</v>
      </c>
      <c r="H28" t="s">
        <v>10</v>
      </c>
    </row>
    <row r="29" spans="3:8" x14ac:dyDescent="0.25">
      <c r="C29" s="1">
        <v>42361.413194444445</v>
      </c>
      <c r="D29">
        <v>558</v>
      </c>
      <c r="E29">
        <v>-111.5</v>
      </c>
      <c r="F29">
        <v>18</v>
      </c>
      <c r="H29" t="s">
        <v>10</v>
      </c>
    </row>
    <row r="30" spans="3:8" x14ac:dyDescent="0.25">
      <c r="C30" s="1">
        <v>42403.395833333336</v>
      </c>
      <c r="D30">
        <v>559</v>
      </c>
      <c r="E30">
        <v>-108</v>
      </c>
      <c r="F30">
        <v>20.3</v>
      </c>
      <c r="H30" t="s">
        <v>10</v>
      </c>
    </row>
    <row r="31" spans="3:8" x14ac:dyDescent="0.25">
      <c r="C31" s="1">
        <v>42438.569444444445</v>
      </c>
      <c r="D31">
        <v>560</v>
      </c>
      <c r="E31">
        <v>-92.2</v>
      </c>
      <c r="F31">
        <v>39</v>
      </c>
      <c r="H31" t="s">
        <v>10</v>
      </c>
    </row>
    <row r="32" spans="3:8" x14ac:dyDescent="0.25">
      <c r="C32" s="1">
        <v>42479.395833333336</v>
      </c>
      <c r="D32">
        <v>561</v>
      </c>
      <c r="E32">
        <v>-101.5</v>
      </c>
      <c r="F32">
        <v>27.9</v>
      </c>
      <c r="H32" t="s">
        <v>10</v>
      </c>
    </row>
    <row r="33" spans="3:8" x14ac:dyDescent="0.25">
      <c r="C33" s="1">
        <v>42520.298611111109</v>
      </c>
      <c r="D33">
        <v>562</v>
      </c>
      <c r="E33">
        <v>-90.5</v>
      </c>
      <c r="F33">
        <v>40.700000000000003</v>
      </c>
      <c r="H33" t="s">
        <v>10</v>
      </c>
    </row>
    <row r="34" spans="3:8" x14ac:dyDescent="0.25">
      <c r="C34" s="1">
        <v>42528.416666666664</v>
      </c>
      <c r="D34">
        <v>563</v>
      </c>
      <c r="E34">
        <v>-84</v>
      </c>
      <c r="F34">
        <v>51</v>
      </c>
      <c r="H34" t="s">
        <v>10</v>
      </c>
    </row>
    <row r="35" spans="3:8" x14ac:dyDescent="0.25">
      <c r="C35" s="1">
        <v>42544.520833333336</v>
      </c>
      <c r="D35">
        <v>564</v>
      </c>
      <c r="E35">
        <v>-106.5</v>
      </c>
      <c r="F35">
        <v>21.3</v>
      </c>
      <c r="G35">
        <v>-1.5</v>
      </c>
      <c r="H35" t="s">
        <v>10</v>
      </c>
    </row>
    <row r="36" spans="3:8" x14ac:dyDescent="0.25">
      <c r="C36" s="1">
        <v>42570.378472222219</v>
      </c>
      <c r="D36">
        <v>565</v>
      </c>
      <c r="E36">
        <v>-124</v>
      </c>
      <c r="F36">
        <v>7.05</v>
      </c>
      <c r="G36">
        <v>-4</v>
      </c>
      <c r="H36" t="s">
        <v>10</v>
      </c>
    </row>
    <row r="37" spans="3:8" x14ac:dyDescent="0.25">
      <c r="C37" s="1">
        <v>42586.364583333336</v>
      </c>
      <c r="D37">
        <v>566</v>
      </c>
      <c r="E37">
        <v>-113</v>
      </c>
      <c r="F37">
        <v>15.7</v>
      </c>
      <c r="G37">
        <v>-1.5</v>
      </c>
      <c r="H37" t="s">
        <v>10</v>
      </c>
    </row>
    <row r="38" spans="3:8" x14ac:dyDescent="0.25">
      <c r="C38" s="1">
        <v>42605.493055555555</v>
      </c>
      <c r="D38">
        <v>567</v>
      </c>
      <c r="E38">
        <v>-124</v>
      </c>
      <c r="F38">
        <v>8.3000000000000007</v>
      </c>
      <c r="G38">
        <v>-1.5</v>
      </c>
      <c r="H38" t="s">
        <v>10</v>
      </c>
    </row>
    <row r="39" spans="3:8" x14ac:dyDescent="0.25">
      <c r="C39" s="1">
        <v>42628.305555555555</v>
      </c>
      <c r="D39">
        <v>568</v>
      </c>
      <c r="E39">
        <v>-125.6</v>
      </c>
      <c r="F39">
        <v>7.13</v>
      </c>
      <c r="G39">
        <v>-2</v>
      </c>
      <c r="H39" t="s">
        <v>10</v>
      </c>
    </row>
    <row r="40" spans="3:8" x14ac:dyDescent="0.25">
      <c r="C40" s="1">
        <v>42641.552083333336</v>
      </c>
      <c r="D40">
        <v>569</v>
      </c>
      <c r="E40">
        <v>-126</v>
      </c>
      <c r="F40">
        <v>7</v>
      </c>
      <c r="G40">
        <v>-2</v>
      </c>
      <c r="H40" t="s">
        <v>10</v>
      </c>
    </row>
    <row r="41" spans="3:8" x14ac:dyDescent="0.25">
      <c r="C41" s="1">
        <v>42670.3125</v>
      </c>
      <c r="D41">
        <v>570</v>
      </c>
      <c r="E41">
        <v>-106.5</v>
      </c>
      <c r="F41">
        <v>22.8</v>
      </c>
      <c r="H41" t="s">
        <v>10</v>
      </c>
    </row>
    <row r="42" spans="3:8" x14ac:dyDescent="0.25">
      <c r="C42" s="1">
        <v>42697.024305555555</v>
      </c>
      <c r="D42">
        <v>571</v>
      </c>
      <c r="E42">
        <v>257</v>
      </c>
      <c r="F42">
        <v>960</v>
      </c>
      <c r="H42" t="s">
        <v>10</v>
      </c>
    </row>
    <row r="43" spans="3:8" x14ac:dyDescent="0.25">
      <c r="C43" s="1">
        <v>42705.541666666664</v>
      </c>
      <c r="D43">
        <v>572</v>
      </c>
      <c r="E43">
        <v>-67.5</v>
      </c>
      <c r="F43">
        <v>73.8</v>
      </c>
      <c r="H43" t="s">
        <v>10</v>
      </c>
    </row>
    <row r="44" spans="3:8" x14ac:dyDescent="0.25">
      <c r="C44" s="1">
        <v>42747.361111111109</v>
      </c>
      <c r="D44">
        <v>573</v>
      </c>
      <c r="E44">
        <v>-101.8</v>
      </c>
      <c r="F44">
        <v>24.8</v>
      </c>
      <c r="H44" t="s">
        <v>10</v>
      </c>
    </row>
    <row r="45" spans="3:8" x14ac:dyDescent="0.25">
      <c r="C45" s="1">
        <v>42780.552083333336</v>
      </c>
      <c r="D45">
        <v>574</v>
      </c>
      <c r="E45">
        <v>-73.5</v>
      </c>
      <c r="F45">
        <v>67.400000000000006</v>
      </c>
      <c r="H45" t="s">
        <v>10</v>
      </c>
    </row>
    <row r="46" spans="3:8" x14ac:dyDescent="0.25">
      <c r="C46" s="1">
        <v>42815.555555555555</v>
      </c>
      <c r="D46">
        <v>575</v>
      </c>
      <c r="E46">
        <v>-102</v>
      </c>
      <c r="F46">
        <v>24.7</v>
      </c>
      <c r="H46" t="s">
        <v>10</v>
      </c>
    </row>
    <row r="47" spans="3:8" x14ac:dyDescent="0.25">
      <c r="C47" s="1">
        <v>42864.510416666664</v>
      </c>
      <c r="D47">
        <v>576</v>
      </c>
      <c r="E47">
        <v>-105</v>
      </c>
      <c r="F47">
        <v>21.4</v>
      </c>
      <c r="H47" t="s">
        <v>10</v>
      </c>
    </row>
    <row r="48" spans="3:8" x14ac:dyDescent="0.25">
      <c r="C48" s="1">
        <v>42906.392361111109</v>
      </c>
      <c r="D48">
        <v>577</v>
      </c>
      <c r="E48">
        <v>-110</v>
      </c>
      <c r="F48">
        <v>15.2</v>
      </c>
      <c r="G48">
        <v>-1</v>
      </c>
      <c r="H48" t="s">
        <v>10</v>
      </c>
    </row>
    <row r="49" spans="3:8" x14ac:dyDescent="0.25">
      <c r="C49" s="1">
        <v>42928.315972222219</v>
      </c>
      <c r="D49">
        <v>578</v>
      </c>
      <c r="E49">
        <v>-117</v>
      </c>
      <c r="F49">
        <v>9.1</v>
      </c>
      <c r="G49">
        <v>-2</v>
      </c>
      <c r="H49" t="s">
        <v>10</v>
      </c>
    </row>
    <row r="50" spans="3:8" x14ac:dyDescent="0.25">
      <c r="C50" s="1">
        <v>42942.375</v>
      </c>
      <c r="D50">
        <v>579</v>
      </c>
      <c r="E50">
        <v>-116.2</v>
      </c>
      <c r="F50">
        <v>10</v>
      </c>
      <c r="G50">
        <v>-1.5</v>
      </c>
      <c r="H50" t="s">
        <v>10</v>
      </c>
    </row>
    <row r="51" spans="3:8" x14ac:dyDescent="0.25">
      <c r="C51" s="1">
        <v>42963.517361111109</v>
      </c>
      <c r="D51">
        <v>580</v>
      </c>
      <c r="E51">
        <v>-114.8</v>
      </c>
      <c r="F51">
        <v>11.4</v>
      </c>
      <c r="G51">
        <v>-1</v>
      </c>
      <c r="H51" t="s">
        <v>10</v>
      </c>
    </row>
    <row r="52" spans="3:8" x14ac:dyDescent="0.25">
      <c r="C52" s="1">
        <v>42985.291666666664</v>
      </c>
      <c r="D52">
        <v>581</v>
      </c>
      <c r="E52">
        <v>-123.8</v>
      </c>
      <c r="F52">
        <v>6.12</v>
      </c>
      <c r="H52" t="s">
        <v>10</v>
      </c>
    </row>
    <row r="53" spans="3:8" x14ac:dyDescent="0.25">
      <c r="C53" s="1">
        <v>43018.336805555555</v>
      </c>
      <c r="D53">
        <v>582</v>
      </c>
      <c r="E53">
        <v>-126.5</v>
      </c>
      <c r="F53">
        <v>4.8499999999999996</v>
      </c>
      <c r="H53" t="s">
        <v>10</v>
      </c>
    </row>
    <row r="54" spans="3:8" x14ac:dyDescent="0.25">
      <c r="C54" s="1">
        <v>43060.541666666664</v>
      </c>
      <c r="D54">
        <v>583</v>
      </c>
      <c r="E54">
        <v>-120</v>
      </c>
      <c r="F54">
        <v>8.2100000000000009</v>
      </c>
      <c r="H54" t="s">
        <v>10</v>
      </c>
    </row>
    <row r="55" spans="3:8" x14ac:dyDescent="0.25">
      <c r="C55" s="1">
        <v>43109.59375</v>
      </c>
      <c r="D55">
        <v>584</v>
      </c>
      <c r="E55">
        <v>-64</v>
      </c>
      <c r="F55">
        <v>77.900000000000006</v>
      </c>
      <c r="H55" t="s">
        <v>10</v>
      </c>
    </row>
    <row r="56" spans="3:8" x14ac:dyDescent="0.25">
      <c r="C56" s="1">
        <v>43145.533333333333</v>
      </c>
      <c r="D56">
        <v>585</v>
      </c>
      <c r="E56">
        <v>-85</v>
      </c>
      <c r="F56">
        <v>47.5</v>
      </c>
      <c r="H56" t="s">
        <v>10</v>
      </c>
    </row>
    <row r="57" spans="3:8" x14ac:dyDescent="0.25">
      <c r="C57" s="1">
        <v>43179.559027777781</v>
      </c>
      <c r="D57">
        <v>586</v>
      </c>
      <c r="E57">
        <v>-61.2</v>
      </c>
      <c r="F57">
        <v>87.6</v>
      </c>
      <c r="H57" t="s">
        <v>10</v>
      </c>
    </row>
    <row r="58" spans="3:8" x14ac:dyDescent="0.25">
      <c r="C58" s="1">
        <v>43214.53125</v>
      </c>
      <c r="D58">
        <v>587</v>
      </c>
      <c r="E58">
        <v>-102</v>
      </c>
      <c r="F58">
        <v>24.1</v>
      </c>
      <c r="H58" t="s">
        <v>10</v>
      </c>
    </row>
    <row r="59" spans="3:8" x14ac:dyDescent="0.25">
      <c r="C59" s="1">
        <v>43264.510416666664</v>
      </c>
      <c r="D59">
        <v>588</v>
      </c>
      <c r="E59">
        <v>-13</v>
      </c>
      <c r="F59">
        <v>159</v>
      </c>
      <c r="H59" t="s">
        <v>10</v>
      </c>
    </row>
    <row r="60" spans="3:8" x14ac:dyDescent="0.25">
      <c r="C60" s="1">
        <v>43266.326388888891</v>
      </c>
      <c r="D60">
        <v>589</v>
      </c>
      <c r="E60">
        <v>-58</v>
      </c>
      <c r="F60">
        <v>85.3</v>
      </c>
      <c r="H60" t="s">
        <v>10</v>
      </c>
    </row>
    <row r="61" spans="3:8" x14ac:dyDescent="0.25">
      <c r="C61" s="1">
        <v>43300.402777777781</v>
      </c>
      <c r="D61">
        <v>590</v>
      </c>
      <c r="E61">
        <v>-118.3</v>
      </c>
      <c r="F61">
        <v>8.51</v>
      </c>
      <c r="G61">
        <v>-4.2</v>
      </c>
      <c r="H61" t="s">
        <v>10</v>
      </c>
    </row>
    <row r="62" spans="3:8" x14ac:dyDescent="0.25">
      <c r="C62" s="1">
        <v>43320.538194444445</v>
      </c>
      <c r="D62">
        <v>591</v>
      </c>
      <c r="E62">
        <v>-119.7</v>
      </c>
      <c r="F62">
        <v>8.33</v>
      </c>
      <c r="G62">
        <v>-3</v>
      </c>
      <c r="H62" t="s">
        <v>10</v>
      </c>
    </row>
    <row r="63" spans="3:8" x14ac:dyDescent="0.25">
      <c r="C63" s="1">
        <v>43341.347222222219</v>
      </c>
      <c r="D63">
        <v>592</v>
      </c>
      <c r="E63">
        <v>-121</v>
      </c>
      <c r="F63">
        <v>7.15</v>
      </c>
      <c r="G63">
        <v>-3.7</v>
      </c>
      <c r="H63" t="s">
        <v>10</v>
      </c>
    </row>
    <row r="64" spans="3:8" x14ac:dyDescent="0.25">
      <c r="C64" s="1">
        <v>43384.392361111109</v>
      </c>
      <c r="D64">
        <v>593</v>
      </c>
      <c r="E64">
        <v>-121.8</v>
      </c>
      <c r="F64">
        <v>5.77</v>
      </c>
      <c r="G64">
        <v>-5.7</v>
      </c>
      <c r="H64" t="s">
        <v>10</v>
      </c>
    </row>
    <row r="65" spans="3:9" x14ac:dyDescent="0.25">
      <c r="C65" s="1">
        <v>43425.430555555555</v>
      </c>
      <c r="D65">
        <v>594</v>
      </c>
      <c r="E65">
        <v>-92.5</v>
      </c>
      <c r="F65">
        <v>31.8</v>
      </c>
      <c r="G65">
        <v>-3.5</v>
      </c>
      <c r="H65" t="s">
        <v>10</v>
      </c>
    </row>
    <row r="66" spans="3:9" x14ac:dyDescent="0.25">
      <c r="C66" s="1">
        <v>43447.357638888891</v>
      </c>
      <c r="D66">
        <v>595</v>
      </c>
      <c r="E66">
        <v>-82</v>
      </c>
      <c r="F66">
        <v>48.4</v>
      </c>
      <c r="G66">
        <v>-3.5</v>
      </c>
      <c r="H66" t="s">
        <v>10</v>
      </c>
    </row>
    <row r="67" spans="3:9" x14ac:dyDescent="0.25">
      <c r="C67" s="1">
        <v>43473.548611111109</v>
      </c>
      <c r="D67">
        <v>596</v>
      </c>
      <c r="E67">
        <v>-100.5</v>
      </c>
      <c r="F67">
        <v>23.2</v>
      </c>
      <c r="G67">
        <v>-3.5</v>
      </c>
      <c r="H67" t="s">
        <v>10</v>
      </c>
    </row>
    <row r="68" spans="3:9" x14ac:dyDescent="0.25">
      <c r="C68" s="1">
        <v>43496.347222222219</v>
      </c>
      <c r="D68">
        <v>597</v>
      </c>
      <c r="E68">
        <v>-101</v>
      </c>
      <c r="F68">
        <v>21.5</v>
      </c>
      <c r="G68">
        <v>-5</v>
      </c>
      <c r="H68" t="s">
        <v>10</v>
      </c>
    </row>
    <row r="69" spans="3:9" x14ac:dyDescent="0.25">
      <c r="C69" s="1">
        <v>43508.579861111109</v>
      </c>
      <c r="D69">
        <v>598</v>
      </c>
      <c r="E69">
        <v>-69.5</v>
      </c>
      <c r="F69">
        <v>69.3</v>
      </c>
      <c r="G69">
        <v>-3.5</v>
      </c>
      <c r="H69" t="s">
        <v>10</v>
      </c>
    </row>
    <row r="70" spans="3:9" x14ac:dyDescent="0.25">
      <c r="C70" s="1">
        <v>43544.371527777781</v>
      </c>
      <c r="D70">
        <v>599</v>
      </c>
      <c r="E70">
        <v>-94.5</v>
      </c>
      <c r="F70">
        <v>29.2</v>
      </c>
      <c r="G70">
        <v>-3.5</v>
      </c>
      <c r="H70" t="s">
        <v>10</v>
      </c>
    </row>
    <row r="71" spans="3:9" x14ac:dyDescent="0.25">
      <c r="C71" s="1">
        <v>43572.493055555555</v>
      </c>
      <c r="D71">
        <v>600</v>
      </c>
      <c r="E71">
        <v>-106.8</v>
      </c>
      <c r="F71">
        <v>15.1</v>
      </c>
      <c r="G71">
        <v>-6.2</v>
      </c>
      <c r="H71" t="s">
        <v>10</v>
      </c>
    </row>
    <row r="72" spans="3:9" x14ac:dyDescent="0.25">
      <c r="C72" s="1">
        <v>43587.354166666664</v>
      </c>
      <c r="D72">
        <v>601</v>
      </c>
      <c r="E72">
        <v>-95</v>
      </c>
      <c r="F72">
        <v>26.6</v>
      </c>
      <c r="G72">
        <v>-5.7</v>
      </c>
      <c r="H72" t="s">
        <v>10</v>
      </c>
    </row>
    <row r="73" spans="3:9" x14ac:dyDescent="0.25">
      <c r="C73" s="1">
        <v>43621.350694444445</v>
      </c>
      <c r="D73">
        <v>602</v>
      </c>
      <c r="E73">
        <v>-112.5</v>
      </c>
      <c r="F73">
        <v>8.6199999999999992</v>
      </c>
      <c r="G73">
        <v>-9.8000000000000007</v>
      </c>
      <c r="H73" t="s">
        <v>10</v>
      </c>
    </row>
    <row r="74" spans="3:9" x14ac:dyDescent="0.25">
      <c r="C74" s="1">
        <v>43643.517361111109</v>
      </c>
      <c r="D74">
        <v>603</v>
      </c>
      <c r="E74">
        <v>-109</v>
      </c>
      <c r="F74">
        <v>11</v>
      </c>
      <c r="G74">
        <v>-9.6</v>
      </c>
      <c r="H74" t="s">
        <v>10</v>
      </c>
    </row>
    <row r="75" spans="3:9" x14ac:dyDescent="0.25">
      <c r="C75" s="1">
        <v>43664.409722222219</v>
      </c>
      <c r="D75">
        <v>604</v>
      </c>
      <c r="E75">
        <v>-122</v>
      </c>
      <c r="F75">
        <v>5.98</v>
      </c>
      <c r="G75">
        <v>-5</v>
      </c>
      <c r="H75" t="s">
        <v>10</v>
      </c>
    </row>
    <row r="76" spans="3:9" x14ac:dyDescent="0.25">
      <c r="C76" s="1">
        <v>43683.371527777781</v>
      </c>
      <c r="D76">
        <v>605</v>
      </c>
      <c r="E76">
        <v>-127.8</v>
      </c>
      <c r="F76">
        <v>5.28</v>
      </c>
      <c r="H76" t="s">
        <v>10</v>
      </c>
      <c r="I76">
        <v>5</v>
      </c>
    </row>
    <row r="77" spans="3:9" x14ac:dyDescent="0.25">
      <c r="C77" s="1">
        <v>43698.513888888891</v>
      </c>
      <c r="D77">
        <v>606</v>
      </c>
      <c r="E77">
        <v>-105.2</v>
      </c>
      <c r="F77">
        <v>22.4</v>
      </c>
      <c r="H77" t="s">
        <v>10</v>
      </c>
    </row>
    <row r="78" spans="3:9" x14ac:dyDescent="0.25">
      <c r="C78" s="1">
        <v>43725.597222222219</v>
      </c>
      <c r="D78">
        <v>607</v>
      </c>
      <c r="E78">
        <v>-128.69999999999999</v>
      </c>
      <c r="F78">
        <v>5.32</v>
      </c>
      <c r="H78" t="s">
        <v>10</v>
      </c>
    </row>
    <row r="79" spans="3:9" x14ac:dyDescent="0.25">
      <c r="C79" s="1">
        <v>43762.354166666664</v>
      </c>
      <c r="D79">
        <v>608</v>
      </c>
      <c r="E79">
        <v>83.5</v>
      </c>
      <c r="F79">
        <v>323</v>
      </c>
      <c r="H79" t="s">
        <v>10</v>
      </c>
    </row>
    <row r="80" spans="3:9" x14ac:dyDescent="0.25">
      <c r="C80" s="1">
        <v>43762.475694444445</v>
      </c>
      <c r="D80">
        <v>609</v>
      </c>
      <c r="E80">
        <v>57</v>
      </c>
      <c r="F80">
        <v>278</v>
      </c>
      <c r="H80" t="s">
        <v>10</v>
      </c>
    </row>
    <row r="81" spans="3:10" x14ac:dyDescent="0.25">
      <c r="C81" s="1">
        <v>43783.548611111109</v>
      </c>
      <c r="D81">
        <v>610</v>
      </c>
      <c r="E81">
        <v>-95</v>
      </c>
      <c r="F81">
        <v>31.4</v>
      </c>
      <c r="H81" t="s">
        <v>10</v>
      </c>
    </row>
    <row r="82" spans="3:10" x14ac:dyDescent="0.25">
      <c r="C82" s="1">
        <v>43792.770833333336</v>
      </c>
      <c r="D82">
        <v>611</v>
      </c>
      <c r="E82">
        <v>325</v>
      </c>
      <c r="F82">
        <v>1280</v>
      </c>
      <c r="H82" t="s">
        <v>10</v>
      </c>
      <c r="I82">
        <v>20</v>
      </c>
    </row>
    <row r="83" spans="3:10" x14ac:dyDescent="0.25">
      <c r="C83" s="1">
        <v>43792.798611111109</v>
      </c>
      <c r="D83">
        <v>612</v>
      </c>
      <c r="E83">
        <v>310</v>
      </c>
      <c r="F83">
        <v>993</v>
      </c>
      <c r="H83" t="s">
        <v>10</v>
      </c>
      <c r="I83">
        <v>15</v>
      </c>
    </row>
    <row r="84" spans="3:10" x14ac:dyDescent="0.25">
      <c r="C84" s="1">
        <v>43852.4375</v>
      </c>
      <c r="D84">
        <v>613</v>
      </c>
      <c r="E84">
        <v>-99.5</v>
      </c>
      <c r="F84">
        <v>22.3</v>
      </c>
      <c r="H84" t="s">
        <v>10</v>
      </c>
      <c r="I84">
        <v>7</v>
      </c>
    </row>
    <row r="85" spans="3:10" x14ac:dyDescent="0.25">
      <c r="C85" s="1">
        <v>43860.440972222219</v>
      </c>
      <c r="D85">
        <v>614</v>
      </c>
      <c r="E85">
        <v>-100</v>
      </c>
      <c r="F85">
        <v>21.4</v>
      </c>
      <c r="H85" t="s">
        <v>10</v>
      </c>
    </row>
    <row r="86" spans="3:10" x14ac:dyDescent="0.25">
      <c r="C86" s="1">
        <v>43887.364583333336</v>
      </c>
      <c r="D86">
        <v>615</v>
      </c>
      <c r="E86">
        <v>-115</v>
      </c>
      <c r="F86">
        <v>9.6999999999999993</v>
      </c>
      <c r="H86" t="s">
        <v>10</v>
      </c>
    </row>
    <row r="87" spans="3:10" x14ac:dyDescent="0.25">
      <c r="C87" s="1">
        <v>43902.5625</v>
      </c>
      <c r="D87">
        <v>616</v>
      </c>
      <c r="E87">
        <v>-102.6</v>
      </c>
      <c r="F87">
        <v>20.399999999999999</v>
      </c>
      <c r="H87" t="s">
        <v>10</v>
      </c>
    </row>
    <row r="88" spans="3:10" x14ac:dyDescent="0.25">
      <c r="C88" s="1">
        <v>43969.527777777781</v>
      </c>
      <c r="D88">
        <v>617</v>
      </c>
      <c r="E88">
        <v>-106.5</v>
      </c>
      <c r="F88">
        <v>16.3</v>
      </c>
      <c r="H88" t="s">
        <v>10</v>
      </c>
    </row>
    <row r="89" spans="3:10" x14ac:dyDescent="0.25">
      <c r="C89" s="1">
        <v>43995.368055555555</v>
      </c>
      <c r="D89">
        <v>618</v>
      </c>
      <c r="E89">
        <v>139</v>
      </c>
      <c r="F89">
        <v>493</v>
      </c>
      <c r="H89" t="s">
        <v>10</v>
      </c>
    </row>
    <row r="90" spans="3:10" x14ac:dyDescent="0.25">
      <c r="C90" s="1">
        <v>44006.357638888891</v>
      </c>
      <c r="D90">
        <v>619</v>
      </c>
      <c r="E90">
        <v>-98</v>
      </c>
      <c r="F90">
        <v>22.6</v>
      </c>
      <c r="H90" t="s">
        <v>10</v>
      </c>
    </row>
    <row r="91" spans="3:10" x14ac:dyDescent="0.25">
      <c r="C91" s="1">
        <v>44048.347222222219</v>
      </c>
      <c r="D91">
        <v>620</v>
      </c>
      <c r="E91">
        <v>-122.5</v>
      </c>
      <c r="F91">
        <v>6.32</v>
      </c>
      <c r="H91" t="s">
        <v>10</v>
      </c>
    </row>
    <row r="92" spans="3:10" x14ac:dyDescent="0.25">
      <c r="C92" s="1">
        <v>44048.388888888891</v>
      </c>
      <c r="D92">
        <v>621</v>
      </c>
      <c r="E92">
        <v>-122.5</v>
      </c>
      <c r="F92">
        <v>6.13</v>
      </c>
      <c r="H92" t="s">
        <v>10</v>
      </c>
    </row>
    <row r="93" spans="3:10" x14ac:dyDescent="0.25">
      <c r="C93" s="1">
        <v>44091.3125</v>
      </c>
      <c r="D93">
        <v>622</v>
      </c>
      <c r="E93">
        <v>-127.5</v>
      </c>
      <c r="F93">
        <v>3.9</v>
      </c>
      <c r="H93" t="s">
        <v>10</v>
      </c>
      <c r="I93">
        <v>7</v>
      </c>
      <c r="J93">
        <v>5</v>
      </c>
    </row>
    <row r="94" spans="3:10" x14ac:dyDescent="0.25">
      <c r="C94" s="1">
        <v>44133.340277777781</v>
      </c>
      <c r="D94">
        <v>623</v>
      </c>
      <c r="E94">
        <v>-102</v>
      </c>
      <c r="F94">
        <v>17.600000000000001</v>
      </c>
      <c r="H94" t="s">
        <v>10</v>
      </c>
    </row>
    <row r="95" spans="3:10" x14ac:dyDescent="0.25">
      <c r="C95" s="1">
        <v>44147.583333333336</v>
      </c>
      <c r="D95">
        <v>624</v>
      </c>
      <c r="E95">
        <v>-105</v>
      </c>
      <c r="F95">
        <v>15.8</v>
      </c>
      <c r="H95" t="s">
        <v>10</v>
      </c>
    </row>
    <row r="96" spans="3:10" x14ac:dyDescent="0.25">
      <c r="C96" s="1">
        <v>44172.506944444445</v>
      </c>
      <c r="D96">
        <v>625</v>
      </c>
      <c r="E96">
        <v>-110</v>
      </c>
      <c r="F96">
        <v>12.2</v>
      </c>
      <c r="H96" t="s">
        <v>10</v>
      </c>
    </row>
    <row r="97" spans="3:10" x14ac:dyDescent="0.25">
      <c r="C97" s="1">
        <v>44215.395833333336</v>
      </c>
      <c r="D97">
        <v>626</v>
      </c>
      <c r="E97">
        <v>-74</v>
      </c>
      <c r="F97">
        <v>49.9</v>
      </c>
      <c r="H97" t="s">
        <v>10</v>
      </c>
    </row>
    <row r="98" spans="3:10" x14ac:dyDescent="0.25">
      <c r="C98" s="1">
        <v>44217.517361111109</v>
      </c>
      <c r="D98">
        <v>627</v>
      </c>
      <c r="E98">
        <v>-67.2</v>
      </c>
      <c r="F98">
        <v>61.8</v>
      </c>
      <c r="H98" t="s">
        <v>10</v>
      </c>
    </row>
    <row r="99" spans="3:10" x14ac:dyDescent="0.25">
      <c r="C99" s="1">
        <v>44217.565972222219</v>
      </c>
      <c r="D99">
        <v>628</v>
      </c>
      <c r="E99">
        <v>-66.8</v>
      </c>
      <c r="F99">
        <v>63.6</v>
      </c>
      <c r="H99" t="s">
        <v>10</v>
      </c>
    </row>
    <row r="100" spans="3:10" x14ac:dyDescent="0.25">
      <c r="C100" s="1">
        <v>44257.482638888891</v>
      </c>
      <c r="D100">
        <v>629</v>
      </c>
      <c r="E100">
        <v>-93.7</v>
      </c>
      <c r="F100">
        <v>26.5</v>
      </c>
      <c r="H100" t="s">
        <v>10</v>
      </c>
      <c r="I100">
        <v>5</v>
      </c>
    </row>
    <row r="101" spans="3:10" x14ac:dyDescent="0.25">
      <c r="C101" s="1">
        <v>44299.409722222219</v>
      </c>
      <c r="D101">
        <v>630</v>
      </c>
      <c r="E101">
        <v>-107</v>
      </c>
      <c r="F101">
        <v>13.1</v>
      </c>
      <c r="G101">
        <v>-1.9</v>
      </c>
      <c r="H101" t="s">
        <v>10</v>
      </c>
      <c r="I101">
        <v>6</v>
      </c>
      <c r="J101">
        <v>5</v>
      </c>
    </row>
    <row r="102" spans="3:10" x14ac:dyDescent="0.25">
      <c r="C102" s="1">
        <v>44322.326388888891</v>
      </c>
      <c r="D102">
        <v>631</v>
      </c>
      <c r="E102">
        <v>-107.2</v>
      </c>
      <c r="F102">
        <v>13.3</v>
      </c>
      <c r="G102">
        <v>-2</v>
      </c>
      <c r="H102" t="s">
        <v>10</v>
      </c>
      <c r="I102">
        <v>6</v>
      </c>
    </row>
    <row r="103" spans="3:10" x14ac:dyDescent="0.25">
      <c r="C103" s="1">
        <v>44328.354166666664</v>
      </c>
      <c r="D103">
        <v>632</v>
      </c>
      <c r="E103">
        <v>20.5</v>
      </c>
      <c r="F103">
        <v>206</v>
      </c>
      <c r="G103">
        <v>-2</v>
      </c>
      <c r="H103" t="s">
        <v>10</v>
      </c>
      <c r="I103">
        <v>5</v>
      </c>
    </row>
    <row r="104" spans="3:10" x14ac:dyDescent="0.25">
      <c r="C104" s="1">
        <v>44365.284722222219</v>
      </c>
      <c r="D104">
        <v>633</v>
      </c>
      <c r="E104">
        <v>-105.8</v>
      </c>
      <c r="F104">
        <v>14</v>
      </c>
      <c r="G104">
        <v>-2</v>
      </c>
      <c r="H104" t="s">
        <v>10</v>
      </c>
      <c r="I104">
        <v>6</v>
      </c>
    </row>
    <row r="105" spans="3:10" x14ac:dyDescent="0.25">
      <c r="C105" s="1">
        <v>44399.295138888891</v>
      </c>
      <c r="D105">
        <v>634</v>
      </c>
      <c r="E105">
        <v>-99.8</v>
      </c>
      <c r="F105">
        <v>20.3</v>
      </c>
      <c r="H105" t="s">
        <v>10</v>
      </c>
      <c r="I105">
        <v>4</v>
      </c>
    </row>
    <row r="106" spans="3:10" x14ac:dyDescent="0.25">
      <c r="C106" s="1">
        <v>44399.559027777781</v>
      </c>
      <c r="D106">
        <v>635</v>
      </c>
      <c r="E106">
        <v>-100.8</v>
      </c>
      <c r="F106">
        <v>19.600000000000001</v>
      </c>
      <c r="H106" t="s">
        <v>10</v>
      </c>
      <c r="I106">
        <v>4</v>
      </c>
    </row>
    <row r="107" spans="3:10" x14ac:dyDescent="0.25">
      <c r="C107" s="1">
        <v>44418.489583333336</v>
      </c>
      <c r="D107">
        <v>636</v>
      </c>
      <c r="E107">
        <v>-110.3</v>
      </c>
      <c r="F107">
        <v>11.3</v>
      </c>
      <c r="H107" t="s">
        <v>10</v>
      </c>
      <c r="I107">
        <v>6</v>
      </c>
    </row>
    <row r="108" spans="3:10" x14ac:dyDescent="0.25">
      <c r="C108" s="1">
        <v>44447.395833333336</v>
      </c>
      <c r="D108">
        <v>637</v>
      </c>
      <c r="E108">
        <v>-113.5</v>
      </c>
      <c r="F108">
        <v>9.15</v>
      </c>
      <c r="G108">
        <v>-2</v>
      </c>
      <c r="H108" t="s">
        <v>10</v>
      </c>
      <c r="I108">
        <v>5</v>
      </c>
    </row>
    <row r="109" spans="3:10" x14ac:dyDescent="0.25">
      <c r="C109" s="1">
        <v>44467.479166666664</v>
      </c>
      <c r="D109">
        <v>638</v>
      </c>
      <c r="E109">
        <v>-110</v>
      </c>
      <c r="F109">
        <v>10.6</v>
      </c>
      <c r="G109">
        <v>-3</v>
      </c>
      <c r="H109" t="s">
        <v>10</v>
      </c>
      <c r="I109">
        <v>5</v>
      </c>
    </row>
    <row r="110" spans="3:10" x14ac:dyDescent="0.25">
      <c r="C110" s="1">
        <v>44494.541666666664</v>
      </c>
      <c r="D110">
        <v>639</v>
      </c>
      <c r="E110">
        <v>-106.2</v>
      </c>
      <c r="F110">
        <v>14</v>
      </c>
      <c r="H110" t="s">
        <v>10</v>
      </c>
      <c r="I110">
        <v>5</v>
      </c>
    </row>
    <row r="111" spans="3:10" x14ac:dyDescent="0.25">
      <c r="C111" s="1">
        <v>44518.545138888891</v>
      </c>
      <c r="D111">
        <v>640</v>
      </c>
      <c r="E111">
        <v>-101.5</v>
      </c>
      <c r="F111">
        <v>18</v>
      </c>
      <c r="H111" t="s">
        <v>10</v>
      </c>
      <c r="I111">
        <v>4</v>
      </c>
    </row>
    <row r="112" spans="3:10" x14ac:dyDescent="0.25">
      <c r="C112" s="1">
        <v>44537.5625</v>
      </c>
      <c r="D112">
        <v>641</v>
      </c>
      <c r="E112">
        <v>-92.4</v>
      </c>
      <c r="F112">
        <v>26.6</v>
      </c>
      <c r="H112" t="s">
        <v>10</v>
      </c>
      <c r="I112">
        <v>5</v>
      </c>
    </row>
    <row r="113" spans="3:10" x14ac:dyDescent="0.25">
      <c r="C113" s="1">
        <v>44558.513888888891</v>
      </c>
      <c r="D113">
        <v>642</v>
      </c>
      <c r="E113">
        <v>-75.5</v>
      </c>
      <c r="F113">
        <v>51.4</v>
      </c>
      <c r="H113" t="s">
        <v>10</v>
      </c>
      <c r="I113">
        <v>4</v>
      </c>
    </row>
    <row r="114" spans="3:10" x14ac:dyDescent="0.25">
      <c r="C114" s="1">
        <v>44587.447916666664</v>
      </c>
      <c r="D114">
        <v>643</v>
      </c>
      <c r="E114">
        <v>-105</v>
      </c>
      <c r="F114">
        <v>14.9</v>
      </c>
      <c r="H114" t="s">
        <v>10</v>
      </c>
      <c r="I114">
        <v>5</v>
      </c>
    </row>
    <row r="115" spans="3:10" x14ac:dyDescent="0.25">
      <c r="C115" s="1">
        <v>44608.506944444445</v>
      </c>
      <c r="D115">
        <v>644</v>
      </c>
      <c r="E115">
        <v>-96.7</v>
      </c>
      <c r="F115">
        <v>22.9</v>
      </c>
      <c r="H115" t="s">
        <v>10</v>
      </c>
      <c r="I115">
        <v>5</v>
      </c>
      <c r="J115">
        <v>5</v>
      </c>
    </row>
    <row r="116" spans="3:10" x14ac:dyDescent="0.25">
      <c r="C116" s="1">
        <v>44678.371527777781</v>
      </c>
      <c r="D116">
        <v>645</v>
      </c>
      <c r="E116">
        <v>-106</v>
      </c>
      <c r="F116">
        <v>12.6</v>
      </c>
      <c r="G116">
        <v>-4</v>
      </c>
      <c r="H116" t="s">
        <v>10</v>
      </c>
      <c r="I116">
        <v>5</v>
      </c>
    </row>
    <row r="117" spans="3:10" x14ac:dyDescent="0.25">
      <c r="C117" s="1">
        <v>44678.534722222219</v>
      </c>
      <c r="D117">
        <v>646</v>
      </c>
      <c r="E117">
        <v>-107</v>
      </c>
      <c r="F117">
        <v>12.1</v>
      </c>
      <c r="G117">
        <v>-4</v>
      </c>
      <c r="H117" t="s">
        <v>10</v>
      </c>
      <c r="I117">
        <v>5</v>
      </c>
    </row>
    <row r="118" spans="3:10" x14ac:dyDescent="0.25">
      <c r="C118" s="1">
        <v>44720.354166666664</v>
      </c>
      <c r="D118">
        <v>647</v>
      </c>
      <c r="E118">
        <v>-115.5</v>
      </c>
      <c r="F118">
        <v>4.82</v>
      </c>
      <c r="G118">
        <v>-9</v>
      </c>
      <c r="H118" t="s">
        <v>10</v>
      </c>
      <c r="I118">
        <v>6</v>
      </c>
    </row>
    <row r="119" spans="3:10" x14ac:dyDescent="0.25">
      <c r="C119" s="1">
        <v>44720.46875</v>
      </c>
      <c r="D119">
        <v>648</v>
      </c>
      <c r="E119">
        <v>-115.5</v>
      </c>
      <c r="F119">
        <v>5.48</v>
      </c>
      <c r="G119">
        <v>-9</v>
      </c>
      <c r="H119" t="s">
        <v>10</v>
      </c>
      <c r="I119">
        <v>7</v>
      </c>
    </row>
    <row r="120" spans="3:10" x14ac:dyDescent="0.25">
      <c r="C120" s="1">
        <v>44735.517361111109</v>
      </c>
      <c r="D120">
        <v>649</v>
      </c>
      <c r="E120">
        <v>-116.2</v>
      </c>
      <c r="F120">
        <v>7.24</v>
      </c>
      <c r="G120">
        <v>-4</v>
      </c>
      <c r="H120" t="s">
        <v>10</v>
      </c>
      <c r="I120">
        <v>5</v>
      </c>
    </row>
    <row r="121" spans="3:10" x14ac:dyDescent="0.25">
      <c r="C121" s="1">
        <v>44754.277777777781</v>
      </c>
      <c r="D121">
        <v>650</v>
      </c>
      <c r="E121">
        <v>-125.7</v>
      </c>
      <c r="F121">
        <v>4.18</v>
      </c>
      <c r="G121">
        <v>-1</v>
      </c>
      <c r="H121" t="s">
        <v>10</v>
      </c>
      <c r="I121">
        <v>6</v>
      </c>
    </row>
    <row r="122" spans="3:10" x14ac:dyDescent="0.25">
      <c r="C122" s="1">
        <v>44762.506944444445</v>
      </c>
      <c r="D122">
        <v>651</v>
      </c>
      <c r="E122">
        <v>-130.80000000000001</v>
      </c>
      <c r="F122">
        <v>3.16</v>
      </c>
      <c r="H122" t="s">
        <v>10</v>
      </c>
      <c r="I122">
        <v>9</v>
      </c>
      <c r="J122">
        <v>9</v>
      </c>
    </row>
    <row r="123" spans="3:10" x14ac:dyDescent="0.25">
      <c r="C123" s="1">
        <v>44775.350694444445</v>
      </c>
      <c r="D123">
        <v>652</v>
      </c>
      <c r="E123">
        <v>-131</v>
      </c>
      <c r="F123">
        <v>3.37</v>
      </c>
      <c r="H123" t="s">
        <v>10</v>
      </c>
      <c r="I123">
        <v>7</v>
      </c>
    </row>
    <row r="124" spans="3:10" x14ac:dyDescent="0.25">
      <c r="C124" s="1">
        <v>44812.288194444445</v>
      </c>
      <c r="D124">
        <v>653</v>
      </c>
      <c r="E124">
        <v>-119</v>
      </c>
      <c r="F124">
        <v>7.82</v>
      </c>
      <c r="H124" t="s">
        <v>10</v>
      </c>
      <c r="I124">
        <v>6</v>
      </c>
    </row>
    <row r="125" spans="3:10" x14ac:dyDescent="0.25">
      <c r="C125" s="1">
        <v>44833.583333333336</v>
      </c>
      <c r="D125">
        <v>654</v>
      </c>
      <c r="E125">
        <v>-115.7</v>
      </c>
      <c r="F125">
        <v>9.8800000000000008</v>
      </c>
      <c r="H125" t="s">
        <v>10</v>
      </c>
      <c r="I125">
        <v>6</v>
      </c>
    </row>
    <row r="126" spans="3:10" x14ac:dyDescent="0.25">
      <c r="C126" s="1">
        <v>44887.329861111109</v>
      </c>
      <c r="D126">
        <v>655</v>
      </c>
      <c r="E126">
        <v>-119.3</v>
      </c>
      <c r="F126">
        <v>7.06</v>
      </c>
      <c r="H126" t="s">
        <v>10</v>
      </c>
      <c r="I126">
        <v>5</v>
      </c>
    </row>
    <row r="127" spans="3:10" x14ac:dyDescent="0.25">
      <c r="C127" s="1">
        <v>44943.600694444445</v>
      </c>
      <c r="D127">
        <v>656</v>
      </c>
      <c r="E127">
        <v>-104</v>
      </c>
      <c r="F127">
        <v>17.2</v>
      </c>
      <c r="H127" t="s">
        <v>10</v>
      </c>
      <c r="I127">
        <v>5</v>
      </c>
    </row>
  </sheetData>
  <autoFilter ref="C1:J12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workbookViewId="0">
      <selection activeCell="F38" sqref="F38"/>
    </sheetView>
  </sheetViews>
  <sheetFormatPr baseColWidth="10" defaultRowHeight="15" x14ac:dyDescent="0.25"/>
  <cols>
    <col min="1" max="1" width="15.7109375" style="2" bestFit="1" customWidth="1"/>
    <col min="2" max="2" width="13.140625" style="2" bestFit="1" customWidth="1"/>
    <col min="3" max="3" width="7" style="2" customWidth="1"/>
    <col min="4" max="4" width="15.7109375" style="2" bestFit="1" customWidth="1"/>
    <col min="5" max="5" width="7.28515625" style="2" bestFit="1" customWidth="1"/>
    <col min="6" max="6" width="15.7109375" style="2" bestFit="1" customWidth="1"/>
    <col min="7" max="8" width="11.42578125" style="2"/>
    <col min="9" max="9" width="12.7109375" style="2" bestFit="1" customWidth="1"/>
    <col min="10" max="10" width="11.42578125" style="2"/>
    <col min="11" max="11" width="12" style="2" bestFit="1" customWidth="1"/>
    <col min="12" max="12" width="14" style="2" bestFit="1" customWidth="1"/>
    <col min="13" max="13" width="6" style="6" customWidth="1"/>
    <col min="14" max="14" width="15.7109375" style="2" bestFit="1" customWidth="1"/>
    <col min="15" max="15" width="13.140625" style="2" bestFit="1" customWidth="1"/>
    <col min="16" max="16" width="11.42578125" style="2"/>
    <col min="17" max="17" width="15.7109375" style="2" bestFit="1" customWidth="1"/>
    <col min="18" max="18" width="7.28515625" style="2" bestFit="1" customWidth="1"/>
    <col min="19" max="19" width="6.5703125" style="2" bestFit="1" customWidth="1"/>
    <col min="20" max="20" width="8.7109375" style="2" bestFit="1" customWidth="1"/>
    <col min="21" max="21" width="11.85546875" style="2" bestFit="1" customWidth="1"/>
    <col min="22" max="22" width="12.7109375" style="2" bestFit="1" customWidth="1"/>
    <col min="23" max="23" width="11.42578125" style="2"/>
    <col min="24" max="24" width="12.5703125" style="2" bestFit="1" customWidth="1"/>
    <col min="25" max="25" width="14" style="2" bestFit="1" customWidth="1"/>
    <col min="26" max="16384" width="11.42578125" style="2"/>
  </cols>
  <sheetData>
    <row r="1" spans="1:25" x14ac:dyDescent="0.25">
      <c r="A1" s="22" t="s">
        <v>14</v>
      </c>
      <c r="B1" s="24"/>
      <c r="C1" s="47"/>
      <c r="D1" s="22" t="s">
        <v>15</v>
      </c>
      <c r="E1" s="23"/>
      <c r="F1" s="23"/>
      <c r="G1" s="23"/>
      <c r="H1" s="23"/>
      <c r="I1" s="24"/>
      <c r="J1" s="47"/>
      <c r="K1" s="22" t="s">
        <v>21</v>
      </c>
      <c r="L1" s="24"/>
      <c r="N1" s="22" t="s">
        <v>14</v>
      </c>
      <c r="O1" s="24"/>
      <c r="P1" s="47"/>
      <c r="Q1" s="22" t="s">
        <v>15</v>
      </c>
      <c r="R1" s="23"/>
      <c r="S1" s="23"/>
      <c r="T1" s="23"/>
      <c r="U1" s="23"/>
      <c r="V1" s="24"/>
      <c r="W1" s="47"/>
      <c r="X1" s="44" t="s">
        <v>21</v>
      </c>
      <c r="Y1" s="4"/>
    </row>
    <row r="2" spans="1:25" x14ac:dyDescent="0.25">
      <c r="A2" s="25" t="s">
        <v>0</v>
      </c>
      <c r="B2" s="26" t="s">
        <v>18</v>
      </c>
      <c r="C2" s="8"/>
      <c r="D2" s="20" t="s">
        <v>0</v>
      </c>
      <c r="E2" s="10" t="s">
        <v>13</v>
      </c>
      <c r="F2" s="10" t="s">
        <v>11</v>
      </c>
      <c r="G2" s="10" t="s">
        <v>12</v>
      </c>
      <c r="H2" s="10" t="s">
        <v>16</v>
      </c>
      <c r="I2" s="21" t="s">
        <v>17</v>
      </c>
      <c r="J2" s="8"/>
      <c r="K2" s="27" t="s">
        <v>19</v>
      </c>
      <c r="L2" s="28" t="s">
        <v>20</v>
      </c>
      <c r="N2" s="25" t="s">
        <v>0</v>
      </c>
      <c r="O2" s="26" t="s">
        <v>18</v>
      </c>
      <c r="P2" s="8"/>
      <c r="Q2" s="25" t="s">
        <v>0</v>
      </c>
      <c r="R2" s="33" t="s">
        <v>13</v>
      </c>
      <c r="S2" s="33" t="s">
        <v>11</v>
      </c>
      <c r="T2" s="33" t="s">
        <v>12</v>
      </c>
      <c r="U2" s="33" t="s">
        <v>16</v>
      </c>
      <c r="V2" s="26" t="s">
        <v>17</v>
      </c>
      <c r="W2" s="7"/>
      <c r="X2" s="45" t="s">
        <v>19</v>
      </c>
      <c r="Y2" s="5"/>
    </row>
    <row r="3" spans="1:25" x14ac:dyDescent="0.25">
      <c r="A3" s="13">
        <v>41781.347222222219</v>
      </c>
      <c r="B3" s="14">
        <v>-30</v>
      </c>
      <c r="C3" s="8"/>
      <c r="D3" s="13">
        <v>41781.347222222219</v>
      </c>
      <c r="E3" s="7">
        <v>536</v>
      </c>
      <c r="F3" s="7">
        <v>-115</v>
      </c>
      <c r="G3" s="7">
        <v>12.4</v>
      </c>
      <c r="H3" s="8">
        <v>-3</v>
      </c>
      <c r="I3" s="14">
        <f>+H3*10</f>
        <v>-30</v>
      </c>
      <c r="J3" s="8"/>
      <c r="K3" s="29" t="b">
        <f t="shared" ref="K3:K50" si="0">+A3=D3</f>
        <v>1</v>
      </c>
      <c r="L3" s="14" t="b">
        <f t="shared" ref="L3:L50" si="1">+B3=I3</f>
        <v>1</v>
      </c>
      <c r="N3" s="31">
        <v>41752.569444444445</v>
      </c>
      <c r="O3" s="12">
        <v>0</v>
      </c>
      <c r="P3" s="36"/>
      <c r="Q3" s="34">
        <v>41752.569444444445</v>
      </c>
      <c r="R3" s="35">
        <v>535</v>
      </c>
      <c r="S3" s="35">
        <v>-110.5</v>
      </c>
      <c r="T3" s="35">
        <v>17.399999999999999</v>
      </c>
      <c r="U3" s="36">
        <v>0</v>
      </c>
      <c r="V3" s="37">
        <v>0</v>
      </c>
      <c r="W3" s="36"/>
      <c r="X3" s="45" t="b">
        <f>+N3=Q3</f>
        <v>1</v>
      </c>
      <c r="Y3" s="5"/>
    </row>
    <row r="4" spans="1:25" x14ac:dyDescent="0.25">
      <c r="A4" s="13">
        <v>41795.357638888891</v>
      </c>
      <c r="B4" s="14">
        <v>-30</v>
      </c>
      <c r="C4" s="8"/>
      <c r="D4" s="13">
        <v>41795.357638888891</v>
      </c>
      <c r="E4" s="7">
        <v>537</v>
      </c>
      <c r="F4" s="7">
        <v>-111</v>
      </c>
      <c r="G4" s="7">
        <v>15.2</v>
      </c>
      <c r="H4" s="8">
        <v>-3</v>
      </c>
      <c r="I4" s="14">
        <f>+H4*10</f>
        <v>-30</v>
      </c>
      <c r="J4" s="8"/>
      <c r="K4" s="29" t="b">
        <f t="shared" si="0"/>
        <v>1</v>
      </c>
      <c r="L4" s="14" t="b">
        <f t="shared" si="1"/>
        <v>1</v>
      </c>
      <c r="N4" s="17">
        <v>41829</v>
      </c>
      <c r="O4" s="12">
        <v>0</v>
      </c>
      <c r="P4" s="36"/>
      <c r="Q4" s="38"/>
      <c r="R4" s="36"/>
      <c r="S4" s="36"/>
      <c r="T4" s="36"/>
      <c r="U4" s="36"/>
      <c r="V4" s="37"/>
      <c r="W4" s="36"/>
      <c r="X4" s="45" t="b">
        <f>+N4=Q4</f>
        <v>0</v>
      </c>
      <c r="Y4" s="5"/>
    </row>
    <row r="5" spans="1:25" x14ac:dyDescent="0.25">
      <c r="A5" s="13">
        <v>41808.263888888891</v>
      </c>
      <c r="B5" s="14">
        <v>-30</v>
      </c>
      <c r="C5" s="8"/>
      <c r="D5" s="13">
        <v>41808.263888888891</v>
      </c>
      <c r="E5" s="7">
        <v>538</v>
      </c>
      <c r="F5" s="7">
        <v>-123.2</v>
      </c>
      <c r="G5" s="7">
        <v>7.39</v>
      </c>
      <c r="H5" s="8">
        <v>-3</v>
      </c>
      <c r="I5" s="14">
        <f>+H5*10</f>
        <v>-30</v>
      </c>
      <c r="J5" s="8"/>
      <c r="K5" s="29" t="b">
        <f t="shared" si="0"/>
        <v>1</v>
      </c>
      <c r="L5" s="14" t="b">
        <f t="shared" si="1"/>
        <v>1</v>
      </c>
      <c r="N5" s="17">
        <v>41855.5</v>
      </c>
      <c r="O5" s="12">
        <v>0</v>
      </c>
      <c r="P5" s="36"/>
      <c r="Q5" s="38"/>
      <c r="R5" s="36"/>
      <c r="S5" s="36"/>
      <c r="T5" s="36"/>
      <c r="U5" s="36"/>
      <c r="V5" s="37"/>
      <c r="W5" s="36"/>
      <c r="X5" s="45" t="b">
        <f t="shared" ref="X5:X23" si="2">+N5=Q5</f>
        <v>0</v>
      </c>
      <c r="Y5" s="5"/>
    </row>
    <row r="6" spans="1:25" x14ac:dyDescent="0.25">
      <c r="A6" s="13">
        <v>41821.409722222219</v>
      </c>
      <c r="B6" s="14">
        <v>-30</v>
      </c>
      <c r="C6" s="8"/>
      <c r="D6" s="13">
        <v>41821.409722222219</v>
      </c>
      <c r="E6" s="7">
        <v>539</v>
      </c>
      <c r="F6" s="7">
        <v>-120</v>
      </c>
      <c r="G6" s="7">
        <v>9.25</v>
      </c>
      <c r="H6" s="8">
        <v>-3</v>
      </c>
      <c r="I6" s="14">
        <f>+H6*10</f>
        <v>-30</v>
      </c>
      <c r="J6" s="8"/>
      <c r="K6" s="29" t="b">
        <f t="shared" si="0"/>
        <v>1</v>
      </c>
      <c r="L6" s="14" t="b">
        <f t="shared" si="1"/>
        <v>1</v>
      </c>
      <c r="N6" s="17">
        <v>42106.784722222219</v>
      </c>
      <c r="O6" s="12">
        <v>0</v>
      </c>
      <c r="P6" s="36"/>
      <c r="Q6" s="38"/>
      <c r="R6" s="36"/>
      <c r="S6" s="36"/>
      <c r="T6" s="36"/>
      <c r="U6" s="36"/>
      <c r="V6" s="37"/>
      <c r="W6" s="36"/>
      <c r="X6" s="45" t="b">
        <f t="shared" si="2"/>
        <v>0</v>
      </c>
      <c r="Y6" s="5"/>
    </row>
    <row r="7" spans="1:25" x14ac:dyDescent="0.25">
      <c r="A7" s="17">
        <v>41826.833333333336</v>
      </c>
      <c r="B7" s="16">
        <v>-30</v>
      </c>
      <c r="C7" s="8"/>
      <c r="D7" s="15"/>
      <c r="E7" s="8"/>
      <c r="F7" s="8"/>
      <c r="G7" s="8"/>
      <c r="H7" s="9"/>
      <c r="I7" s="16"/>
      <c r="J7" s="8"/>
      <c r="K7" s="29" t="b">
        <f t="shared" si="0"/>
        <v>0</v>
      </c>
      <c r="L7" s="14" t="b">
        <f t="shared" si="1"/>
        <v>0</v>
      </c>
      <c r="N7" s="31">
        <v>42222.590277777781</v>
      </c>
      <c r="O7" s="12">
        <v>0</v>
      </c>
      <c r="P7" s="36"/>
      <c r="Q7" s="34">
        <v>42222.590277777781</v>
      </c>
      <c r="R7" s="35">
        <v>553</v>
      </c>
      <c r="S7" s="35">
        <v>-132.30000000000001</v>
      </c>
      <c r="T7" s="35">
        <v>5.14</v>
      </c>
      <c r="U7" s="36">
        <v>0</v>
      </c>
      <c r="V7" s="37">
        <v>0</v>
      </c>
      <c r="W7" s="36"/>
      <c r="X7" s="45" t="b">
        <f t="shared" si="2"/>
        <v>1</v>
      </c>
      <c r="Y7" s="5"/>
    </row>
    <row r="8" spans="1:25" x14ac:dyDescent="0.25">
      <c r="A8" s="13">
        <v>42129.513888888891</v>
      </c>
      <c r="B8" s="14">
        <v>-20</v>
      </c>
      <c r="C8" s="8"/>
      <c r="D8" s="13">
        <v>42129.513888888891</v>
      </c>
      <c r="E8" s="7">
        <v>547</v>
      </c>
      <c r="F8" s="7">
        <v>-99</v>
      </c>
      <c r="G8" s="7">
        <v>28.8</v>
      </c>
      <c r="H8" s="8">
        <v>-2</v>
      </c>
      <c r="I8" s="14">
        <f t="shared" ref="I8:I50" si="3">+H8*10</f>
        <v>-20</v>
      </c>
      <c r="J8" s="8"/>
      <c r="K8" s="29" t="b">
        <f t="shared" si="0"/>
        <v>1</v>
      </c>
      <c r="L8" s="14" t="b">
        <f t="shared" si="1"/>
        <v>1</v>
      </c>
      <c r="N8" s="31">
        <v>42528.416666666664</v>
      </c>
      <c r="O8" s="12">
        <v>0</v>
      </c>
      <c r="P8" s="36"/>
      <c r="Q8" s="34">
        <v>42528.416666666664</v>
      </c>
      <c r="R8" s="35">
        <v>563</v>
      </c>
      <c r="S8" s="35">
        <v>-84</v>
      </c>
      <c r="T8" s="35">
        <v>51</v>
      </c>
      <c r="U8" s="36">
        <v>0</v>
      </c>
      <c r="V8" s="37">
        <v>0</v>
      </c>
      <c r="W8" s="36"/>
      <c r="X8" s="45" t="b">
        <f t="shared" si="2"/>
        <v>1</v>
      </c>
      <c r="Y8" s="5"/>
    </row>
    <row r="9" spans="1:25" x14ac:dyDescent="0.25">
      <c r="A9" s="13">
        <v>42151.569444444445</v>
      </c>
      <c r="B9" s="14">
        <v>-50</v>
      </c>
      <c r="C9" s="8"/>
      <c r="D9" s="13">
        <v>42151.569444444445</v>
      </c>
      <c r="E9" s="7">
        <v>548</v>
      </c>
      <c r="F9" s="7">
        <v>-115</v>
      </c>
      <c r="G9" s="7">
        <v>11.3</v>
      </c>
      <c r="H9" s="8">
        <v>-5</v>
      </c>
      <c r="I9" s="14">
        <f t="shared" si="3"/>
        <v>-50</v>
      </c>
      <c r="J9" s="8"/>
      <c r="K9" s="29" t="b">
        <f t="shared" si="0"/>
        <v>1</v>
      </c>
      <c r="L9" s="14" t="b">
        <f t="shared" si="1"/>
        <v>1</v>
      </c>
      <c r="N9" s="31">
        <v>42670.3125</v>
      </c>
      <c r="O9" s="12">
        <v>0</v>
      </c>
      <c r="P9" s="36"/>
      <c r="Q9" s="34">
        <v>42670.3125</v>
      </c>
      <c r="R9" s="35">
        <v>570</v>
      </c>
      <c r="S9" s="35">
        <v>-106.5</v>
      </c>
      <c r="T9" s="35">
        <v>22.8</v>
      </c>
      <c r="U9" s="36">
        <v>0</v>
      </c>
      <c r="V9" s="37">
        <v>0</v>
      </c>
      <c r="W9" s="36"/>
      <c r="X9" s="45" t="b">
        <f t="shared" si="2"/>
        <v>1</v>
      </c>
    </row>
    <row r="10" spans="1:25" x14ac:dyDescent="0.25">
      <c r="A10" s="13">
        <v>42165.395833333336</v>
      </c>
      <c r="B10" s="14">
        <v>-50</v>
      </c>
      <c r="C10" s="8"/>
      <c r="D10" s="13">
        <v>42165.395833333336</v>
      </c>
      <c r="E10" s="7">
        <v>549</v>
      </c>
      <c r="F10" s="7">
        <v>-116.5</v>
      </c>
      <c r="G10" s="7">
        <v>10.7</v>
      </c>
      <c r="H10" s="8">
        <v>-5</v>
      </c>
      <c r="I10" s="14">
        <f t="shared" si="3"/>
        <v>-50</v>
      </c>
      <c r="J10" s="8"/>
      <c r="K10" s="29" t="b">
        <f t="shared" si="0"/>
        <v>1</v>
      </c>
      <c r="L10" s="14" t="b">
        <f t="shared" si="1"/>
        <v>1</v>
      </c>
      <c r="N10" s="17">
        <v>42690</v>
      </c>
      <c r="O10" s="12">
        <v>0</v>
      </c>
      <c r="P10" s="36"/>
      <c r="Q10" s="38"/>
      <c r="R10" s="36"/>
      <c r="S10" s="36"/>
      <c r="T10" s="36"/>
      <c r="U10" s="36"/>
      <c r="V10" s="37"/>
      <c r="W10" s="36"/>
      <c r="X10" s="45" t="b">
        <f t="shared" si="2"/>
        <v>0</v>
      </c>
    </row>
    <row r="11" spans="1:25" x14ac:dyDescent="0.25">
      <c r="A11" s="13">
        <v>42185.569444444445</v>
      </c>
      <c r="B11" s="14">
        <v>-50</v>
      </c>
      <c r="C11" s="8"/>
      <c r="D11" s="13">
        <v>42185.569444444445</v>
      </c>
      <c r="E11" s="7">
        <v>550</v>
      </c>
      <c r="F11" s="7">
        <v>-115</v>
      </c>
      <c r="G11" s="7">
        <v>11.5</v>
      </c>
      <c r="H11" s="8">
        <v>-5</v>
      </c>
      <c r="I11" s="14">
        <f t="shared" si="3"/>
        <v>-50</v>
      </c>
      <c r="J11" s="8"/>
      <c r="K11" s="29" t="b">
        <f t="shared" si="0"/>
        <v>1</v>
      </c>
      <c r="L11" s="14" t="b">
        <f t="shared" si="1"/>
        <v>1</v>
      </c>
      <c r="N11" s="31">
        <v>42864.510416666664</v>
      </c>
      <c r="O11" s="12">
        <v>0</v>
      </c>
      <c r="P11" s="36"/>
      <c r="Q11" s="34">
        <v>42864.510416666664</v>
      </c>
      <c r="R11" s="35">
        <v>576</v>
      </c>
      <c r="S11" s="35">
        <v>-105</v>
      </c>
      <c r="T11" s="35">
        <v>21.4</v>
      </c>
      <c r="U11" s="36">
        <v>0</v>
      </c>
      <c r="V11" s="37">
        <v>0</v>
      </c>
      <c r="W11" s="36"/>
      <c r="X11" s="45" t="b">
        <f t="shared" si="2"/>
        <v>1</v>
      </c>
    </row>
    <row r="12" spans="1:25" x14ac:dyDescent="0.25">
      <c r="A12" s="13">
        <v>42191.513888888891</v>
      </c>
      <c r="B12" s="14">
        <v>-45</v>
      </c>
      <c r="C12" s="8"/>
      <c r="D12" s="13">
        <v>42191.513888888891</v>
      </c>
      <c r="E12" s="7">
        <v>551</v>
      </c>
      <c r="F12" s="7">
        <v>-125.2</v>
      </c>
      <c r="G12" s="7">
        <v>6.38</v>
      </c>
      <c r="H12" s="8">
        <v>-4.5</v>
      </c>
      <c r="I12" s="14">
        <f t="shared" si="3"/>
        <v>-45</v>
      </c>
      <c r="J12" s="8"/>
      <c r="K12" s="29" t="b">
        <f t="shared" si="0"/>
        <v>1</v>
      </c>
      <c r="L12" s="14" t="b">
        <f t="shared" si="1"/>
        <v>1</v>
      </c>
      <c r="N12" s="31">
        <v>42985.291666666664</v>
      </c>
      <c r="O12" s="12">
        <v>0</v>
      </c>
      <c r="P12" s="36"/>
      <c r="Q12" s="34">
        <v>42985.291666666664</v>
      </c>
      <c r="R12" s="35">
        <v>581</v>
      </c>
      <c r="S12" s="35">
        <v>-123.8</v>
      </c>
      <c r="T12" s="35">
        <v>6.12</v>
      </c>
      <c r="U12" s="36">
        <v>0</v>
      </c>
      <c r="V12" s="37">
        <v>0</v>
      </c>
      <c r="W12" s="36"/>
      <c r="X12" s="45" t="b">
        <f t="shared" si="2"/>
        <v>1</v>
      </c>
    </row>
    <row r="13" spans="1:25" x14ac:dyDescent="0.25">
      <c r="A13" s="13">
        <v>42206.375</v>
      </c>
      <c r="B13" s="14">
        <v>-30</v>
      </c>
      <c r="C13" s="8"/>
      <c r="D13" s="13">
        <v>42206.375</v>
      </c>
      <c r="E13" s="7">
        <v>552</v>
      </c>
      <c r="F13" s="7">
        <v>-127</v>
      </c>
      <c r="G13" s="7">
        <v>6.33</v>
      </c>
      <c r="H13" s="8">
        <v>-3</v>
      </c>
      <c r="I13" s="14">
        <f t="shared" si="3"/>
        <v>-30</v>
      </c>
      <c r="J13" s="8"/>
      <c r="K13" s="29" t="b">
        <f t="shared" si="0"/>
        <v>1</v>
      </c>
      <c r="L13" s="14" t="b">
        <f t="shared" si="1"/>
        <v>1</v>
      </c>
      <c r="N13" s="17">
        <v>42998</v>
      </c>
      <c r="O13" s="12">
        <v>0</v>
      </c>
      <c r="P13" s="36"/>
      <c r="Q13" s="38"/>
      <c r="R13" s="36"/>
      <c r="S13" s="36"/>
      <c r="T13" s="36"/>
      <c r="U13" s="36"/>
      <c r="V13" s="37"/>
      <c r="W13" s="36"/>
      <c r="X13" s="45" t="b">
        <f t="shared" si="2"/>
        <v>0</v>
      </c>
    </row>
    <row r="14" spans="1:25" x14ac:dyDescent="0.25">
      <c r="A14" s="13">
        <v>42544.520833333336</v>
      </c>
      <c r="B14" s="14">
        <v>-15</v>
      </c>
      <c r="C14" s="8"/>
      <c r="D14" s="13">
        <v>42544.520833333336</v>
      </c>
      <c r="E14" s="7">
        <v>564</v>
      </c>
      <c r="F14" s="7">
        <v>-106.5</v>
      </c>
      <c r="G14" s="7">
        <v>21.3</v>
      </c>
      <c r="H14" s="8">
        <v>-1.5</v>
      </c>
      <c r="I14" s="14">
        <f t="shared" si="3"/>
        <v>-15</v>
      </c>
      <c r="J14" s="8"/>
      <c r="K14" s="29" t="b">
        <f t="shared" si="0"/>
        <v>1</v>
      </c>
      <c r="L14" s="14" t="b">
        <f t="shared" si="1"/>
        <v>1</v>
      </c>
      <c r="N14" s="17">
        <v>43264.319444444445</v>
      </c>
      <c r="O14" s="12">
        <v>0</v>
      </c>
      <c r="P14" s="36"/>
      <c r="Q14" s="39">
        <v>43264.510416666664</v>
      </c>
      <c r="R14" s="35">
        <v>588</v>
      </c>
      <c r="S14" s="35">
        <v>-13</v>
      </c>
      <c r="T14" s="35">
        <v>159</v>
      </c>
      <c r="U14" s="36">
        <v>0</v>
      </c>
      <c r="V14" s="37">
        <v>0</v>
      </c>
      <c r="W14" s="36"/>
      <c r="X14" s="45" t="b">
        <f t="shared" si="2"/>
        <v>0</v>
      </c>
    </row>
    <row r="15" spans="1:25" x14ac:dyDescent="0.25">
      <c r="A15" s="13">
        <v>42570.378472222219</v>
      </c>
      <c r="B15" s="14">
        <v>-40</v>
      </c>
      <c r="C15" s="8"/>
      <c r="D15" s="13">
        <v>42570.378472222219</v>
      </c>
      <c r="E15" s="7">
        <v>565</v>
      </c>
      <c r="F15" s="7">
        <v>-124</v>
      </c>
      <c r="G15" s="7">
        <v>7.05</v>
      </c>
      <c r="H15" s="8">
        <v>-4</v>
      </c>
      <c r="I15" s="14">
        <f t="shared" si="3"/>
        <v>-40</v>
      </c>
      <c r="J15" s="8"/>
      <c r="K15" s="29" t="b">
        <f t="shared" si="0"/>
        <v>1</v>
      </c>
      <c r="L15" s="14" t="b">
        <f t="shared" si="1"/>
        <v>1</v>
      </c>
      <c r="N15" s="31">
        <v>43266.326388888891</v>
      </c>
      <c r="O15" s="12">
        <v>0</v>
      </c>
      <c r="P15" s="36"/>
      <c r="Q15" s="34">
        <v>43266.326388888891</v>
      </c>
      <c r="R15" s="35">
        <v>589</v>
      </c>
      <c r="S15" s="35">
        <v>-58</v>
      </c>
      <c r="T15" s="35">
        <v>85.3</v>
      </c>
      <c r="U15" s="36">
        <v>0</v>
      </c>
      <c r="V15" s="37">
        <v>0</v>
      </c>
      <c r="W15" s="36"/>
      <c r="X15" s="45" t="b">
        <f t="shared" si="2"/>
        <v>1</v>
      </c>
    </row>
    <row r="16" spans="1:25" x14ac:dyDescent="0.25">
      <c r="A16" s="13">
        <v>42586.364583333336</v>
      </c>
      <c r="B16" s="14">
        <v>-15</v>
      </c>
      <c r="C16" s="8"/>
      <c r="D16" s="13">
        <v>42586.364583333336</v>
      </c>
      <c r="E16" s="7">
        <v>566</v>
      </c>
      <c r="F16" s="7">
        <v>-113</v>
      </c>
      <c r="G16" s="7">
        <v>15.7</v>
      </c>
      <c r="H16" s="8">
        <v>-1.5</v>
      </c>
      <c r="I16" s="14">
        <f t="shared" si="3"/>
        <v>-15</v>
      </c>
      <c r="J16" s="8"/>
      <c r="K16" s="29" t="b">
        <f t="shared" si="0"/>
        <v>1</v>
      </c>
      <c r="L16" s="14" t="b">
        <f t="shared" si="1"/>
        <v>1</v>
      </c>
      <c r="N16" s="31">
        <v>43683.371527777781</v>
      </c>
      <c r="O16" s="12">
        <v>0</v>
      </c>
      <c r="P16" s="36"/>
      <c r="Q16" s="34">
        <v>43683.371527777781</v>
      </c>
      <c r="R16" s="35">
        <v>605</v>
      </c>
      <c r="S16" s="35">
        <v>-127.8</v>
      </c>
      <c r="T16" s="35">
        <v>5.28</v>
      </c>
      <c r="U16" s="36">
        <v>0</v>
      </c>
      <c r="V16" s="37">
        <v>0</v>
      </c>
      <c r="W16" s="36"/>
      <c r="X16" s="45" t="b">
        <f t="shared" si="2"/>
        <v>1</v>
      </c>
    </row>
    <row r="17" spans="1:24" x14ac:dyDescent="0.25">
      <c r="A17" s="13">
        <v>42605.493055555555</v>
      </c>
      <c r="B17" s="14">
        <v>-15</v>
      </c>
      <c r="C17" s="8"/>
      <c r="D17" s="13">
        <v>42605.493055555555</v>
      </c>
      <c r="E17" s="7">
        <v>567</v>
      </c>
      <c r="F17" s="7">
        <v>-124</v>
      </c>
      <c r="G17" s="7">
        <v>8.3000000000000007</v>
      </c>
      <c r="H17" s="8">
        <v>-1.5</v>
      </c>
      <c r="I17" s="14">
        <f t="shared" si="3"/>
        <v>-15</v>
      </c>
      <c r="J17" s="8"/>
      <c r="K17" s="29" t="b">
        <f t="shared" si="0"/>
        <v>1</v>
      </c>
      <c r="L17" s="14" t="b">
        <f t="shared" si="1"/>
        <v>1</v>
      </c>
      <c r="N17" s="17">
        <v>43698.576388888891</v>
      </c>
      <c r="O17" s="12">
        <v>0</v>
      </c>
      <c r="P17" s="36"/>
      <c r="Q17" s="39">
        <v>43698.513888888891</v>
      </c>
      <c r="R17" s="35">
        <v>606</v>
      </c>
      <c r="S17" s="35">
        <v>-105.2</v>
      </c>
      <c r="T17" s="35">
        <v>22.4</v>
      </c>
      <c r="U17" s="36">
        <v>0</v>
      </c>
      <c r="V17" s="37">
        <v>0</v>
      </c>
      <c r="W17" s="36"/>
      <c r="X17" s="45" t="b">
        <f t="shared" si="2"/>
        <v>0</v>
      </c>
    </row>
    <row r="18" spans="1:24" x14ac:dyDescent="0.25">
      <c r="A18" s="13">
        <v>42628.305555555555</v>
      </c>
      <c r="B18" s="14">
        <v>-20</v>
      </c>
      <c r="C18" s="8"/>
      <c r="D18" s="13">
        <v>42628.305555555555</v>
      </c>
      <c r="E18" s="7">
        <v>568</v>
      </c>
      <c r="F18" s="7">
        <v>-125.6</v>
      </c>
      <c r="G18" s="7">
        <v>7.13</v>
      </c>
      <c r="H18" s="8">
        <v>-2</v>
      </c>
      <c r="I18" s="14">
        <f t="shared" si="3"/>
        <v>-20</v>
      </c>
      <c r="J18" s="8"/>
      <c r="K18" s="29" t="b">
        <f t="shared" si="0"/>
        <v>1</v>
      </c>
      <c r="L18" s="14" t="b">
        <f t="shared" si="1"/>
        <v>1</v>
      </c>
      <c r="N18" s="17">
        <v>44273.954861111109</v>
      </c>
      <c r="O18" s="12">
        <v>0</v>
      </c>
      <c r="P18" s="36"/>
      <c r="Q18" s="38"/>
      <c r="R18" s="36"/>
      <c r="S18" s="36"/>
      <c r="T18" s="36"/>
      <c r="U18" s="36"/>
      <c r="V18" s="37"/>
      <c r="W18" s="36"/>
      <c r="X18" s="45" t="b">
        <f t="shared" si="2"/>
        <v>0</v>
      </c>
    </row>
    <row r="19" spans="1:24" x14ac:dyDescent="0.25">
      <c r="A19" s="13">
        <v>42641.552083333336</v>
      </c>
      <c r="B19" s="14">
        <v>-20</v>
      </c>
      <c r="C19" s="8"/>
      <c r="D19" s="13">
        <v>42641.552083333336</v>
      </c>
      <c r="E19" s="7">
        <v>569</v>
      </c>
      <c r="F19" s="7">
        <v>-126</v>
      </c>
      <c r="G19" s="7">
        <v>7</v>
      </c>
      <c r="H19" s="8">
        <v>-2</v>
      </c>
      <c r="I19" s="14">
        <f t="shared" si="3"/>
        <v>-20</v>
      </c>
      <c r="J19" s="8"/>
      <c r="K19" s="29" t="b">
        <f t="shared" si="0"/>
        <v>1</v>
      </c>
      <c r="L19" s="14" t="b">
        <f t="shared" si="1"/>
        <v>1</v>
      </c>
      <c r="N19" s="31">
        <v>44399.559027777781</v>
      </c>
      <c r="O19" s="12">
        <v>0</v>
      </c>
      <c r="P19" s="36"/>
      <c r="Q19" s="34">
        <v>44399.559027777781</v>
      </c>
      <c r="R19" s="35">
        <v>635</v>
      </c>
      <c r="S19" s="35">
        <v>-100.8</v>
      </c>
      <c r="T19" s="35">
        <v>19.600000000000001</v>
      </c>
      <c r="U19" s="36">
        <v>0</v>
      </c>
      <c r="V19" s="37">
        <v>0</v>
      </c>
      <c r="W19" s="36"/>
      <c r="X19" s="45" t="b">
        <f t="shared" si="2"/>
        <v>1</v>
      </c>
    </row>
    <row r="20" spans="1:24" x14ac:dyDescent="0.25">
      <c r="A20" s="13">
        <v>42906.392361111109</v>
      </c>
      <c r="B20" s="14">
        <v>-10</v>
      </c>
      <c r="C20" s="8"/>
      <c r="D20" s="13">
        <v>42906.392361111109</v>
      </c>
      <c r="E20" s="7">
        <v>577</v>
      </c>
      <c r="F20" s="7">
        <v>-110</v>
      </c>
      <c r="G20" s="7">
        <v>15.2</v>
      </c>
      <c r="H20" s="8">
        <v>-1</v>
      </c>
      <c r="I20" s="14">
        <f t="shared" si="3"/>
        <v>-10</v>
      </c>
      <c r="J20" s="8"/>
      <c r="K20" s="29" t="b">
        <f t="shared" si="0"/>
        <v>1</v>
      </c>
      <c r="L20" s="14" t="b">
        <f t="shared" si="1"/>
        <v>1</v>
      </c>
      <c r="N20" s="31">
        <v>44418.489583333336</v>
      </c>
      <c r="O20" s="12">
        <v>0</v>
      </c>
      <c r="P20" s="36"/>
      <c r="Q20" s="34">
        <v>44418.489583333336</v>
      </c>
      <c r="R20" s="35">
        <v>636</v>
      </c>
      <c r="S20" s="35">
        <v>-110.3</v>
      </c>
      <c r="T20" s="35">
        <v>11.3</v>
      </c>
      <c r="U20" s="36">
        <v>0</v>
      </c>
      <c r="V20" s="37">
        <v>0</v>
      </c>
      <c r="W20" s="36"/>
      <c r="X20" s="45" t="b">
        <f t="shared" si="2"/>
        <v>1</v>
      </c>
    </row>
    <row r="21" spans="1:24" x14ac:dyDescent="0.25">
      <c r="A21" s="13">
        <v>42928.315972222219</v>
      </c>
      <c r="B21" s="14">
        <v>-20</v>
      </c>
      <c r="C21" s="8"/>
      <c r="D21" s="13">
        <v>42928.315972222219</v>
      </c>
      <c r="E21" s="7">
        <v>578</v>
      </c>
      <c r="F21" s="7">
        <v>-117</v>
      </c>
      <c r="G21" s="7">
        <v>9.1</v>
      </c>
      <c r="H21" s="8">
        <v>-2</v>
      </c>
      <c r="I21" s="14">
        <f t="shared" si="3"/>
        <v>-20</v>
      </c>
      <c r="J21" s="8"/>
      <c r="K21" s="29" t="b">
        <f t="shared" si="0"/>
        <v>1</v>
      </c>
      <c r="L21" s="14" t="b">
        <f t="shared" si="1"/>
        <v>1</v>
      </c>
      <c r="N21" s="31">
        <v>44494.541666666664</v>
      </c>
      <c r="O21" s="12">
        <v>0</v>
      </c>
      <c r="P21" s="36"/>
      <c r="Q21" s="34">
        <v>44494.541666666664</v>
      </c>
      <c r="R21" s="35">
        <v>639</v>
      </c>
      <c r="S21" s="35">
        <v>-106.2</v>
      </c>
      <c r="T21" s="35">
        <v>14</v>
      </c>
      <c r="U21" s="36">
        <v>0</v>
      </c>
      <c r="V21" s="37">
        <v>0</v>
      </c>
      <c r="W21" s="36"/>
      <c r="X21" s="45" t="b">
        <f t="shared" si="2"/>
        <v>1</v>
      </c>
    </row>
    <row r="22" spans="1:24" x14ac:dyDescent="0.25">
      <c r="A22" s="13">
        <v>42942.375</v>
      </c>
      <c r="B22" s="14">
        <v>-15</v>
      </c>
      <c r="C22" s="8"/>
      <c r="D22" s="13">
        <v>42942.375</v>
      </c>
      <c r="E22" s="7">
        <v>579</v>
      </c>
      <c r="F22" s="7">
        <v>-116.2</v>
      </c>
      <c r="G22" s="7">
        <v>10</v>
      </c>
      <c r="H22" s="8">
        <v>-1.5</v>
      </c>
      <c r="I22" s="14">
        <f t="shared" si="3"/>
        <v>-15</v>
      </c>
      <c r="J22" s="8"/>
      <c r="K22" s="29" t="b">
        <f t="shared" si="0"/>
        <v>1</v>
      </c>
      <c r="L22" s="14" t="b">
        <f t="shared" si="1"/>
        <v>1</v>
      </c>
      <c r="N22" s="31">
        <v>44608.506944444445</v>
      </c>
      <c r="O22" s="12">
        <v>0</v>
      </c>
      <c r="P22" s="36"/>
      <c r="Q22" s="34">
        <v>44608.506944444445</v>
      </c>
      <c r="R22" s="35">
        <v>644</v>
      </c>
      <c r="S22" s="35">
        <v>-96.7</v>
      </c>
      <c r="T22" s="35">
        <v>22.9</v>
      </c>
      <c r="U22" s="36">
        <v>0</v>
      </c>
      <c r="V22" s="37">
        <v>0</v>
      </c>
      <c r="W22" s="36"/>
      <c r="X22" s="45" t="b">
        <f t="shared" si="2"/>
        <v>1</v>
      </c>
    </row>
    <row r="23" spans="1:24" x14ac:dyDescent="0.25">
      <c r="A23" s="13">
        <v>42963.517361111109</v>
      </c>
      <c r="B23" s="14">
        <v>-10</v>
      </c>
      <c r="C23" s="8"/>
      <c r="D23" s="13">
        <v>42963.517361111109</v>
      </c>
      <c r="E23" s="7">
        <v>580</v>
      </c>
      <c r="F23" s="7">
        <v>-114.8</v>
      </c>
      <c r="G23" s="7">
        <v>11.4</v>
      </c>
      <c r="H23" s="8">
        <v>-1</v>
      </c>
      <c r="I23" s="14">
        <f t="shared" si="3"/>
        <v>-10</v>
      </c>
      <c r="J23" s="8"/>
      <c r="K23" s="29" t="b">
        <f t="shared" si="0"/>
        <v>1</v>
      </c>
      <c r="L23" s="14" t="b">
        <f t="shared" si="1"/>
        <v>1</v>
      </c>
      <c r="N23" s="32">
        <v>44762.506944444445</v>
      </c>
      <c r="O23" s="21">
        <v>0</v>
      </c>
      <c r="P23" s="42"/>
      <c r="Q23" s="40">
        <v>44762.506944444445</v>
      </c>
      <c r="R23" s="41">
        <v>651</v>
      </c>
      <c r="S23" s="41">
        <v>-130.80000000000001</v>
      </c>
      <c r="T23" s="41">
        <v>3.16</v>
      </c>
      <c r="U23" s="42">
        <v>0</v>
      </c>
      <c r="V23" s="43">
        <v>0</v>
      </c>
      <c r="W23" s="42"/>
      <c r="X23" s="46" t="b">
        <f t="shared" si="2"/>
        <v>1</v>
      </c>
    </row>
    <row r="24" spans="1:24" x14ac:dyDescent="0.25">
      <c r="A24" s="13">
        <v>43300.402777777781</v>
      </c>
      <c r="B24" s="14">
        <v>-42</v>
      </c>
      <c r="C24" s="8"/>
      <c r="D24" s="13">
        <v>43300.402777777781</v>
      </c>
      <c r="E24" s="7">
        <v>590</v>
      </c>
      <c r="F24" s="7">
        <v>-118.3</v>
      </c>
      <c r="G24" s="7">
        <v>8.51</v>
      </c>
      <c r="H24" s="8">
        <v>-4.2</v>
      </c>
      <c r="I24" s="14">
        <f t="shared" si="3"/>
        <v>-42</v>
      </c>
      <c r="J24" s="8"/>
      <c r="K24" s="29" t="b">
        <f t="shared" si="0"/>
        <v>1</v>
      </c>
      <c r="L24" s="14" t="b">
        <f t="shared" si="1"/>
        <v>1</v>
      </c>
    </row>
    <row r="25" spans="1:24" x14ac:dyDescent="0.25">
      <c r="A25" s="13">
        <v>43320.538194444445</v>
      </c>
      <c r="B25" s="14">
        <v>-30</v>
      </c>
      <c r="C25" s="8"/>
      <c r="D25" s="13">
        <v>43320.538194444445</v>
      </c>
      <c r="E25" s="7">
        <v>591</v>
      </c>
      <c r="F25" s="7">
        <v>-119.7</v>
      </c>
      <c r="G25" s="7">
        <v>8.33</v>
      </c>
      <c r="H25" s="8">
        <v>-3</v>
      </c>
      <c r="I25" s="14">
        <f t="shared" si="3"/>
        <v>-30</v>
      </c>
      <c r="J25" s="8"/>
      <c r="K25" s="29" t="b">
        <f t="shared" si="0"/>
        <v>1</v>
      </c>
      <c r="L25" s="14" t="b">
        <f t="shared" si="1"/>
        <v>1</v>
      </c>
    </row>
    <row r="26" spans="1:24" x14ac:dyDescent="0.25">
      <c r="A26" s="13">
        <v>43341.347222222219</v>
      </c>
      <c r="B26" s="14">
        <v>-37</v>
      </c>
      <c r="C26" s="8"/>
      <c r="D26" s="13">
        <v>43341.347222222219</v>
      </c>
      <c r="E26" s="7">
        <v>592</v>
      </c>
      <c r="F26" s="7">
        <v>-121</v>
      </c>
      <c r="G26" s="7">
        <v>7.15</v>
      </c>
      <c r="H26" s="8">
        <v>-3.7</v>
      </c>
      <c r="I26" s="14">
        <f t="shared" si="3"/>
        <v>-37</v>
      </c>
      <c r="J26" s="8"/>
      <c r="K26" s="29" t="b">
        <f t="shared" si="0"/>
        <v>1</v>
      </c>
      <c r="L26" s="14" t="b">
        <f t="shared" si="1"/>
        <v>1</v>
      </c>
    </row>
    <row r="27" spans="1:24" x14ac:dyDescent="0.25">
      <c r="A27" s="13">
        <v>43384.392361111109</v>
      </c>
      <c r="B27" s="14">
        <v>-57</v>
      </c>
      <c r="C27" s="8"/>
      <c r="D27" s="13">
        <v>43384.392361111109</v>
      </c>
      <c r="E27" s="7">
        <v>593</v>
      </c>
      <c r="F27" s="7">
        <v>-121.8</v>
      </c>
      <c r="G27" s="7">
        <v>5.77</v>
      </c>
      <c r="H27" s="8">
        <v>-5.7</v>
      </c>
      <c r="I27" s="14">
        <f t="shared" si="3"/>
        <v>-57</v>
      </c>
      <c r="J27" s="8"/>
      <c r="K27" s="29" t="b">
        <f t="shared" si="0"/>
        <v>1</v>
      </c>
      <c r="L27" s="14" t="b">
        <f t="shared" si="1"/>
        <v>1</v>
      </c>
    </row>
    <row r="28" spans="1:24" x14ac:dyDescent="0.25">
      <c r="A28" s="13">
        <v>43425.430555555555</v>
      </c>
      <c r="B28" s="14">
        <v>-35</v>
      </c>
      <c r="C28" s="8"/>
      <c r="D28" s="13">
        <v>43425.430555555555</v>
      </c>
      <c r="E28" s="7">
        <v>594</v>
      </c>
      <c r="F28" s="7">
        <v>-92.5</v>
      </c>
      <c r="G28" s="7">
        <v>31.8</v>
      </c>
      <c r="H28" s="8">
        <v>-3.5</v>
      </c>
      <c r="I28" s="14">
        <f t="shared" si="3"/>
        <v>-35</v>
      </c>
      <c r="J28" s="8"/>
      <c r="K28" s="29" t="b">
        <f t="shared" si="0"/>
        <v>1</v>
      </c>
      <c r="L28" s="14" t="b">
        <f t="shared" si="1"/>
        <v>1</v>
      </c>
    </row>
    <row r="29" spans="1:24" x14ac:dyDescent="0.25">
      <c r="A29" s="13">
        <v>43447.357638888891</v>
      </c>
      <c r="B29" s="14">
        <v>-35</v>
      </c>
      <c r="C29" s="8"/>
      <c r="D29" s="13">
        <v>43447.357638888891</v>
      </c>
      <c r="E29" s="7">
        <v>595</v>
      </c>
      <c r="F29" s="7">
        <v>-82</v>
      </c>
      <c r="G29" s="7">
        <v>48.4</v>
      </c>
      <c r="H29" s="8">
        <v>-3.5</v>
      </c>
      <c r="I29" s="14">
        <f t="shared" si="3"/>
        <v>-35</v>
      </c>
      <c r="J29" s="8"/>
      <c r="K29" s="29" t="b">
        <f t="shared" si="0"/>
        <v>1</v>
      </c>
      <c r="L29" s="14" t="b">
        <f t="shared" si="1"/>
        <v>1</v>
      </c>
    </row>
    <row r="30" spans="1:24" x14ac:dyDescent="0.25">
      <c r="A30" s="13">
        <v>43473.548611111109</v>
      </c>
      <c r="B30" s="14">
        <v>-35</v>
      </c>
      <c r="C30" s="8"/>
      <c r="D30" s="13">
        <v>43473.548611111109</v>
      </c>
      <c r="E30" s="7">
        <v>596</v>
      </c>
      <c r="F30" s="7">
        <v>-100.5</v>
      </c>
      <c r="G30" s="7">
        <v>23.2</v>
      </c>
      <c r="H30" s="8">
        <v>-3.5</v>
      </c>
      <c r="I30" s="14">
        <f t="shared" si="3"/>
        <v>-35</v>
      </c>
      <c r="J30" s="8"/>
      <c r="K30" s="29" t="b">
        <f t="shared" si="0"/>
        <v>1</v>
      </c>
      <c r="L30" s="14" t="b">
        <f t="shared" si="1"/>
        <v>1</v>
      </c>
    </row>
    <row r="31" spans="1:24" x14ac:dyDescent="0.25">
      <c r="A31" s="13">
        <v>43496.347222222219</v>
      </c>
      <c r="B31" s="14">
        <v>-50</v>
      </c>
      <c r="C31" s="8"/>
      <c r="D31" s="13">
        <v>43496.347222222219</v>
      </c>
      <c r="E31" s="7">
        <v>597</v>
      </c>
      <c r="F31" s="7">
        <v>-101</v>
      </c>
      <c r="G31" s="7">
        <v>21.5</v>
      </c>
      <c r="H31" s="8">
        <v>-5</v>
      </c>
      <c r="I31" s="14">
        <f t="shared" si="3"/>
        <v>-50</v>
      </c>
      <c r="J31" s="8"/>
      <c r="K31" s="29" t="b">
        <f t="shared" si="0"/>
        <v>1</v>
      </c>
      <c r="L31" s="14" t="b">
        <f t="shared" si="1"/>
        <v>1</v>
      </c>
    </row>
    <row r="32" spans="1:24" x14ac:dyDescent="0.25">
      <c r="A32" s="13">
        <v>43508.579861111109</v>
      </c>
      <c r="B32" s="14">
        <v>-35</v>
      </c>
      <c r="C32" s="8"/>
      <c r="D32" s="13">
        <v>43508.579861111109</v>
      </c>
      <c r="E32" s="7">
        <v>598</v>
      </c>
      <c r="F32" s="7">
        <v>-69.5</v>
      </c>
      <c r="G32" s="7">
        <v>69.3</v>
      </c>
      <c r="H32" s="8">
        <v>-3.5</v>
      </c>
      <c r="I32" s="14">
        <f t="shared" si="3"/>
        <v>-35</v>
      </c>
      <c r="J32" s="8"/>
      <c r="K32" s="29" t="b">
        <f t="shared" si="0"/>
        <v>1</v>
      </c>
      <c r="L32" s="14" t="b">
        <f t="shared" si="1"/>
        <v>1</v>
      </c>
    </row>
    <row r="33" spans="1:12" x14ac:dyDescent="0.25">
      <c r="A33" s="13">
        <v>43544.371527777781</v>
      </c>
      <c r="B33" s="14">
        <v>-35</v>
      </c>
      <c r="C33" s="8"/>
      <c r="D33" s="13">
        <v>43544.371527777781</v>
      </c>
      <c r="E33" s="7">
        <v>599</v>
      </c>
      <c r="F33" s="7">
        <v>-94.5</v>
      </c>
      <c r="G33" s="7">
        <v>29.2</v>
      </c>
      <c r="H33" s="8">
        <v>-3.5</v>
      </c>
      <c r="I33" s="14">
        <f t="shared" si="3"/>
        <v>-35</v>
      </c>
      <c r="J33" s="8"/>
      <c r="K33" s="29" t="b">
        <f t="shared" si="0"/>
        <v>1</v>
      </c>
      <c r="L33" s="14" t="b">
        <f t="shared" si="1"/>
        <v>1</v>
      </c>
    </row>
    <row r="34" spans="1:12" x14ac:dyDescent="0.25">
      <c r="A34" s="13">
        <v>43572.493055555555</v>
      </c>
      <c r="B34" s="14">
        <v>-62</v>
      </c>
      <c r="C34" s="8"/>
      <c r="D34" s="13">
        <v>43572.493055555555</v>
      </c>
      <c r="E34" s="7">
        <v>600</v>
      </c>
      <c r="F34" s="7">
        <v>-106.8</v>
      </c>
      <c r="G34" s="7">
        <v>15.1</v>
      </c>
      <c r="H34" s="8">
        <v>-6.2</v>
      </c>
      <c r="I34" s="14">
        <f t="shared" si="3"/>
        <v>-62</v>
      </c>
      <c r="J34" s="8"/>
      <c r="K34" s="29" t="b">
        <f t="shared" si="0"/>
        <v>1</v>
      </c>
      <c r="L34" s="14" t="b">
        <f t="shared" si="1"/>
        <v>1</v>
      </c>
    </row>
    <row r="35" spans="1:12" x14ac:dyDescent="0.25">
      <c r="A35" s="13">
        <v>43587.354166666664</v>
      </c>
      <c r="B35" s="14">
        <v>-57</v>
      </c>
      <c r="C35" s="8"/>
      <c r="D35" s="13">
        <v>43587.354166666664</v>
      </c>
      <c r="E35" s="7">
        <v>601</v>
      </c>
      <c r="F35" s="7">
        <v>-95</v>
      </c>
      <c r="G35" s="7">
        <v>26.6</v>
      </c>
      <c r="H35" s="8">
        <v>-5.7</v>
      </c>
      <c r="I35" s="14">
        <f t="shared" si="3"/>
        <v>-57</v>
      </c>
      <c r="J35" s="8"/>
      <c r="K35" s="29" t="b">
        <f t="shared" si="0"/>
        <v>1</v>
      </c>
      <c r="L35" s="14" t="b">
        <f t="shared" si="1"/>
        <v>1</v>
      </c>
    </row>
    <row r="36" spans="1:12" x14ac:dyDescent="0.25">
      <c r="A36" s="13">
        <v>43621.350694444445</v>
      </c>
      <c r="B36" s="14">
        <v>-98</v>
      </c>
      <c r="C36" s="8"/>
      <c r="D36" s="13">
        <v>43621.350694444445</v>
      </c>
      <c r="E36" s="7">
        <v>602</v>
      </c>
      <c r="F36" s="7">
        <v>-112.5</v>
      </c>
      <c r="G36" s="7">
        <v>8.6199999999999992</v>
      </c>
      <c r="H36" s="8">
        <v>-9.8000000000000007</v>
      </c>
      <c r="I36" s="14">
        <f t="shared" si="3"/>
        <v>-98</v>
      </c>
      <c r="J36" s="8"/>
      <c r="K36" s="29" t="b">
        <f t="shared" si="0"/>
        <v>1</v>
      </c>
      <c r="L36" s="14" t="b">
        <f t="shared" si="1"/>
        <v>1</v>
      </c>
    </row>
    <row r="37" spans="1:12" x14ac:dyDescent="0.25">
      <c r="A37" s="17">
        <v>43643.545138888891</v>
      </c>
      <c r="B37" s="14">
        <v>-96</v>
      </c>
      <c r="C37" s="8"/>
      <c r="D37" s="17">
        <v>43643.517361111109</v>
      </c>
      <c r="E37" s="7">
        <v>603</v>
      </c>
      <c r="F37" s="7">
        <v>-109</v>
      </c>
      <c r="G37" s="7">
        <v>11</v>
      </c>
      <c r="H37" s="8">
        <v>-9.6</v>
      </c>
      <c r="I37" s="14">
        <f t="shared" si="3"/>
        <v>-96</v>
      </c>
      <c r="J37" s="8"/>
      <c r="K37" s="29" t="b">
        <f t="shared" si="0"/>
        <v>0</v>
      </c>
      <c r="L37" s="14" t="b">
        <f t="shared" si="1"/>
        <v>1</v>
      </c>
    </row>
    <row r="38" spans="1:12" x14ac:dyDescent="0.25">
      <c r="A38" s="13">
        <v>43664.409722222219</v>
      </c>
      <c r="B38" s="14">
        <v>-50</v>
      </c>
      <c r="C38" s="8"/>
      <c r="D38" s="13">
        <v>43664.409722222219</v>
      </c>
      <c r="E38" s="7">
        <v>604</v>
      </c>
      <c r="F38" s="7">
        <v>-122</v>
      </c>
      <c r="G38" s="7">
        <v>5.98</v>
      </c>
      <c r="H38" s="8">
        <v>-5</v>
      </c>
      <c r="I38" s="14">
        <f t="shared" si="3"/>
        <v>-50</v>
      </c>
      <c r="J38" s="8"/>
      <c r="K38" s="29" t="b">
        <f t="shared" si="0"/>
        <v>1</v>
      </c>
      <c r="L38" s="14" t="b">
        <f t="shared" si="1"/>
        <v>1</v>
      </c>
    </row>
    <row r="39" spans="1:12" x14ac:dyDescent="0.25">
      <c r="A39" s="17">
        <v>44301.409722222219</v>
      </c>
      <c r="B39" s="16">
        <v>-20</v>
      </c>
      <c r="C39" s="8"/>
      <c r="D39" s="17">
        <v>44299.409722222219</v>
      </c>
      <c r="E39" s="7">
        <v>630</v>
      </c>
      <c r="F39" s="7">
        <v>-107</v>
      </c>
      <c r="G39" s="7">
        <v>13.1</v>
      </c>
      <c r="H39" s="9">
        <v>-1.9</v>
      </c>
      <c r="I39" s="16">
        <f t="shared" si="3"/>
        <v>-19</v>
      </c>
      <c r="J39" s="8"/>
      <c r="K39" s="29" t="b">
        <f t="shared" si="0"/>
        <v>0</v>
      </c>
      <c r="L39" s="14" t="b">
        <f t="shared" si="1"/>
        <v>0</v>
      </c>
    </row>
    <row r="40" spans="1:12" x14ac:dyDescent="0.25">
      <c r="A40" s="13">
        <v>44322.326388888891</v>
      </c>
      <c r="B40" s="14">
        <v>-20</v>
      </c>
      <c r="C40" s="8"/>
      <c r="D40" s="13">
        <v>44322.326388888891</v>
      </c>
      <c r="E40" s="7">
        <v>631</v>
      </c>
      <c r="F40" s="7">
        <v>-107.2</v>
      </c>
      <c r="G40" s="7">
        <v>13.3</v>
      </c>
      <c r="H40" s="8">
        <v>-2</v>
      </c>
      <c r="I40" s="14">
        <f t="shared" si="3"/>
        <v>-20</v>
      </c>
      <c r="J40" s="8"/>
      <c r="K40" s="29" t="b">
        <f t="shared" si="0"/>
        <v>1</v>
      </c>
      <c r="L40" s="14" t="b">
        <f t="shared" si="1"/>
        <v>1</v>
      </c>
    </row>
    <row r="41" spans="1:12" x14ac:dyDescent="0.25">
      <c r="A41" s="15"/>
      <c r="B41" s="16"/>
      <c r="C41" s="8"/>
      <c r="D41" s="17">
        <v>44328.354166666664</v>
      </c>
      <c r="E41" s="7">
        <v>632</v>
      </c>
      <c r="F41" s="7">
        <v>20.5</v>
      </c>
      <c r="G41" s="7">
        <v>206</v>
      </c>
      <c r="H41" s="9">
        <v>-2</v>
      </c>
      <c r="I41" s="16">
        <f t="shared" si="3"/>
        <v>-20</v>
      </c>
      <c r="J41" s="8"/>
      <c r="K41" s="29" t="b">
        <f t="shared" si="0"/>
        <v>0</v>
      </c>
      <c r="L41" s="14" t="b">
        <f t="shared" si="1"/>
        <v>0</v>
      </c>
    </row>
    <row r="42" spans="1:12" x14ac:dyDescent="0.25">
      <c r="A42" s="13">
        <v>44365.284722222219</v>
      </c>
      <c r="B42" s="14">
        <v>-20</v>
      </c>
      <c r="C42" s="8"/>
      <c r="D42" s="13">
        <v>44365.284722222219</v>
      </c>
      <c r="E42" s="7">
        <v>633</v>
      </c>
      <c r="F42" s="7">
        <v>-105.8</v>
      </c>
      <c r="G42" s="7">
        <v>14</v>
      </c>
      <c r="H42" s="8">
        <v>-2</v>
      </c>
      <c r="I42" s="14">
        <f t="shared" si="3"/>
        <v>-20</v>
      </c>
      <c r="J42" s="8"/>
      <c r="K42" s="29" t="b">
        <f t="shared" si="0"/>
        <v>1</v>
      </c>
      <c r="L42" s="14" t="b">
        <f t="shared" si="1"/>
        <v>1</v>
      </c>
    </row>
    <row r="43" spans="1:12" x14ac:dyDescent="0.25">
      <c r="A43" s="13">
        <v>44447.395833333336</v>
      </c>
      <c r="B43" s="14">
        <v>-20</v>
      </c>
      <c r="C43" s="8"/>
      <c r="D43" s="13">
        <v>44447.395833333336</v>
      </c>
      <c r="E43" s="7">
        <v>637</v>
      </c>
      <c r="F43" s="7">
        <v>-113.5</v>
      </c>
      <c r="G43" s="7">
        <v>9.15</v>
      </c>
      <c r="H43" s="8">
        <v>-2</v>
      </c>
      <c r="I43" s="14">
        <f t="shared" si="3"/>
        <v>-20</v>
      </c>
      <c r="J43" s="8"/>
      <c r="K43" s="29" t="b">
        <f t="shared" si="0"/>
        <v>1</v>
      </c>
      <c r="L43" s="14" t="b">
        <f t="shared" si="1"/>
        <v>1</v>
      </c>
    </row>
    <row r="44" spans="1:12" x14ac:dyDescent="0.25">
      <c r="A44" s="13">
        <v>44467.479166666664</v>
      </c>
      <c r="B44" s="14">
        <v>-30</v>
      </c>
      <c r="C44" s="8"/>
      <c r="D44" s="13">
        <v>44467.479166666664</v>
      </c>
      <c r="E44" s="7">
        <v>638</v>
      </c>
      <c r="F44" s="7">
        <v>-110</v>
      </c>
      <c r="G44" s="7">
        <v>10.6</v>
      </c>
      <c r="H44" s="8">
        <v>-3</v>
      </c>
      <c r="I44" s="14">
        <f t="shared" si="3"/>
        <v>-30</v>
      </c>
      <c r="J44" s="8"/>
      <c r="K44" s="29" t="b">
        <f t="shared" si="0"/>
        <v>1</v>
      </c>
      <c r="L44" s="14" t="b">
        <f t="shared" si="1"/>
        <v>1</v>
      </c>
    </row>
    <row r="45" spans="1:12" x14ac:dyDescent="0.25">
      <c r="A45" s="13">
        <v>44678.371527777781</v>
      </c>
      <c r="B45" s="14">
        <v>-40</v>
      </c>
      <c r="C45" s="8"/>
      <c r="D45" s="13">
        <v>44678.371527777781</v>
      </c>
      <c r="E45" s="7">
        <v>645</v>
      </c>
      <c r="F45" s="7">
        <v>-106</v>
      </c>
      <c r="G45" s="7">
        <v>12.6</v>
      </c>
      <c r="H45" s="8">
        <v>-4</v>
      </c>
      <c r="I45" s="14">
        <f t="shared" si="3"/>
        <v>-40</v>
      </c>
      <c r="J45" s="8"/>
      <c r="K45" s="29" t="b">
        <f t="shared" si="0"/>
        <v>1</v>
      </c>
      <c r="L45" s="14" t="b">
        <f t="shared" si="1"/>
        <v>1</v>
      </c>
    </row>
    <row r="46" spans="1:12" x14ac:dyDescent="0.25">
      <c r="A46" s="17"/>
      <c r="B46" s="16"/>
      <c r="C46" s="8"/>
      <c r="D46" s="17">
        <v>44678.534722222219</v>
      </c>
      <c r="E46" s="7">
        <v>646</v>
      </c>
      <c r="F46" s="7">
        <v>-107</v>
      </c>
      <c r="G46" s="7">
        <v>12.1</v>
      </c>
      <c r="H46" s="9">
        <v>-4</v>
      </c>
      <c r="I46" s="16">
        <f t="shared" si="3"/>
        <v>-40</v>
      </c>
      <c r="J46" s="8"/>
      <c r="K46" s="29" t="b">
        <f t="shared" si="0"/>
        <v>0</v>
      </c>
      <c r="L46" s="14" t="b">
        <f t="shared" si="1"/>
        <v>0</v>
      </c>
    </row>
    <row r="47" spans="1:12" x14ac:dyDescent="0.25">
      <c r="A47" s="15"/>
      <c r="B47" s="16"/>
      <c r="C47" s="8"/>
      <c r="D47" s="17">
        <v>44720.354166666664</v>
      </c>
      <c r="E47" s="7">
        <v>647</v>
      </c>
      <c r="F47" s="7">
        <v>-115.5</v>
      </c>
      <c r="G47" s="7">
        <v>4.82</v>
      </c>
      <c r="H47" s="9">
        <v>-9</v>
      </c>
      <c r="I47" s="16">
        <f t="shared" si="3"/>
        <v>-90</v>
      </c>
      <c r="J47" s="8"/>
      <c r="K47" s="29" t="b">
        <f t="shared" si="0"/>
        <v>0</v>
      </c>
      <c r="L47" s="14" t="b">
        <f t="shared" si="1"/>
        <v>0</v>
      </c>
    </row>
    <row r="48" spans="1:12" x14ac:dyDescent="0.25">
      <c r="A48" s="17">
        <v>44720.5</v>
      </c>
      <c r="B48" s="14">
        <v>-90</v>
      </c>
      <c r="C48" s="8"/>
      <c r="D48" s="17">
        <v>44720.46875</v>
      </c>
      <c r="E48" s="7">
        <v>648</v>
      </c>
      <c r="F48" s="7">
        <v>-115.5</v>
      </c>
      <c r="G48" s="7">
        <v>5.48</v>
      </c>
      <c r="H48" s="8">
        <v>-9</v>
      </c>
      <c r="I48" s="14">
        <f t="shared" si="3"/>
        <v>-90</v>
      </c>
      <c r="J48" s="8"/>
      <c r="K48" s="29" t="b">
        <f t="shared" si="0"/>
        <v>0</v>
      </c>
      <c r="L48" s="14" t="b">
        <f t="shared" si="1"/>
        <v>1</v>
      </c>
    </row>
    <row r="49" spans="1:12" x14ac:dyDescent="0.25">
      <c r="A49" s="17">
        <v>44735.559027777781</v>
      </c>
      <c r="B49" s="14">
        <v>-40</v>
      </c>
      <c r="C49" s="8"/>
      <c r="D49" s="17">
        <v>44735.517361111109</v>
      </c>
      <c r="E49" s="7">
        <v>649</v>
      </c>
      <c r="F49" s="7">
        <v>-116.2</v>
      </c>
      <c r="G49" s="7">
        <v>7.24</v>
      </c>
      <c r="H49" s="8">
        <v>-4</v>
      </c>
      <c r="I49" s="14">
        <f t="shared" si="3"/>
        <v>-40</v>
      </c>
      <c r="J49" s="8"/>
      <c r="K49" s="29" t="b">
        <f t="shared" si="0"/>
        <v>0</v>
      </c>
      <c r="L49" s="14" t="b">
        <f t="shared" si="1"/>
        <v>1</v>
      </c>
    </row>
    <row r="50" spans="1:12" x14ac:dyDescent="0.25">
      <c r="A50" s="18">
        <v>44754.277777777781</v>
      </c>
      <c r="B50" s="19">
        <v>-10</v>
      </c>
      <c r="C50" s="11"/>
      <c r="D50" s="18">
        <v>44754.277777777781</v>
      </c>
      <c r="E50" s="10">
        <v>650</v>
      </c>
      <c r="F50" s="10">
        <v>-125.7</v>
      </c>
      <c r="G50" s="10">
        <v>4.18</v>
      </c>
      <c r="H50" s="11">
        <v>-1</v>
      </c>
      <c r="I50" s="19">
        <f t="shared" si="3"/>
        <v>-10</v>
      </c>
      <c r="J50" s="11"/>
      <c r="K50" s="30" t="b">
        <f t="shared" si="0"/>
        <v>1</v>
      </c>
      <c r="L50" s="19" t="b">
        <f t="shared" si="1"/>
        <v>1</v>
      </c>
    </row>
  </sheetData>
  <mergeCells count="5">
    <mergeCell ref="A1:B1"/>
    <mergeCell ref="D1:I1"/>
    <mergeCell ref="K1:L1"/>
    <mergeCell ref="N1:O1"/>
    <mergeCell ref="Q1:V1"/>
  </mergeCells>
  <conditionalFormatting sqref="K3:L50">
    <cfRule type="containsText" dxfId="2" priority="3" operator="containsText" text="FAUX">
      <formula>NOT(ISERROR(SEARCH("FAUX",K3)))</formula>
    </cfRule>
  </conditionalFormatting>
  <conditionalFormatting sqref="X3:Y8">
    <cfRule type="containsText" dxfId="1" priority="2" operator="containsText" text="FAUX">
      <formula>NOT(ISERROR(SEARCH("FAUX",X3)))</formula>
    </cfRule>
  </conditionalFormatting>
  <conditionalFormatting sqref="X9:X23">
    <cfRule type="containsText" dxfId="0" priority="1" operator="containsText" text="FAUX">
      <formula>NOT(ISERROR(SEARCH("FAUX",X9)))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54"/>
  <sheetViews>
    <sheetView tabSelected="1" workbookViewId="0">
      <selection activeCell="H20" sqref="H20"/>
    </sheetView>
  </sheetViews>
  <sheetFormatPr baseColWidth="10" defaultRowHeight="15" x14ac:dyDescent="0.25"/>
  <cols>
    <col min="3" max="3" width="15.7109375" style="3" bestFit="1" customWidth="1"/>
    <col min="4" max="4" width="7.28515625" style="3" bestFit="1" customWidth="1"/>
    <col min="5" max="5" width="6.7109375" style="3" bestFit="1" customWidth="1"/>
    <col min="6" max="6" width="8.7109375" style="3" bestFit="1" customWidth="1"/>
    <col min="7" max="7" width="11.85546875" style="3" bestFit="1" customWidth="1"/>
  </cols>
  <sheetData>
    <row r="1" spans="3:8" x14ac:dyDescent="0.25">
      <c r="C1" s="25" t="s">
        <v>0</v>
      </c>
      <c r="D1" s="33" t="s">
        <v>13</v>
      </c>
      <c r="E1" s="33" t="s">
        <v>11</v>
      </c>
      <c r="F1" s="33" t="s">
        <v>12</v>
      </c>
      <c r="G1" s="26" t="s">
        <v>16</v>
      </c>
    </row>
    <row r="2" spans="3:8" x14ac:dyDescent="0.25">
      <c r="C2" s="31">
        <v>41752.569444444445</v>
      </c>
      <c r="D2" s="7">
        <v>535</v>
      </c>
      <c r="E2" s="7">
        <v>-110.5</v>
      </c>
      <c r="F2" s="7">
        <v>17.399999999999999</v>
      </c>
      <c r="G2" s="14">
        <v>0</v>
      </c>
    </row>
    <row r="3" spans="3:8" x14ac:dyDescent="0.25">
      <c r="C3" s="13">
        <v>41781.347222222219</v>
      </c>
      <c r="D3" s="7">
        <v>536</v>
      </c>
      <c r="E3" s="7">
        <v>-115</v>
      </c>
      <c r="F3" s="7">
        <v>12.4</v>
      </c>
      <c r="G3" s="14">
        <v>-3</v>
      </c>
    </row>
    <row r="4" spans="3:8" x14ac:dyDescent="0.25">
      <c r="C4" s="13">
        <v>41795.357638888891</v>
      </c>
      <c r="D4" s="7">
        <v>537</v>
      </c>
      <c r="E4" s="7">
        <v>-111</v>
      </c>
      <c r="F4" s="7">
        <v>15.2</v>
      </c>
      <c r="G4" s="14">
        <v>-3</v>
      </c>
    </row>
    <row r="5" spans="3:8" x14ac:dyDescent="0.25">
      <c r="C5" s="13">
        <v>41808.263888888891</v>
      </c>
      <c r="D5" s="7">
        <v>538</v>
      </c>
      <c r="E5" s="7">
        <v>-123.2</v>
      </c>
      <c r="F5" s="7">
        <v>7.39</v>
      </c>
      <c r="G5" s="14">
        <v>-3</v>
      </c>
    </row>
    <row r="6" spans="3:8" x14ac:dyDescent="0.25">
      <c r="C6" s="13">
        <v>41821.409722222219</v>
      </c>
      <c r="D6" s="7">
        <v>539</v>
      </c>
      <c r="E6" s="7">
        <v>-120</v>
      </c>
      <c r="F6" s="7">
        <v>9.25</v>
      </c>
      <c r="G6" s="14">
        <v>-3</v>
      </c>
    </row>
    <row r="7" spans="3:8" x14ac:dyDescent="0.25">
      <c r="C7" s="13">
        <v>42129.513888888891</v>
      </c>
      <c r="D7" s="7">
        <v>547</v>
      </c>
      <c r="E7" s="7">
        <v>-99</v>
      </c>
      <c r="F7" s="7">
        <v>28.8</v>
      </c>
      <c r="G7" s="14">
        <v>-2</v>
      </c>
    </row>
    <row r="8" spans="3:8" x14ac:dyDescent="0.25">
      <c r="C8" s="13">
        <v>42151.569444444445</v>
      </c>
      <c r="D8" s="7">
        <v>548</v>
      </c>
      <c r="E8" s="7">
        <v>-115</v>
      </c>
      <c r="F8" s="7">
        <v>11.3</v>
      </c>
      <c r="G8" s="14">
        <v>-5</v>
      </c>
    </row>
    <row r="9" spans="3:8" x14ac:dyDescent="0.25">
      <c r="C9" s="13">
        <v>42165.395833333336</v>
      </c>
      <c r="D9" s="7">
        <v>549</v>
      </c>
      <c r="E9" s="7">
        <v>-116.5</v>
      </c>
      <c r="F9" s="7">
        <v>10.7</v>
      </c>
      <c r="G9" s="14">
        <v>-5</v>
      </c>
    </row>
    <row r="10" spans="3:8" x14ac:dyDescent="0.25">
      <c r="C10" s="13">
        <v>42185.569444444445</v>
      </c>
      <c r="D10" s="7">
        <v>550</v>
      </c>
      <c r="E10" s="7">
        <v>-115</v>
      </c>
      <c r="F10" s="7">
        <v>11.5</v>
      </c>
      <c r="G10" s="14">
        <v>-5</v>
      </c>
    </row>
    <row r="11" spans="3:8" x14ac:dyDescent="0.25">
      <c r="C11" s="13">
        <v>42191.513888888891</v>
      </c>
      <c r="D11" s="7">
        <v>551</v>
      </c>
      <c r="E11" s="7">
        <v>-125.2</v>
      </c>
      <c r="F11" s="7">
        <v>6.38</v>
      </c>
      <c r="G11" s="14">
        <v>-4.5</v>
      </c>
    </row>
    <row r="12" spans="3:8" x14ac:dyDescent="0.25">
      <c r="C12" s="13">
        <v>42206.375</v>
      </c>
      <c r="D12" s="7">
        <v>552</v>
      </c>
      <c r="E12" s="7">
        <v>-127</v>
      </c>
      <c r="F12" s="7">
        <v>6.33</v>
      </c>
      <c r="G12" s="14">
        <v>-3</v>
      </c>
    </row>
    <row r="13" spans="3:8" x14ac:dyDescent="0.25">
      <c r="C13" s="31">
        <v>42222.590277777781</v>
      </c>
      <c r="D13" s="7">
        <v>553</v>
      </c>
      <c r="E13" s="7">
        <v>-132.30000000000001</v>
      </c>
      <c r="F13" s="7">
        <v>5.14</v>
      </c>
      <c r="G13" s="14">
        <v>0</v>
      </c>
    </row>
    <row r="14" spans="3:8" x14ac:dyDescent="0.25">
      <c r="C14" s="31">
        <v>42528.416666666664</v>
      </c>
      <c r="D14" s="7">
        <v>563</v>
      </c>
      <c r="E14" s="7">
        <v>-84</v>
      </c>
      <c r="F14" s="7">
        <v>51</v>
      </c>
      <c r="G14" s="14">
        <v>0</v>
      </c>
      <c r="H14" s="2"/>
    </row>
    <row r="15" spans="3:8" x14ac:dyDescent="0.25">
      <c r="C15" s="13">
        <v>42544.520833333336</v>
      </c>
      <c r="D15" s="7">
        <v>564</v>
      </c>
      <c r="E15" s="7">
        <v>-106.5</v>
      </c>
      <c r="F15" s="7">
        <v>21.3</v>
      </c>
      <c r="G15" s="14">
        <v>-1.5</v>
      </c>
    </row>
    <row r="16" spans="3:8" x14ac:dyDescent="0.25">
      <c r="C16" s="13">
        <v>42570.378472222219</v>
      </c>
      <c r="D16" s="7">
        <v>565</v>
      </c>
      <c r="E16" s="7">
        <v>-124</v>
      </c>
      <c r="F16" s="7">
        <v>7.05</v>
      </c>
      <c r="G16" s="14">
        <v>-4</v>
      </c>
    </row>
    <row r="17" spans="3:7" x14ac:dyDescent="0.25">
      <c r="C17" s="13">
        <v>42586.364583333336</v>
      </c>
      <c r="D17" s="7">
        <v>566</v>
      </c>
      <c r="E17" s="7">
        <v>-113</v>
      </c>
      <c r="F17" s="7">
        <v>15.7</v>
      </c>
      <c r="G17" s="14">
        <v>-1.5</v>
      </c>
    </row>
    <row r="18" spans="3:7" x14ac:dyDescent="0.25">
      <c r="C18" s="13">
        <v>42605.493055555555</v>
      </c>
      <c r="D18" s="7">
        <v>567</v>
      </c>
      <c r="E18" s="7">
        <v>-124</v>
      </c>
      <c r="F18" s="7">
        <v>8.3000000000000007</v>
      </c>
      <c r="G18" s="14">
        <v>-1.5</v>
      </c>
    </row>
    <row r="19" spans="3:7" x14ac:dyDescent="0.25">
      <c r="C19" s="13">
        <v>42628.305555555555</v>
      </c>
      <c r="D19" s="7">
        <v>568</v>
      </c>
      <c r="E19" s="7">
        <v>-125.6</v>
      </c>
      <c r="F19" s="7">
        <v>7.13</v>
      </c>
      <c r="G19" s="14">
        <v>-2</v>
      </c>
    </row>
    <row r="20" spans="3:7" x14ac:dyDescent="0.25">
      <c r="C20" s="13">
        <v>42641.552083333336</v>
      </c>
      <c r="D20" s="7">
        <v>569</v>
      </c>
      <c r="E20" s="7">
        <v>-126</v>
      </c>
      <c r="F20" s="7">
        <v>7</v>
      </c>
      <c r="G20" s="14">
        <v>-2</v>
      </c>
    </row>
    <row r="21" spans="3:7" x14ac:dyDescent="0.25">
      <c r="C21" s="31">
        <v>42670.3125</v>
      </c>
      <c r="D21" s="7">
        <v>570</v>
      </c>
      <c r="E21" s="7">
        <v>-106.5</v>
      </c>
      <c r="F21" s="7">
        <v>22.8</v>
      </c>
      <c r="G21" s="14">
        <v>0</v>
      </c>
    </row>
    <row r="22" spans="3:7" x14ac:dyDescent="0.25">
      <c r="C22" s="31">
        <v>42864.510416666664</v>
      </c>
      <c r="D22" s="7">
        <v>576</v>
      </c>
      <c r="E22" s="7">
        <v>-105</v>
      </c>
      <c r="F22" s="7">
        <v>21.4</v>
      </c>
      <c r="G22" s="14">
        <v>0</v>
      </c>
    </row>
    <row r="23" spans="3:7" x14ac:dyDescent="0.25">
      <c r="C23" s="13">
        <v>42906.392361111109</v>
      </c>
      <c r="D23" s="7">
        <v>577</v>
      </c>
      <c r="E23" s="7">
        <v>-110</v>
      </c>
      <c r="F23" s="7">
        <v>15.2</v>
      </c>
      <c r="G23" s="14">
        <v>-1</v>
      </c>
    </row>
    <row r="24" spans="3:7" x14ac:dyDescent="0.25">
      <c r="C24" s="13">
        <v>42928.315972222219</v>
      </c>
      <c r="D24" s="7">
        <v>578</v>
      </c>
      <c r="E24" s="7">
        <v>-117</v>
      </c>
      <c r="F24" s="7">
        <v>9.1</v>
      </c>
      <c r="G24" s="14">
        <v>-2</v>
      </c>
    </row>
    <row r="25" spans="3:7" x14ac:dyDescent="0.25">
      <c r="C25" s="13">
        <v>42942.375</v>
      </c>
      <c r="D25" s="7">
        <v>579</v>
      </c>
      <c r="E25" s="7">
        <v>-116.2</v>
      </c>
      <c r="F25" s="7">
        <v>10</v>
      </c>
      <c r="G25" s="14">
        <v>-1.5</v>
      </c>
    </row>
    <row r="26" spans="3:7" x14ac:dyDescent="0.25">
      <c r="C26" s="13">
        <v>42963.517361111109</v>
      </c>
      <c r="D26" s="7">
        <v>580</v>
      </c>
      <c r="E26" s="7">
        <v>-114.8</v>
      </c>
      <c r="F26" s="7">
        <v>11.4</v>
      </c>
      <c r="G26" s="14">
        <v>-1</v>
      </c>
    </row>
    <row r="27" spans="3:7" x14ac:dyDescent="0.25">
      <c r="C27" s="31">
        <v>42985.291666666664</v>
      </c>
      <c r="D27" s="7">
        <v>581</v>
      </c>
      <c r="E27" s="7">
        <v>-123.8</v>
      </c>
      <c r="F27" s="7">
        <v>6.12</v>
      </c>
      <c r="G27" s="14">
        <v>0</v>
      </c>
    </row>
    <row r="28" spans="3:7" x14ac:dyDescent="0.25">
      <c r="C28" s="31">
        <v>43266.326388888891</v>
      </c>
      <c r="D28" s="7">
        <v>589</v>
      </c>
      <c r="E28" s="7">
        <v>-58</v>
      </c>
      <c r="F28" s="7">
        <v>85.3</v>
      </c>
      <c r="G28" s="14">
        <v>0</v>
      </c>
    </row>
    <row r="29" spans="3:7" x14ac:dyDescent="0.25">
      <c r="C29" s="13">
        <v>43300.402777777781</v>
      </c>
      <c r="D29" s="7">
        <v>590</v>
      </c>
      <c r="E29" s="7">
        <v>-118.3</v>
      </c>
      <c r="F29" s="7">
        <v>8.51</v>
      </c>
      <c r="G29" s="14">
        <v>-4.2</v>
      </c>
    </row>
    <row r="30" spans="3:7" x14ac:dyDescent="0.25">
      <c r="C30" s="13">
        <v>43320.538194444445</v>
      </c>
      <c r="D30" s="7">
        <v>591</v>
      </c>
      <c r="E30" s="7">
        <v>-119.7</v>
      </c>
      <c r="F30" s="7">
        <v>8.33</v>
      </c>
      <c r="G30" s="14">
        <v>-3</v>
      </c>
    </row>
    <row r="31" spans="3:7" x14ac:dyDescent="0.25">
      <c r="C31" s="13">
        <v>43341.347222222219</v>
      </c>
      <c r="D31" s="7">
        <v>592</v>
      </c>
      <c r="E31" s="7">
        <v>-121</v>
      </c>
      <c r="F31" s="7">
        <v>7.15</v>
      </c>
      <c r="G31" s="14">
        <v>-3.7</v>
      </c>
    </row>
    <row r="32" spans="3:7" x14ac:dyDescent="0.25">
      <c r="C32" s="13">
        <v>43384.392361111109</v>
      </c>
      <c r="D32" s="7">
        <v>593</v>
      </c>
      <c r="E32" s="7">
        <v>-121.8</v>
      </c>
      <c r="F32" s="7">
        <v>5.77</v>
      </c>
      <c r="G32" s="14">
        <v>-5.7</v>
      </c>
    </row>
    <row r="33" spans="3:8" x14ac:dyDescent="0.25">
      <c r="C33" s="13">
        <v>43425.430555555555</v>
      </c>
      <c r="D33" s="7">
        <v>594</v>
      </c>
      <c r="E33" s="7">
        <v>-92.5</v>
      </c>
      <c r="F33" s="7">
        <v>31.8</v>
      </c>
      <c r="G33" s="14">
        <v>-3.5</v>
      </c>
    </row>
    <row r="34" spans="3:8" x14ac:dyDescent="0.25">
      <c r="C34" s="13">
        <v>43447.357638888891</v>
      </c>
      <c r="D34" s="7">
        <v>595</v>
      </c>
      <c r="E34" s="7">
        <v>-82</v>
      </c>
      <c r="F34" s="7">
        <v>48.4</v>
      </c>
      <c r="G34" s="14">
        <v>-3.5</v>
      </c>
    </row>
    <row r="35" spans="3:8" x14ac:dyDescent="0.25">
      <c r="C35" s="13">
        <v>43473.548611111109</v>
      </c>
      <c r="D35" s="7">
        <v>596</v>
      </c>
      <c r="E35" s="7">
        <v>-100.5</v>
      </c>
      <c r="F35" s="7">
        <v>23.2</v>
      </c>
      <c r="G35" s="14">
        <v>-3.5</v>
      </c>
    </row>
    <row r="36" spans="3:8" x14ac:dyDescent="0.25">
      <c r="C36" s="13">
        <v>43496.347222222219</v>
      </c>
      <c r="D36" s="7">
        <v>597</v>
      </c>
      <c r="E36" s="7">
        <v>-101</v>
      </c>
      <c r="F36" s="7">
        <v>21.5</v>
      </c>
      <c r="G36" s="14">
        <v>-5</v>
      </c>
      <c r="H36" s="2"/>
    </row>
    <row r="37" spans="3:8" x14ac:dyDescent="0.25">
      <c r="C37" s="13">
        <v>43508.579861111109</v>
      </c>
      <c r="D37" s="7">
        <v>598</v>
      </c>
      <c r="E37" s="7">
        <v>-69.5</v>
      </c>
      <c r="F37" s="7">
        <v>69.3</v>
      </c>
      <c r="G37" s="14">
        <v>-3.5</v>
      </c>
      <c r="H37" s="2"/>
    </row>
    <row r="38" spans="3:8" x14ac:dyDescent="0.25">
      <c r="C38" s="13">
        <v>43544.371527777781</v>
      </c>
      <c r="D38" s="7">
        <v>599</v>
      </c>
      <c r="E38" s="7">
        <v>-94.5</v>
      </c>
      <c r="F38" s="7">
        <v>29.2</v>
      </c>
      <c r="G38" s="14">
        <v>-3.5</v>
      </c>
      <c r="H38" s="2"/>
    </row>
    <row r="39" spans="3:8" x14ac:dyDescent="0.25">
      <c r="C39" s="13">
        <v>43572.493055555555</v>
      </c>
      <c r="D39" s="7">
        <v>600</v>
      </c>
      <c r="E39" s="7">
        <v>-106.8</v>
      </c>
      <c r="F39" s="7">
        <v>15.1</v>
      </c>
      <c r="G39" s="14">
        <v>-6.2</v>
      </c>
      <c r="H39" s="2"/>
    </row>
    <row r="40" spans="3:8" x14ac:dyDescent="0.25">
      <c r="C40" s="13">
        <v>43587.354166666664</v>
      </c>
      <c r="D40" s="7">
        <v>601</v>
      </c>
      <c r="E40" s="7">
        <v>-95</v>
      </c>
      <c r="F40" s="7">
        <v>26.6</v>
      </c>
      <c r="G40" s="14">
        <v>-5.7</v>
      </c>
      <c r="H40" s="2"/>
    </row>
    <row r="41" spans="3:8" x14ac:dyDescent="0.25">
      <c r="C41" s="13">
        <v>43621.350694444445</v>
      </c>
      <c r="D41" s="7">
        <v>602</v>
      </c>
      <c r="E41" s="7">
        <v>-112.5</v>
      </c>
      <c r="F41" s="7">
        <v>8.6199999999999992</v>
      </c>
      <c r="G41" s="14">
        <v>-9.8000000000000007</v>
      </c>
      <c r="H41" s="2"/>
    </row>
    <row r="42" spans="3:8" x14ac:dyDescent="0.25">
      <c r="C42" s="13">
        <v>43664.409722222219</v>
      </c>
      <c r="D42" s="7">
        <v>604</v>
      </c>
      <c r="E42" s="7">
        <v>-122</v>
      </c>
      <c r="F42" s="7">
        <v>5.98</v>
      </c>
      <c r="G42" s="14">
        <v>-5</v>
      </c>
      <c r="H42" s="2"/>
    </row>
    <row r="43" spans="3:8" x14ac:dyDescent="0.25">
      <c r="C43" s="31">
        <v>43683.371527777781</v>
      </c>
      <c r="D43" s="7">
        <v>605</v>
      </c>
      <c r="E43" s="7">
        <v>-127.8</v>
      </c>
      <c r="F43" s="7">
        <v>5.28</v>
      </c>
      <c r="G43" s="14">
        <v>0</v>
      </c>
    </row>
    <row r="44" spans="3:8" x14ac:dyDescent="0.25">
      <c r="C44" s="13">
        <v>44322.326388888891</v>
      </c>
      <c r="D44" s="7">
        <v>631</v>
      </c>
      <c r="E44" s="7">
        <v>-107.2</v>
      </c>
      <c r="F44" s="7">
        <v>13.3</v>
      </c>
      <c r="G44" s="14">
        <v>-2</v>
      </c>
    </row>
    <row r="45" spans="3:8" x14ac:dyDescent="0.25">
      <c r="C45" s="13">
        <v>44365.284722222219</v>
      </c>
      <c r="D45" s="7">
        <v>633</v>
      </c>
      <c r="E45" s="7">
        <v>-105.8</v>
      </c>
      <c r="F45" s="7">
        <v>14</v>
      </c>
      <c r="G45" s="14">
        <v>-2</v>
      </c>
      <c r="H45" s="2"/>
    </row>
    <row r="46" spans="3:8" x14ac:dyDescent="0.25">
      <c r="C46" s="31">
        <v>44399.559027777781</v>
      </c>
      <c r="D46" s="7">
        <v>635</v>
      </c>
      <c r="E46" s="7">
        <v>-100.8</v>
      </c>
      <c r="F46" s="7">
        <v>19.600000000000001</v>
      </c>
      <c r="G46" s="14">
        <v>0</v>
      </c>
    </row>
    <row r="47" spans="3:8" x14ac:dyDescent="0.25">
      <c r="C47" s="31">
        <v>44418.489583333336</v>
      </c>
      <c r="D47" s="7">
        <v>636</v>
      </c>
      <c r="E47" s="7">
        <v>-110.3</v>
      </c>
      <c r="F47" s="7">
        <v>11.3</v>
      </c>
      <c r="G47" s="14">
        <v>0</v>
      </c>
    </row>
    <row r="48" spans="3:8" x14ac:dyDescent="0.25">
      <c r="C48" s="13">
        <v>44447.395833333336</v>
      </c>
      <c r="D48" s="7">
        <v>637</v>
      </c>
      <c r="E48" s="7">
        <v>-113.5</v>
      </c>
      <c r="F48" s="7">
        <v>9.15</v>
      </c>
      <c r="G48" s="14">
        <v>-2</v>
      </c>
    </row>
    <row r="49" spans="3:7" x14ac:dyDescent="0.25">
      <c r="C49" s="13">
        <v>44467.479166666664</v>
      </c>
      <c r="D49" s="7">
        <v>638</v>
      </c>
      <c r="E49" s="7">
        <v>-110</v>
      </c>
      <c r="F49" s="7">
        <v>10.6</v>
      </c>
      <c r="G49" s="14">
        <v>-3</v>
      </c>
    </row>
    <row r="50" spans="3:7" x14ac:dyDescent="0.25">
      <c r="C50" s="31">
        <v>44494.541666666664</v>
      </c>
      <c r="D50" s="7">
        <v>639</v>
      </c>
      <c r="E50" s="7">
        <v>-106.2</v>
      </c>
      <c r="F50" s="7">
        <v>14</v>
      </c>
      <c r="G50" s="14">
        <v>0</v>
      </c>
    </row>
    <row r="51" spans="3:7" x14ac:dyDescent="0.25">
      <c r="C51" s="31">
        <v>44608.506944444445</v>
      </c>
      <c r="D51" s="7">
        <v>644</v>
      </c>
      <c r="E51" s="7">
        <v>-96.7</v>
      </c>
      <c r="F51" s="7">
        <v>22.9</v>
      </c>
      <c r="G51" s="14">
        <v>0</v>
      </c>
    </row>
    <row r="52" spans="3:7" x14ac:dyDescent="0.25">
      <c r="C52" s="13">
        <v>44678.371527777781</v>
      </c>
      <c r="D52" s="7">
        <v>645</v>
      </c>
      <c r="E52" s="7">
        <v>-106</v>
      </c>
      <c r="F52" s="7">
        <v>12.6</v>
      </c>
      <c r="G52" s="14">
        <v>-4</v>
      </c>
    </row>
    <row r="53" spans="3:7" x14ac:dyDescent="0.25">
      <c r="C53" s="13">
        <v>44754.277777777781</v>
      </c>
      <c r="D53" s="7">
        <v>650</v>
      </c>
      <c r="E53" s="7">
        <v>-125.7</v>
      </c>
      <c r="F53" s="7">
        <v>4.18</v>
      </c>
      <c r="G53" s="14">
        <v>-1</v>
      </c>
    </row>
    <row r="54" spans="3:7" x14ac:dyDescent="0.25">
      <c r="C54" s="32">
        <v>44762.506944444445</v>
      </c>
      <c r="D54" s="10">
        <v>651</v>
      </c>
      <c r="E54" s="10">
        <v>-130.80000000000001</v>
      </c>
      <c r="F54" s="10">
        <v>3.16</v>
      </c>
      <c r="G54" s="19">
        <v>0</v>
      </c>
    </row>
  </sheetData>
  <autoFilter ref="C1:G44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Courbe_de_correction</vt:lpstr>
      <vt:lpstr>Liste_de_jaugeages</vt:lpstr>
      <vt:lpstr>Comparaison</vt:lpstr>
      <vt:lpstr>Donnees_retenues</vt:lpstr>
    </vt:vector>
  </TitlesOfParts>
  <Company>IRSTEA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famendezrios</dc:creator>
  <cp:lastModifiedBy>famendezrios</cp:lastModifiedBy>
  <dcterms:created xsi:type="dcterms:W3CDTF">2023-02-08T13:19:59Z</dcterms:created>
  <dcterms:modified xsi:type="dcterms:W3CDTF">2023-02-08T14:42:28Z</dcterms:modified>
</cp:coreProperties>
</file>