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endezrios\Documents\Felipe_MENDEZ\GitHub\RatingShiftHappens\data-raw\"/>
    </mc:Choice>
  </mc:AlternateContent>
  <bookViews>
    <workbookView xWindow="0" yWindow="0" windowWidth="28800" windowHeight="11685" activeTab="3"/>
  </bookViews>
  <sheets>
    <sheet name="Export_Tideda" sheetId="1" r:id="rId1"/>
    <sheet name="For_BaRatin" sheetId="2" r:id="rId2"/>
    <sheet name="shifts" sheetId="4" r:id="rId3"/>
    <sheet name="Comparison BB vs TM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" i="1"/>
  <c r="C271" i="3" l="1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1" i="3"/>
  <c r="A1" i="3"/>
  <c r="B3" i="2" l="1"/>
  <c r="A3" i="2" s="1"/>
  <c r="C3" i="2"/>
  <c r="D3" i="2"/>
  <c r="B4" i="2"/>
  <c r="A4" i="2" s="1"/>
  <c r="C4" i="2"/>
  <c r="D4" i="2"/>
  <c r="B5" i="2"/>
  <c r="A5" i="2" s="1"/>
  <c r="C5" i="2"/>
  <c r="D5" i="2"/>
  <c r="B6" i="2"/>
  <c r="A6" i="2" s="1"/>
  <c r="C6" i="2"/>
  <c r="D6" i="2"/>
  <c r="B7" i="2"/>
  <c r="A7" i="2" s="1"/>
  <c r="C7" i="2"/>
  <c r="D7" i="2"/>
  <c r="B8" i="2"/>
  <c r="A8" i="2" s="1"/>
  <c r="C8" i="2"/>
  <c r="D8" i="2"/>
  <c r="B9" i="2"/>
  <c r="A9" i="2" s="1"/>
  <c r="C9" i="2"/>
  <c r="D9" i="2"/>
  <c r="B10" i="2"/>
  <c r="A10" i="2" s="1"/>
  <c r="C10" i="2"/>
  <c r="D10" i="2"/>
  <c r="B11" i="2"/>
  <c r="A11" i="2" s="1"/>
  <c r="C11" i="2"/>
  <c r="D11" i="2"/>
  <c r="B12" i="2"/>
  <c r="A12" i="2" s="1"/>
  <c r="C12" i="2"/>
  <c r="D12" i="2"/>
  <c r="B13" i="2"/>
  <c r="A13" i="2" s="1"/>
  <c r="C13" i="2"/>
  <c r="D13" i="2"/>
  <c r="B14" i="2"/>
  <c r="A14" i="2" s="1"/>
  <c r="C14" i="2"/>
  <c r="D14" i="2"/>
  <c r="B15" i="2"/>
  <c r="A15" i="2" s="1"/>
  <c r="C15" i="2"/>
  <c r="D15" i="2"/>
  <c r="B16" i="2"/>
  <c r="A16" i="2" s="1"/>
  <c r="C16" i="2"/>
  <c r="D16" i="2"/>
  <c r="B17" i="2"/>
  <c r="A17" i="2" s="1"/>
  <c r="C17" i="2"/>
  <c r="D17" i="2"/>
  <c r="B18" i="2"/>
  <c r="A18" i="2" s="1"/>
  <c r="C18" i="2"/>
  <c r="D18" i="2"/>
  <c r="B19" i="2"/>
  <c r="A19" i="2" s="1"/>
  <c r="C19" i="2"/>
  <c r="D19" i="2"/>
  <c r="B20" i="2"/>
  <c r="A20" i="2" s="1"/>
  <c r="C20" i="2"/>
  <c r="D20" i="2"/>
  <c r="B21" i="2"/>
  <c r="A21" i="2" s="1"/>
  <c r="C21" i="2"/>
  <c r="D21" i="2"/>
  <c r="B22" i="2"/>
  <c r="A22" i="2" s="1"/>
  <c r="C22" i="2"/>
  <c r="D22" i="2"/>
  <c r="B23" i="2"/>
  <c r="A23" i="2" s="1"/>
  <c r="C23" i="2"/>
  <c r="D23" i="2"/>
  <c r="B24" i="2"/>
  <c r="A24" i="2" s="1"/>
  <c r="C24" i="2"/>
  <c r="D24" i="2"/>
  <c r="B25" i="2"/>
  <c r="A25" i="2" s="1"/>
  <c r="C25" i="2"/>
  <c r="D25" i="2"/>
  <c r="B26" i="2"/>
  <c r="A26" i="2" s="1"/>
  <c r="C26" i="2"/>
  <c r="D26" i="2"/>
  <c r="B27" i="2"/>
  <c r="A27" i="2" s="1"/>
  <c r="C27" i="2"/>
  <c r="D27" i="2"/>
  <c r="B28" i="2"/>
  <c r="A28" i="2" s="1"/>
  <c r="C28" i="2"/>
  <c r="D28" i="2"/>
  <c r="B29" i="2"/>
  <c r="A29" i="2" s="1"/>
  <c r="C29" i="2"/>
  <c r="D29" i="2"/>
  <c r="B30" i="2"/>
  <c r="A30" i="2" s="1"/>
  <c r="C30" i="2"/>
  <c r="D30" i="2"/>
  <c r="B31" i="2"/>
  <c r="A31" i="2" s="1"/>
  <c r="C31" i="2"/>
  <c r="D31" i="2"/>
  <c r="B32" i="2"/>
  <c r="A32" i="2" s="1"/>
  <c r="C32" i="2"/>
  <c r="D32" i="2"/>
  <c r="B33" i="2"/>
  <c r="A33" i="2" s="1"/>
  <c r="C33" i="2"/>
  <c r="D33" i="2"/>
  <c r="B34" i="2"/>
  <c r="A34" i="2" s="1"/>
  <c r="C34" i="2"/>
  <c r="D34" i="2"/>
  <c r="B35" i="2"/>
  <c r="A35" i="2" s="1"/>
  <c r="C35" i="2"/>
  <c r="D35" i="2"/>
  <c r="B36" i="2"/>
  <c r="A36" i="2" s="1"/>
  <c r="C36" i="2"/>
  <c r="D36" i="2"/>
  <c r="B37" i="2"/>
  <c r="A37" i="2" s="1"/>
  <c r="C37" i="2"/>
  <c r="D37" i="2"/>
  <c r="B38" i="2"/>
  <c r="A38" i="2" s="1"/>
  <c r="C38" i="2"/>
  <c r="D38" i="2"/>
  <c r="B39" i="2"/>
  <c r="A39" i="2" s="1"/>
  <c r="C39" i="2"/>
  <c r="D39" i="2"/>
  <c r="B40" i="2"/>
  <c r="A40" i="2" s="1"/>
  <c r="C40" i="2"/>
  <c r="D40" i="2"/>
  <c r="B41" i="2"/>
  <c r="A41" i="2" s="1"/>
  <c r="C41" i="2"/>
  <c r="D41" i="2"/>
  <c r="B42" i="2"/>
  <c r="A42" i="2" s="1"/>
  <c r="C42" i="2"/>
  <c r="D42" i="2"/>
  <c r="B43" i="2"/>
  <c r="A43" i="2" s="1"/>
  <c r="C43" i="2"/>
  <c r="D43" i="2"/>
  <c r="B44" i="2"/>
  <c r="A44" i="2" s="1"/>
  <c r="C44" i="2"/>
  <c r="D44" i="2"/>
  <c r="B45" i="2"/>
  <c r="A45" i="2" s="1"/>
  <c r="C45" i="2"/>
  <c r="D45" i="2"/>
  <c r="B46" i="2"/>
  <c r="A46" i="2" s="1"/>
  <c r="C46" i="2"/>
  <c r="D46" i="2"/>
  <c r="B47" i="2"/>
  <c r="A47" i="2" s="1"/>
  <c r="C47" i="2"/>
  <c r="D47" i="2"/>
  <c r="B48" i="2"/>
  <c r="A48" i="2" s="1"/>
  <c r="C48" i="2"/>
  <c r="D48" i="2"/>
  <c r="B49" i="2"/>
  <c r="A49" i="2" s="1"/>
  <c r="C49" i="2"/>
  <c r="D49" i="2"/>
  <c r="B50" i="2"/>
  <c r="A50" i="2" s="1"/>
  <c r="C50" i="2"/>
  <c r="D50" i="2"/>
  <c r="B51" i="2"/>
  <c r="A51" i="2" s="1"/>
  <c r="C51" i="2"/>
  <c r="D51" i="2"/>
  <c r="B52" i="2"/>
  <c r="A52" i="2" s="1"/>
  <c r="C52" i="2"/>
  <c r="D52" i="2"/>
  <c r="B53" i="2"/>
  <c r="A53" i="2" s="1"/>
  <c r="C53" i="2"/>
  <c r="D53" i="2"/>
  <c r="B54" i="2"/>
  <c r="A54" i="2" s="1"/>
  <c r="C54" i="2"/>
  <c r="D54" i="2"/>
  <c r="B55" i="2"/>
  <c r="A55" i="2" s="1"/>
  <c r="C55" i="2"/>
  <c r="D55" i="2"/>
  <c r="B56" i="2"/>
  <c r="A56" i="2" s="1"/>
  <c r="C56" i="2"/>
  <c r="D56" i="2"/>
  <c r="B57" i="2"/>
  <c r="A57" i="2" s="1"/>
  <c r="C57" i="2"/>
  <c r="D57" i="2"/>
  <c r="B58" i="2"/>
  <c r="A58" i="2" s="1"/>
  <c r="C58" i="2"/>
  <c r="D58" i="2"/>
  <c r="B59" i="2"/>
  <c r="A59" i="2" s="1"/>
  <c r="C59" i="2"/>
  <c r="D59" i="2"/>
  <c r="B60" i="2"/>
  <c r="A60" i="2" s="1"/>
  <c r="C60" i="2"/>
  <c r="D60" i="2"/>
  <c r="B61" i="2"/>
  <c r="A61" i="2" s="1"/>
  <c r="C61" i="2"/>
  <c r="D61" i="2"/>
  <c r="B62" i="2"/>
  <c r="A62" i="2" s="1"/>
  <c r="C62" i="2"/>
  <c r="D62" i="2"/>
  <c r="B63" i="2"/>
  <c r="A63" i="2" s="1"/>
  <c r="C63" i="2"/>
  <c r="D63" i="2"/>
  <c r="B64" i="2"/>
  <c r="A64" i="2" s="1"/>
  <c r="C64" i="2"/>
  <c r="D64" i="2"/>
  <c r="B65" i="2"/>
  <c r="A65" i="2" s="1"/>
  <c r="C65" i="2"/>
  <c r="D65" i="2"/>
  <c r="B66" i="2"/>
  <c r="A66" i="2" s="1"/>
  <c r="C66" i="2"/>
  <c r="D66" i="2"/>
  <c r="B67" i="2"/>
  <c r="A67" i="2" s="1"/>
  <c r="C67" i="2"/>
  <c r="D67" i="2"/>
  <c r="B68" i="2"/>
  <c r="A68" i="2" s="1"/>
  <c r="C68" i="2"/>
  <c r="D68" i="2"/>
  <c r="B69" i="2"/>
  <c r="A69" i="2" s="1"/>
  <c r="C69" i="2"/>
  <c r="D69" i="2"/>
  <c r="B70" i="2"/>
  <c r="A70" i="2" s="1"/>
  <c r="C70" i="2"/>
  <c r="D70" i="2"/>
  <c r="B71" i="2"/>
  <c r="A71" i="2" s="1"/>
  <c r="C71" i="2"/>
  <c r="D71" i="2"/>
  <c r="B72" i="2"/>
  <c r="A72" i="2" s="1"/>
  <c r="C72" i="2"/>
  <c r="D72" i="2"/>
  <c r="B73" i="2"/>
  <c r="A73" i="2" s="1"/>
  <c r="C73" i="2"/>
  <c r="D73" i="2"/>
  <c r="B74" i="2"/>
  <c r="A74" i="2" s="1"/>
  <c r="C74" i="2"/>
  <c r="D74" i="2"/>
  <c r="B75" i="2"/>
  <c r="A75" i="2" s="1"/>
  <c r="C75" i="2"/>
  <c r="D75" i="2"/>
  <c r="B76" i="2"/>
  <c r="A76" i="2" s="1"/>
  <c r="C76" i="2"/>
  <c r="D76" i="2"/>
  <c r="B77" i="2"/>
  <c r="A77" i="2" s="1"/>
  <c r="C77" i="2"/>
  <c r="D77" i="2"/>
  <c r="B78" i="2"/>
  <c r="A78" i="2" s="1"/>
  <c r="C78" i="2"/>
  <c r="D78" i="2"/>
  <c r="B79" i="2"/>
  <c r="A79" i="2" s="1"/>
  <c r="C79" i="2"/>
  <c r="D79" i="2"/>
  <c r="B80" i="2"/>
  <c r="A80" i="2" s="1"/>
  <c r="C80" i="2"/>
  <c r="D80" i="2"/>
  <c r="B81" i="2"/>
  <c r="A81" i="2" s="1"/>
  <c r="C81" i="2"/>
  <c r="D81" i="2"/>
  <c r="B82" i="2"/>
  <c r="A82" i="2" s="1"/>
  <c r="C82" i="2"/>
  <c r="D82" i="2"/>
  <c r="B83" i="2"/>
  <c r="A83" i="2" s="1"/>
  <c r="C83" i="2"/>
  <c r="D83" i="2"/>
  <c r="B84" i="2"/>
  <c r="A84" i="2" s="1"/>
  <c r="C84" i="2"/>
  <c r="D84" i="2"/>
  <c r="B85" i="2"/>
  <c r="A85" i="2" s="1"/>
  <c r="C85" i="2"/>
  <c r="D85" i="2"/>
  <c r="B86" i="2"/>
  <c r="A86" i="2" s="1"/>
  <c r="C86" i="2"/>
  <c r="D86" i="2"/>
  <c r="B87" i="2"/>
  <c r="A87" i="2" s="1"/>
  <c r="C87" i="2"/>
  <c r="D87" i="2"/>
  <c r="B88" i="2"/>
  <c r="A88" i="2" s="1"/>
  <c r="C88" i="2"/>
  <c r="D88" i="2"/>
  <c r="B89" i="2"/>
  <c r="A89" i="2" s="1"/>
  <c r="C89" i="2"/>
  <c r="D89" i="2"/>
  <c r="B90" i="2"/>
  <c r="A90" i="2" s="1"/>
  <c r="C90" i="2"/>
  <c r="D90" i="2"/>
  <c r="B91" i="2"/>
  <c r="A91" i="2" s="1"/>
  <c r="C91" i="2"/>
  <c r="D91" i="2"/>
  <c r="B92" i="2"/>
  <c r="A92" i="2" s="1"/>
  <c r="C92" i="2"/>
  <c r="D92" i="2"/>
  <c r="B93" i="2"/>
  <c r="A93" i="2" s="1"/>
  <c r="C93" i="2"/>
  <c r="D93" i="2"/>
  <c r="B94" i="2"/>
  <c r="A94" i="2" s="1"/>
  <c r="C94" i="2"/>
  <c r="D94" i="2"/>
  <c r="B95" i="2"/>
  <c r="A95" i="2" s="1"/>
  <c r="C95" i="2"/>
  <c r="D95" i="2"/>
  <c r="B96" i="2"/>
  <c r="A96" i="2" s="1"/>
  <c r="C96" i="2"/>
  <c r="D96" i="2"/>
  <c r="B97" i="2"/>
  <c r="A97" i="2" s="1"/>
  <c r="C97" i="2"/>
  <c r="D97" i="2"/>
  <c r="B98" i="2"/>
  <c r="A98" i="2" s="1"/>
  <c r="C98" i="2"/>
  <c r="D98" i="2"/>
  <c r="B99" i="2"/>
  <c r="A99" i="2" s="1"/>
  <c r="C99" i="2"/>
  <c r="D99" i="2"/>
  <c r="B100" i="2"/>
  <c r="A100" i="2" s="1"/>
  <c r="C100" i="2"/>
  <c r="D100" i="2"/>
  <c r="B101" i="2"/>
  <c r="A101" i="2" s="1"/>
  <c r="C101" i="2"/>
  <c r="D101" i="2"/>
  <c r="B102" i="2"/>
  <c r="A102" i="2" s="1"/>
  <c r="C102" i="2"/>
  <c r="D102" i="2"/>
  <c r="B103" i="2"/>
  <c r="A103" i="2" s="1"/>
  <c r="C103" i="2"/>
  <c r="D103" i="2"/>
  <c r="B104" i="2"/>
  <c r="A104" i="2" s="1"/>
  <c r="C104" i="2"/>
  <c r="D104" i="2"/>
  <c r="B105" i="2"/>
  <c r="A105" i="2" s="1"/>
  <c r="C105" i="2"/>
  <c r="D105" i="2"/>
  <c r="B106" i="2"/>
  <c r="A106" i="2" s="1"/>
  <c r="C106" i="2"/>
  <c r="D106" i="2"/>
  <c r="B107" i="2"/>
  <c r="A107" i="2" s="1"/>
  <c r="C107" i="2"/>
  <c r="D107" i="2"/>
  <c r="B108" i="2"/>
  <c r="A108" i="2" s="1"/>
  <c r="C108" i="2"/>
  <c r="D108" i="2"/>
  <c r="B109" i="2"/>
  <c r="A109" i="2" s="1"/>
  <c r="C109" i="2"/>
  <c r="D109" i="2"/>
  <c r="B110" i="2"/>
  <c r="A110" i="2" s="1"/>
  <c r="C110" i="2"/>
  <c r="D110" i="2"/>
  <c r="B111" i="2"/>
  <c r="A111" i="2" s="1"/>
  <c r="C111" i="2"/>
  <c r="D111" i="2"/>
  <c r="B112" i="2"/>
  <c r="A112" i="2" s="1"/>
  <c r="C112" i="2"/>
  <c r="D112" i="2"/>
  <c r="B113" i="2"/>
  <c r="A113" i="2" s="1"/>
  <c r="C113" i="2"/>
  <c r="D113" i="2"/>
  <c r="B114" i="2"/>
  <c r="A114" i="2" s="1"/>
  <c r="C114" i="2"/>
  <c r="D114" i="2"/>
  <c r="B115" i="2"/>
  <c r="A115" i="2" s="1"/>
  <c r="C115" i="2"/>
  <c r="D115" i="2"/>
  <c r="B116" i="2"/>
  <c r="A116" i="2" s="1"/>
  <c r="C116" i="2"/>
  <c r="D116" i="2"/>
  <c r="B117" i="2"/>
  <c r="A117" i="2" s="1"/>
  <c r="C117" i="2"/>
  <c r="D117" i="2"/>
  <c r="B118" i="2"/>
  <c r="A118" i="2" s="1"/>
  <c r="C118" i="2"/>
  <c r="D118" i="2"/>
  <c r="B119" i="2"/>
  <c r="A119" i="2" s="1"/>
  <c r="C119" i="2"/>
  <c r="D119" i="2"/>
  <c r="B120" i="2"/>
  <c r="A120" i="2" s="1"/>
  <c r="C120" i="2"/>
  <c r="D120" i="2"/>
  <c r="B121" i="2"/>
  <c r="A121" i="2" s="1"/>
  <c r="C121" i="2"/>
  <c r="D121" i="2"/>
  <c r="B122" i="2"/>
  <c r="A122" i="2" s="1"/>
  <c r="C122" i="2"/>
  <c r="D122" i="2"/>
  <c r="B123" i="2"/>
  <c r="A123" i="2" s="1"/>
  <c r="C123" i="2"/>
  <c r="D123" i="2"/>
  <c r="B124" i="2"/>
  <c r="A124" i="2" s="1"/>
  <c r="C124" i="2"/>
  <c r="D124" i="2"/>
  <c r="B125" i="2"/>
  <c r="A125" i="2" s="1"/>
  <c r="C125" i="2"/>
  <c r="D125" i="2"/>
  <c r="B126" i="2"/>
  <c r="A126" i="2" s="1"/>
  <c r="C126" i="2"/>
  <c r="D126" i="2"/>
  <c r="B127" i="2"/>
  <c r="A127" i="2" s="1"/>
  <c r="C127" i="2"/>
  <c r="D127" i="2"/>
  <c r="B128" i="2"/>
  <c r="A128" i="2" s="1"/>
  <c r="C128" i="2"/>
  <c r="D128" i="2"/>
  <c r="B129" i="2"/>
  <c r="A129" i="2" s="1"/>
  <c r="C129" i="2"/>
  <c r="D129" i="2"/>
  <c r="B130" i="2"/>
  <c r="A130" i="2" s="1"/>
  <c r="C130" i="2"/>
  <c r="D130" i="2"/>
  <c r="B131" i="2"/>
  <c r="A131" i="2" s="1"/>
  <c r="C131" i="2"/>
  <c r="D131" i="2"/>
  <c r="B132" i="2"/>
  <c r="A132" i="2" s="1"/>
  <c r="C132" i="2"/>
  <c r="D132" i="2"/>
  <c r="B133" i="2"/>
  <c r="A133" i="2" s="1"/>
  <c r="C133" i="2"/>
  <c r="D133" i="2"/>
  <c r="B134" i="2"/>
  <c r="A134" i="2" s="1"/>
  <c r="C134" i="2"/>
  <c r="D134" i="2"/>
  <c r="B135" i="2"/>
  <c r="A135" i="2" s="1"/>
  <c r="C135" i="2"/>
  <c r="D135" i="2"/>
  <c r="B136" i="2"/>
  <c r="A136" i="2" s="1"/>
  <c r="C136" i="2"/>
  <c r="D136" i="2"/>
  <c r="B137" i="2"/>
  <c r="A137" i="2" s="1"/>
  <c r="C137" i="2"/>
  <c r="D137" i="2"/>
  <c r="B138" i="2"/>
  <c r="A138" i="2" s="1"/>
  <c r="C138" i="2"/>
  <c r="D138" i="2"/>
  <c r="B139" i="2"/>
  <c r="A139" i="2" s="1"/>
  <c r="C139" i="2"/>
  <c r="D139" i="2"/>
  <c r="B140" i="2"/>
  <c r="A140" i="2" s="1"/>
  <c r="C140" i="2"/>
  <c r="D140" i="2"/>
  <c r="B141" i="2"/>
  <c r="A141" i="2" s="1"/>
  <c r="C141" i="2"/>
  <c r="D141" i="2"/>
  <c r="B142" i="2"/>
  <c r="A142" i="2" s="1"/>
  <c r="C142" i="2"/>
  <c r="D142" i="2"/>
  <c r="B143" i="2"/>
  <c r="A143" i="2" s="1"/>
  <c r="C143" i="2"/>
  <c r="D143" i="2"/>
  <c r="B144" i="2"/>
  <c r="A144" i="2" s="1"/>
  <c r="C144" i="2"/>
  <c r="D144" i="2"/>
  <c r="B145" i="2"/>
  <c r="A145" i="2" s="1"/>
  <c r="C145" i="2"/>
  <c r="D145" i="2"/>
  <c r="B146" i="2"/>
  <c r="A146" i="2" s="1"/>
  <c r="C146" i="2"/>
  <c r="D146" i="2"/>
  <c r="B147" i="2"/>
  <c r="A147" i="2" s="1"/>
  <c r="C147" i="2"/>
  <c r="D147" i="2"/>
  <c r="B148" i="2"/>
  <c r="A148" i="2" s="1"/>
  <c r="C148" i="2"/>
  <c r="D148" i="2"/>
  <c r="B149" i="2"/>
  <c r="A149" i="2" s="1"/>
  <c r="C149" i="2"/>
  <c r="D149" i="2"/>
  <c r="B150" i="2"/>
  <c r="A150" i="2" s="1"/>
  <c r="C150" i="2"/>
  <c r="D150" i="2"/>
  <c r="B151" i="2"/>
  <c r="A151" i="2" s="1"/>
  <c r="C151" i="2"/>
  <c r="D151" i="2"/>
  <c r="B152" i="2"/>
  <c r="A152" i="2" s="1"/>
  <c r="C152" i="2"/>
  <c r="D152" i="2"/>
  <c r="B153" i="2"/>
  <c r="A153" i="2" s="1"/>
  <c r="C153" i="2"/>
  <c r="D153" i="2"/>
  <c r="B154" i="2"/>
  <c r="A154" i="2" s="1"/>
  <c r="C154" i="2"/>
  <c r="D154" i="2"/>
  <c r="B155" i="2"/>
  <c r="A155" i="2" s="1"/>
  <c r="C155" i="2"/>
  <c r="D155" i="2"/>
  <c r="B156" i="2"/>
  <c r="A156" i="2" s="1"/>
  <c r="C156" i="2"/>
  <c r="D156" i="2"/>
  <c r="B157" i="2"/>
  <c r="A157" i="2" s="1"/>
  <c r="C157" i="2"/>
  <c r="D157" i="2"/>
  <c r="B158" i="2"/>
  <c r="A158" i="2" s="1"/>
  <c r="C158" i="2"/>
  <c r="D158" i="2"/>
  <c r="B159" i="2"/>
  <c r="A159" i="2" s="1"/>
  <c r="C159" i="2"/>
  <c r="D159" i="2"/>
  <c r="B160" i="2"/>
  <c r="A160" i="2" s="1"/>
  <c r="C160" i="2"/>
  <c r="D160" i="2"/>
  <c r="B161" i="2"/>
  <c r="A161" i="2" s="1"/>
  <c r="C161" i="2"/>
  <c r="D161" i="2"/>
  <c r="B162" i="2"/>
  <c r="A162" i="2" s="1"/>
  <c r="C162" i="2"/>
  <c r="D162" i="2"/>
  <c r="B163" i="2"/>
  <c r="A163" i="2" s="1"/>
  <c r="C163" i="2"/>
  <c r="D163" i="2"/>
  <c r="B164" i="2"/>
  <c r="A164" i="2" s="1"/>
  <c r="C164" i="2"/>
  <c r="D164" i="2"/>
  <c r="B165" i="2"/>
  <c r="A165" i="2" s="1"/>
  <c r="C165" i="2"/>
  <c r="D165" i="2"/>
  <c r="B166" i="2"/>
  <c r="A166" i="2" s="1"/>
  <c r="C166" i="2"/>
  <c r="D166" i="2"/>
  <c r="B167" i="2"/>
  <c r="A167" i="2" s="1"/>
  <c r="C167" i="2"/>
  <c r="D167" i="2"/>
  <c r="B168" i="2"/>
  <c r="A168" i="2" s="1"/>
  <c r="C168" i="2"/>
  <c r="D168" i="2"/>
  <c r="B169" i="2"/>
  <c r="A169" i="2" s="1"/>
  <c r="C169" i="2"/>
  <c r="D169" i="2"/>
  <c r="B170" i="2"/>
  <c r="A170" i="2" s="1"/>
  <c r="C170" i="2"/>
  <c r="D170" i="2"/>
  <c r="B171" i="2"/>
  <c r="A171" i="2" s="1"/>
  <c r="C171" i="2"/>
  <c r="D171" i="2"/>
  <c r="B172" i="2"/>
  <c r="A172" i="2" s="1"/>
  <c r="C172" i="2"/>
  <c r="D172" i="2"/>
  <c r="B173" i="2"/>
  <c r="A173" i="2" s="1"/>
  <c r="C173" i="2"/>
  <c r="D173" i="2"/>
  <c r="B174" i="2"/>
  <c r="A174" i="2" s="1"/>
  <c r="C174" i="2"/>
  <c r="D174" i="2"/>
  <c r="B175" i="2"/>
  <c r="A175" i="2" s="1"/>
  <c r="C175" i="2"/>
  <c r="D175" i="2"/>
  <c r="B176" i="2"/>
  <c r="A176" i="2" s="1"/>
  <c r="C176" i="2"/>
  <c r="D176" i="2"/>
  <c r="B177" i="2"/>
  <c r="A177" i="2" s="1"/>
  <c r="C177" i="2"/>
  <c r="D177" i="2"/>
  <c r="B178" i="2"/>
  <c r="A178" i="2" s="1"/>
  <c r="C178" i="2"/>
  <c r="D178" i="2"/>
  <c r="B179" i="2"/>
  <c r="A179" i="2" s="1"/>
  <c r="C179" i="2"/>
  <c r="D179" i="2"/>
  <c r="B180" i="2"/>
  <c r="A180" i="2" s="1"/>
  <c r="C180" i="2"/>
  <c r="D180" i="2"/>
  <c r="B181" i="2"/>
  <c r="A181" i="2" s="1"/>
  <c r="C181" i="2"/>
  <c r="D181" i="2"/>
  <c r="B182" i="2"/>
  <c r="A182" i="2" s="1"/>
  <c r="C182" i="2"/>
  <c r="D182" i="2"/>
  <c r="B183" i="2"/>
  <c r="A183" i="2" s="1"/>
  <c r="C183" i="2"/>
  <c r="D183" i="2"/>
  <c r="B184" i="2"/>
  <c r="A184" i="2" s="1"/>
  <c r="C184" i="2"/>
  <c r="D184" i="2"/>
  <c r="B185" i="2"/>
  <c r="A185" i="2" s="1"/>
  <c r="C185" i="2"/>
  <c r="D185" i="2"/>
  <c r="B186" i="2"/>
  <c r="A186" i="2" s="1"/>
  <c r="C186" i="2"/>
  <c r="D186" i="2"/>
  <c r="B187" i="2"/>
  <c r="A187" i="2" s="1"/>
  <c r="C187" i="2"/>
  <c r="D187" i="2"/>
  <c r="B188" i="2"/>
  <c r="A188" i="2" s="1"/>
  <c r="C188" i="2"/>
  <c r="D188" i="2"/>
  <c r="B189" i="2"/>
  <c r="A189" i="2" s="1"/>
  <c r="C189" i="2"/>
  <c r="D189" i="2"/>
  <c r="B190" i="2"/>
  <c r="A190" i="2" s="1"/>
  <c r="C190" i="2"/>
  <c r="D190" i="2"/>
  <c r="B191" i="2"/>
  <c r="A191" i="2" s="1"/>
  <c r="C191" i="2"/>
  <c r="D191" i="2"/>
  <c r="B192" i="2"/>
  <c r="A192" i="2" s="1"/>
  <c r="C192" i="2"/>
  <c r="D192" i="2"/>
  <c r="B193" i="2"/>
  <c r="A193" i="2" s="1"/>
  <c r="C193" i="2"/>
  <c r="D193" i="2"/>
  <c r="B194" i="2"/>
  <c r="A194" i="2" s="1"/>
  <c r="C194" i="2"/>
  <c r="D194" i="2"/>
  <c r="B195" i="2"/>
  <c r="A195" i="2" s="1"/>
  <c r="C195" i="2"/>
  <c r="D195" i="2"/>
  <c r="B196" i="2"/>
  <c r="A196" i="2" s="1"/>
  <c r="C196" i="2"/>
  <c r="D196" i="2"/>
  <c r="B197" i="2"/>
  <c r="A197" i="2" s="1"/>
  <c r="C197" i="2"/>
  <c r="D197" i="2"/>
  <c r="B198" i="2"/>
  <c r="A198" i="2" s="1"/>
  <c r="C198" i="2"/>
  <c r="D198" i="2"/>
  <c r="B199" i="2"/>
  <c r="A199" i="2" s="1"/>
  <c r="C199" i="2"/>
  <c r="D199" i="2"/>
  <c r="B200" i="2"/>
  <c r="A200" i="2" s="1"/>
  <c r="C200" i="2"/>
  <c r="D200" i="2"/>
  <c r="B201" i="2"/>
  <c r="A201" i="2" s="1"/>
  <c r="C201" i="2"/>
  <c r="D201" i="2"/>
  <c r="B202" i="2"/>
  <c r="A202" i="2" s="1"/>
  <c r="C202" i="2"/>
  <c r="D202" i="2"/>
  <c r="B203" i="2"/>
  <c r="A203" i="2" s="1"/>
  <c r="C203" i="2"/>
  <c r="D203" i="2"/>
  <c r="B204" i="2"/>
  <c r="A204" i="2" s="1"/>
  <c r="C204" i="2"/>
  <c r="D204" i="2"/>
  <c r="B205" i="2"/>
  <c r="A205" i="2" s="1"/>
  <c r="C205" i="2"/>
  <c r="D205" i="2"/>
  <c r="B206" i="2"/>
  <c r="A206" i="2" s="1"/>
  <c r="C206" i="2"/>
  <c r="D206" i="2"/>
  <c r="B207" i="2"/>
  <c r="A207" i="2" s="1"/>
  <c r="C207" i="2"/>
  <c r="D207" i="2"/>
  <c r="B208" i="2"/>
  <c r="A208" i="2" s="1"/>
  <c r="C208" i="2"/>
  <c r="D208" i="2"/>
  <c r="B209" i="2"/>
  <c r="A209" i="2" s="1"/>
  <c r="C209" i="2"/>
  <c r="D209" i="2"/>
  <c r="B210" i="2"/>
  <c r="A210" i="2" s="1"/>
  <c r="C210" i="2"/>
  <c r="D210" i="2"/>
  <c r="B211" i="2"/>
  <c r="A211" i="2" s="1"/>
  <c r="C211" i="2"/>
  <c r="D211" i="2"/>
  <c r="B212" i="2"/>
  <c r="A212" i="2" s="1"/>
  <c r="C212" i="2"/>
  <c r="D212" i="2"/>
  <c r="B213" i="2"/>
  <c r="A213" i="2" s="1"/>
  <c r="C213" i="2"/>
  <c r="D213" i="2"/>
  <c r="B214" i="2"/>
  <c r="A214" i="2" s="1"/>
  <c r="C214" i="2"/>
  <c r="D214" i="2"/>
  <c r="B215" i="2"/>
  <c r="A215" i="2" s="1"/>
  <c r="C215" i="2"/>
  <c r="D215" i="2"/>
  <c r="B216" i="2"/>
  <c r="A216" i="2" s="1"/>
  <c r="C216" i="2"/>
  <c r="D216" i="2"/>
  <c r="B217" i="2"/>
  <c r="A217" i="2" s="1"/>
  <c r="C217" i="2"/>
  <c r="D217" i="2"/>
  <c r="B218" i="2"/>
  <c r="A218" i="2" s="1"/>
  <c r="C218" i="2"/>
  <c r="D218" i="2"/>
  <c r="B219" i="2"/>
  <c r="A219" i="2" s="1"/>
  <c r="C219" i="2"/>
  <c r="D219" i="2"/>
  <c r="B220" i="2"/>
  <c r="A220" i="2" s="1"/>
  <c r="C220" i="2"/>
  <c r="D220" i="2"/>
  <c r="B221" i="2"/>
  <c r="A221" i="2" s="1"/>
  <c r="C221" i="2"/>
  <c r="D221" i="2"/>
  <c r="B222" i="2"/>
  <c r="A222" i="2" s="1"/>
  <c r="C222" i="2"/>
  <c r="D222" i="2"/>
  <c r="B223" i="2"/>
  <c r="A223" i="2" s="1"/>
  <c r="C223" i="2"/>
  <c r="D223" i="2"/>
  <c r="B224" i="2"/>
  <c r="A224" i="2" s="1"/>
  <c r="C224" i="2"/>
  <c r="D224" i="2"/>
  <c r="B225" i="2"/>
  <c r="A225" i="2" s="1"/>
  <c r="C225" i="2"/>
  <c r="D225" i="2"/>
  <c r="B226" i="2"/>
  <c r="A226" i="2" s="1"/>
  <c r="C226" i="2"/>
  <c r="D226" i="2"/>
  <c r="B227" i="2"/>
  <c r="A227" i="2" s="1"/>
  <c r="C227" i="2"/>
  <c r="D227" i="2"/>
  <c r="B228" i="2"/>
  <c r="A228" i="2" s="1"/>
  <c r="C228" i="2"/>
  <c r="D228" i="2"/>
  <c r="B229" i="2"/>
  <c r="A229" i="2" s="1"/>
  <c r="C229" i="2"/>
  <c r="D229" i="2"/>
  <c r="B230" i="2"/>
  <c r="A230" i="2" s="1"/>
  <c r="C230" i="2"/>
  <c r="D230" i="2"/>
  <c r="B231" i="2"/>
  <c r="A231" i="2" s="1"/>
  <c r="C231" i="2"/>
  <c r="D231" i="2"/>
  <c r="B232" i="2"/>
  <c r="A232" i="2" s="1"/>
  <c r="C232" i="2"/>
  <c r="D232" i="2"/>
  <c r="B233" i="2"/>
  <c r="A233" i="2" s="1"/>
  <c r="C233" i="2"/>
  <c r="D233" i="2"/>
  <c r="B234" i="2"/>
  <c r="A234" i="2" s="1"/>
  <c r="C234" i="2"/>
  <c r="D234" i="2"/>
  <c r="B235" i="2"/>
  <c r="A235" i="2" s="1"/>
  <c r="C235" i="2"/>
  <c r="D235" i="2"/>
  <c r="B236" i="2"/>
  <c r="A236" i="2" s="1"/>
  <c r="C236" i="2"/>
  <c r="D236" i="2"/>
  <c r="B237" i="2"/>
  <c r="A237" i="2" s="1"/>
  <c r="C237" i="2"/>
  <c r="D237" i="2"/>
  <c r="B238" i="2"/>
  <c r="A238" i="2" s="1"/>
  <c r="C238" i="2"/>
  <c r="D238" i="2"/>
  <c r="B239" i="2"/>
  <c r="A239" i="2" s="1"/>
  <c r="C239" i="2"/>
  <c r="D239" i="2"/>
  <c r="B240" i="2"/>
  <c r="A240" i="2" s="1"/>
  <c r="C240" i="2"/>
  <c r="D240" i="2"/>
  <c r="B241" i="2"/>
  <c r="A241" i="2" s="1"/>
  <c r="C241" i="2"/>
  <c r="D241" i="2"/>
  <c r="B242" i="2"/>
  <c r="A242" i="2" s="1"/>
  <c r="C242" i="2"/>
  <c r="D242" i="2"/>
  <c r="B243" i="2"/>
  <c r="A243" i="2" s="1"/>
  <c r="C243" i="2"/>
  <c r="D243" i="2"/>
  <c r="B244" i="2"/>
  <c r="A244" i="2" s="1"/>
  <c r="C244" i="2"/>
  <c r="D244" i="2"/>
  <c r="B245" i="2"/>
  <c r="A245" i="2" s="1"/>
  <c r="C245" i="2"/>
  <c r="D245" i="2"/>
  <c r="B246" i="2"/>
  <c r="A246" i="2" s="1"/>
  <c r="C246" i="2"/>
  <c r="D246" i="2"/>
  <c r="B247" i="2"/>
  <c r="A247" i="2" s="1"/>
  <c r="C247" i="2"/>
  <c r="D247" i="2"/>
  <c r="B248" i="2"/>
  <c r="A248" i="2" s="1"/>
  <c r="C248" i="2"/>
  <c r="D248" i="2"/>
  <c r="B249" i="2"/>
  <c r="A249" i="2" s="1"/>
  <c r="C249" i="2"/>
  <c r="D249" i="2"/>
  <c r="B250" i="2"/>
  <c r="A250" i="2" s="1"/>
  <c r="C250" i="2"/>
  <c r="D250" i="2"/>
  <c r="B251" i="2"/>
  <c r="A251" i="2" s="1"/>
  <c r="C251" i="2"/>
  <c r="D251" i="2"/>
  <c r="B252" i="2"/>
  <c r="A252" i="2" s="1"/>
  <c r="C252" i="2"/>
  <c r="D252" i="2"/>
  <c r="B253" i="2"/>
  <c r="A253" i="2" s="1"/>
  <c r="C253" i="2"/>
  <c r="D253" i="2"/>
  <c r="B254" i="2"/>
  <c r="A254" i="2" s="1"/>
  <c r="C254" i="2"/>
  <c r="D254" i="2"/>
  <c r="B255" i="2"/>
  <c r="A255" i="2" s="1"/>
  <c r="C255" i="2"/>
  <c r="D255" i="2"/>
  <c r="B256" i="2"/>
  <c r="A256" i="2" s="1"/>
  <c r="C256" i="2"/>
  <c r="D256" i="2"/>
  <c r="B257" i="2"/>
  <c r="A257" i="2" s="1"/>
  <c r="C257" i="2"/>
  <c r="D257" i="2"/>
  <c r="B258" i="2"/>
  <c r="A258" i="2" s="1"/>
  <c r="C258" i="2"/>
  <c r="D258" i="2"/>
  <c r="B259" i="2"/>
  <c r="A259" i="2" s="1"/>
  <c r="C259" i="2"/>
  <c r="D259" i="2"/>
  <c r="B260" i="2"/>
  <c r="A260" i="2" s="1"/>
  <c r="C260" i="2"/>
  <c r="D260" i="2"/>
  <c r="B261" i="2"/>
  <c r="A261" i="2" s="1"/>
  <c r="C261" i="2"/>
  <c r="D261" i="2"/>
  <c r="B262" i="2"/>
  <c r="A262" i="2" s="1"/>
  <c r="C262" i="2"/>
  <c r="D262" i="2"/>
  <c r="B263" i="2"/>
  <c r="A263" i="2" s="1"/>
  <c r="C263" i="2"/>
  <c r="D263" i="2"/>
  <c r="B264" i="2"/>
  <c r="A264" i="2" s="1"/>
  <c r="C264" i="2"/>
  <c r="D264" i="2"/>
  <c r="B265" i="2"/>
  <c r="A265" i="2" s="1"/>
  <c r="C265" i="2"/>
  <c r="D265" i="2"/>
  <c r="B266" i="2"/>
  <c r="A266" i="2" s="1"/>
  <c r="C266" i="2"/>
  <c r="D266" i="2"/>
  <c r="B267" i="2"/>
  <c r="A267" i="2" s="1"/>
  <c r="C267" i="2"/>
  <c r="D267" i="2"/>
  <c r="B268" i="2"/>
  <c r="A268" i="2" s="1"/>
  <c r="C268" i="2"/>
  <c r="D268" i="2"/>
  <c r="B269" i="2"/>
  <c r="A269" i="2" s="1"/>
  <c r="C269" i="2"/>
  <c r="D269" i="2"/>
  <c r="B270" i="2"/>
  <c r="A270" i="2" s="1"/>
  <c r="C270" i="2"/>
  <c r="D270" i="2"/>
  <c r="B271" i="2"/>
  <c r="A271" i="2" s="1"/>
  <c r="C271" i="2"/>
  <c r="D271" i="2"/>
  <c r="C2" i="2" l="1"/>
  <c r="B2" i="2"/>
  <c r="A2" i="2" s="1"/>
  <c r="D2" i="2"/>
  <c r="D1" i="2"/>
  <c r="B1" i="2"/>
</calcChain>
</file>

<file path=xl/sharedStrings.xml><?xml version="1.0" encoding="utf-8"?>
<sst xmlns="http://schemas.openxmlformats.org/spreadsheetml/2006/main" count="24" uniqueCount="16">
  <si>
    <t>time</t>
  </si>
  <si>
    <t>stage mm</t>
  </si>
  <si>
    <t>flow m3/s</t>
  </si>
  <si>
    <t>area m2</t>
  </si>
  <si>
    <t>mean vel m/s</t>
  </si>
  <si>
    <t>max depth m</t>
  </si>
  <si>
    <t>slope mm/km</t>
  </si>
  <si>
    <t>Wetted Perim m</t>
  </si>
  <si>
    <t>Hyd Radius m</t>
  </si>
  <si>
    <t>Temp degC</t>
  </si>
  <si>
    <t>Stg change mm/h</t>
  </si>
  <si>
    <t>stage m</t>
  </si>
  <si>
    <t>TuaMarina</t>
  </si>
  <si>
    <t>Stage - Rh</t>
  </si>
  <si>
    <t>Stage - max depth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</si>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</sst>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Export_Tideda!$T$1</c:f>
              <c:strCache>
                <c:ptCount val="1"/>
                <c:pt idx="0">
                  <c:v>Stage - Rh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Export_Tideda!$A$2:$A$271</c:f>
              <c:numCache>
                <c:formatCode>m/d/yyyy\ h:mm</c:formatCode>
                <c:ptCount val="270"/>
                <c:pt idx="0">
                  <c:v>36383.614583333336</c:v>
                </c:pt>
                <c:pt idx="1">
                  <c:v>36404.635416666664</c:v>
                </c:pt>
                <c:pt idx="2">
                  <c:v>36502.581250000003</c:v>
                </c:pt>
                <c:pt idx="3">
                  <c:v>36537.576388888891</c:v>
                </c:pt>
                <c:pt idx="4">
                  <c:v>36585.427083333336</c:v>
                </c:pt>
                <c:pt idx="5">
                  <c:v>36602.451388888891</c:v>
                </c:pt>
                <c:pt idx="6">
                  <c:v>36648.541666666664</c:v>
                </c:pt>
                <c:pt idx="7">
                  <c:v>36699.541666666664</c:v>
                </c:pt>
                <c:pt idx="8">
                  <c:v>36753.461805555555</c:v>
                </c:pt>
                <c:pt idx="9">
                  <c:v>36810.708333333336</c:v>
                </c:pt>
                <c:pt idx="10">
                  <c:v>36845.645833333336</c:v>
                </c:pt>
                <c:pt idx="11">
                  <c:v>36850.625</c:v>
                </c:pt>
                <c:pt idx="12">
                  <c:v>36867.642361111109</c:v>
                </c:pt>
                <c:pt idx="13">
                  <c:v>36880.618055555555</c:v>
                </c:pt>
                <c:pt idx="14">
                  <c:v>36901.350694444445</c:v>
                </c:pt>
                <c:pt idx="15">
                  <c:v>36914.652777777781</c:v>
                </c:pt>
                <c:pt idx="16">
                  <c:v>36924.333333333336</c:v>
                </c:pt>
                <c:pt idx="17">
                  <c:v>36927.333333333336</c:v>
                </c:pt>
                <c:pt idx="18">
                  <c:v>36931.381944444445</c:v>
                </c:pt>
                <c:pt idx="19">
                  <c:v>36944.677083333336</c:v>
                </c:pt>
                <c:pt idx="20">
                  <c:v>36951.598611111112</c:v>
                </c:pt>
                <c:pt idx="21">
                  <c:v>36963.635416666664</c:v>
                </c:pt>
                <c:pt idx="22">
                  <c:v>36969.395138888889</c:v>
                </c:pt>
                <c:pt idx="23">
                  <c:v>36991.392361111109</c:v>
                </c:pt>
                <c:pt idx="24">
                  <c:v>36998.385416666664</c:v>
                </c:pt>
                <c:pt idx="25">
                  <c:v>37014.65625</c:v>
                </c:pt>
                <c:pt idx="26">
                  <c:v>37050.6875</c:v>
                </c:pt>
                <c:pt idx="27">
                  <c:v>37057.43472222222</c:v>
                </c:pt>
                <c:pt idx="28">
                  <c:v>37083.635416666664</c:v>
                </c:pt>
                <c:pt idx="29">
                  <c:v>37099.395833333336</c:v>
                </c:pt>
                <c:pt idx="30">
                  <c:v>37118.586805555555</c:v>
                </c:pt>
                <c:pt idx="31">
                  <c:v>37160.40625</c:v>
                </c:pt>
                <c:pt idx="32">
                  <c:v>37232.434027777781</c:v>
                </c:pt>
                <c:pt idx="33">
                  <c:v>37288.364583333336</c:v>
                </c:pt>
                <c:pt idx="34">
                  <c:v>37307.388888888891</c:v>
                </c:pt>
                <c:pt idx="35">
                  <c:v>37314.329861111109</c:v>
                </c:pt>
                <c:pt idx="36">
                  <c:v>37334.388888888891</c:v>
                </c:pt>
                <c:pt idx="37">
                  <c:v>37356.614583333336</c:v>
                </c:pt>
                <c:pt idx="38">
                  <c:v>37364.399305555555</c:v>
                </c:pt>
                <c:pt idx="39">
                  <c:v>37391.59375</c:v>
                </c:pt>
                <c:pt idx="40">
                  <c:v>37396.381944444445</c:v>
                </c:pt>
                <c:pt idx="41">
                  <c:v>37419.600694444445</c:v>
                </c:pt>
                <c:pt idx="42">
                  <c:v>37477.576388888891</c:v>
                </c:pt>
                <c:pt idx="43">
                  <c:v>37531.614583333336</c:v>
                </c:pt>
                <c:pt idx="44">
                  <c:v>37553.583333333336</c:v>
                </c:pt>
                <c:pt idx="45">
                  <c:v>37642.427083333336</c:v>
                </c:pt>
                <c:pt idx="46">
                  <c:v>37659.375</c:v>
                </c:pt>
                <c:pt idx="47">
                  <c:v>37671.53125</c:v>
                </c:pt>
                <c:pt idx="48">
                  <c:v>37680.40625</c:v>
                </c:pt>
                <c:pt idx="49">
                  <c:v>37683.375</c:v>
                </c:pt>
                <c:pt idx="50">
                  <c:v>37697.5625</c:v>
                </c:pt>
                <c:pt idx="51">
                  <c:v>37704.541666666664</c:v>
                </c:pt>
                <c:pt idx="52">
                  <c:v>37755.604166666664</c:v>
                </c:pt>
                <c:pt idx="53">
                  <c:v>37802.489583333336</c:v>
                </c:pt>
                <c:pt idx="54">
                  <c:v>37834.385416666664</c:v>
                </c:pt>
                <c:pt idx="55">
                  <c:v>37846.572916666664</c:v>
                </c:pt>
                <c:pt idx="56">
                  <c:v>37860.458333333336</c:v>
                </c:pt>
                <c:pt idx="57">
                  <c:v>37958.658333333333</c:v>
                </c:pt>
                <c:pt idx="58">
                  <c:v>37974.672222222223</c:v>
                </c:pt>
                <c:pt idx="59">
                  <c:v>38000.65625</c:v>
                </c:pt>
                <c:pt idx="60">
                  <c:v>38068.4375</c:v>
                </c:pt>
                <c:pt idx="61">
                  <c:v>38075.4375</c:v>
                </c:pt>
                <c:pt idx="62">
                  <c:v>38082.427083333336</c:v>
                </c:pt>
                <c:pt idx="63">
                  <c:v>38103.416666666664</c:v>
                </c:pt>
                <c:pt idx="64">
                  <c:v>38147.673611111109</c:v>
                </c:pt>
                <c:pt idx="65">
                  <c:v>38190.4375</c:v>
                </c:pt>
                <c:pt idx="66">
                  <c:v>38273.680555555555</c:v>
                </c:pt>
                <c:pt idx="67">
                  <c:v>38335.614583333336</c:v>
                </c:pt>
                <c:pt idx="68">
                  <c:v>38383.666666666664</c:v>
                </c:pt>
                <c:pt idx="69">
                  <c:v>38390.541666666664</c:v>
                </c:pt>
                <c:pt idx="70">
                  <c:v>38410.375</c:v>
                </c:pt>
                <c:pt idx="71">
                  <c:v>38432.645833333336</c:v>
                </c:pt>
                <c:pt idx="72">
                  <c:v>38468.427083333336</c:v>
                </c:pt>
                <c:pt idx="73">
                  <c:v>38481.4375</c:v>
                </c:pt>
                <c:pt idx="74">
                  <c:v>38488.427083333336</c:v>
                </c:pt>
                <c:pt idx="75">
                  <c:v>38490.479166666664</c:v>
                </c:pt>
                <c:pt idx="76">
                  <c:v>38511.572916666664</c:v>
                </c:pt>
                <c:pt idx="77">
                  <c:v>38519.590277777781</c:v>
                </c:pt>
                <c:pt idx="78">
                  <c:v>38581.604166666664</c:v>
                </c:pt>
                <c:pt idx="79">
                  <c:v>38609.59375</c:v>
                </c:pt>
                <c:pt idx="80">
                  <c:v>38629.447916666664</c:v>
                </c:pt>
                <c:pt idx="81">
                  <c:v>38663.708333333336</c:v>
                </c:pt>
                <c:pt idx="82">
                  <c:v>38677.489583333336</c:v>
                </c:pt>
                <c:pt idx="83">
                  <c:v>38687.427083333336</c:v>
                </c:pt>
                <c:pt idx="84">
                  <c:v>38691.427083333336</c:v>
                </c:pt>
                <c:pt idx="85">
                  <c:v>38693.604166666664</c:v>
                </c:pt>
                <c:pt idx="86">
                  <c:v>38727.635416666664</c:v>
                </c:pt>
                <c:pt idx="87">
                  <c:v>38769.4375</c:v>
                </c:pt>
                <c:pt idx="88">
                  <c:v>38782.4375</c:v>
                </c:pt>
                <c:pt idx="89">
                  <c:v>38803.583333333336</c:v>
                </c:pt>
                <c:pt idx="90">
                  <c:v>38810.4375</c:v>
                </c:pt>
                <c:pt idx="91">
                  <c:v>38895.479166666664</c:v>
                </c:pt>
                <c:pt idx="92">
                  <c:v>38952.493055555555</c:v>
                </c:pt>
                <c:pt idx="93">
                  <c:v>39016.5</c:v>
                </c:pt>
                <c:pt idx="94">
                  <c:v>39038.729166666664</c:v>
                </c:pt>
                <c:pt idx="95">
                  <c:v>39038.736111111109</c:v>
                </c:pt>
                <c:pt idx="96">
                  <c:v>39039.359722222223</c:v>
                </c:pt>
                <c:pt idx="97">
                  <c:v>39039.486805555556</c:v>
                </c:pt>
                <c:pt idx="98">
                  <c:v>39039.666666666664</c:v>
                </c:pt>
                <c:pt idx="99">
                  <c:v>39040.364583333336</c:v>
                </c:pt>
                <c:pt idx="100">
                  <c:v>39042.454861111109</c:v>
                </c:pt>
                <c:pt idx="101">
                  <c:v>39043.399305555555</c:v>
                </c:pt>
                <c:pt idx="102">
                  <c:v>39044.600694444445</c:v>
                </c:pt>
                <c:pt idx="103">
                  <c:v>39045.565972222219</c:v>
                </c:pt>
                <c:pt idx="104">
                  <c:v>39063.586805555555</c:v>
                </c:pt>
                <c:pt idx="105">
                  <c:v>39090.583333333336</c:v>
                </c:pt>
                <c:pt idx="106">
                  <c:v>39135.291666666664</c:v>
                </c:pt>
                <c:pt idx="107">
                  <c:v>39148.652777777781</c:v>
                </c:pt>
                <c:pt idx="108">
                  <c:v>39152.5</c:v>
                </c:pt>
                <c:pt idx="109">
                  <c:v>39198.6875</c:v>
                </c:pt>
                <c:pt idx="110">
                  <c:v>39297.364583333336</c:v>
                </c:pt>
                <c:pt idx="111">
                  <c:v>39322.513888888891</c:v>
                </c:pt>
                <c:pt idx="112">
                  <c:v>39335.635416666664</c:v>
                </c:pt>
                <c:pt idx="113">
                  <c:v>39356.461805555555</c:v>
                </c:pt>
                <c:pt idx="114">
                  <c:v>39356.480555555558</c:v>
                </c:pt>
                <c:pt idx="115">
                  <c:v>39357.54791666667</c:v>
                </c:pt>
                <c:pt idx="116">
                  <c:v>39363.661111111112</c:v>
                </c:pt>
                <c:pt idx="117">
                  <c:v>39364.450694444444</c:v>
                </c:pt>
                <c:pt idx="118">
                  <c:v>39365.40902777778</c:v>
                </c:pt>
                <c:pt idx="119">
                  <c:v>39367.63958333333</c:v>
                </c:pt>
                <c:pt idx="120">
                  <c:v>39370.624305555553</c:v>
                </c:pt>
                <c:pt idx="121">
                  <c:v>39380.370833333334</c:v>
                </c:pt>
                <c:pt idx="122">
                  <c:v>39385.603472222225</c:v>
                </c:pt>
                <c:pt idx="123">
                  <c:v>39386.359722222223</c:v>
                </c:pt>
                <c:pt idx="124">
                  <c:v>39412.555555555555</c:v>
                </c:pt>
                <c:pt idx="125">
                  <c:v>39419.636111111111</c:v>
                </c:pt>
                <c:pt idx="126">
                  <c:v>39426.734722222223</c:v>
                </c:pt>
                <c:pt idx="127">
                  <c:v>39451.656944444447</c:v>
                </c:pt>
                <c:pt idx="128">
                  <c:v>39465.761111111111</c:v>
                </c:pt>
                <c:pt idx="129">
                  <c:v>39470.57708333333</c:v>
                </c:pt>
                <c:pt idx="130">
                  <c:v>39476.690972222219</c:v>
                </c:pt>
                <c:pt idx="131">
                  <c:v>39513.581250000003</c:v>
                </c:pt>
                <c:pt idx="132">
                  <c:v>39521.4</c:v>
                </c:pt>
                <c:pt idx="133">
                  <c:v>39527.536111111112</c:v>
                </c:pt>
                <c:pt idx="134">
                  <c:v>39533.628472222219</c:v>
                </c:pt>
                <c:pt idx="135">
                  <c:v>39595.500694444447</c:v>
                </c:pt>
                <c:pt idx="136">
                  <c:v>39602.406944444447</c:v>
                </c:pt>
                <c:pt idx="137">
                  <c:v>39613.727083333331</c:v>
                </c:pt>
                <c:pt idx="138">
                  <c:v>39637.454861111109</c:v>
                </c:pt>
                <c:pt idx="139">
                  <c:v>39637.486111111109</c:v>
                </c:pt>
                <c:pt idx="140">
                  <c:v>39643.480555555558</c:v>
                </c:pt>
                <c:pt idx="141">
                  <c:v>39652.649305555555</c:v>
                </c:pt>
                <c:pt idx="142">
                  <c:v>39654.405555555553</c:v>
                </c:pt>
                <c:pt idx="143">
                  <c:v>39664.65902777778</c:v>
                </c:pt>
                <c:pt idx="144">
                  <c:v>39724.435416666667</c:v>
                </c:pt>
                <c:pt idx="145">
                  <c:v>39777.341666666667</c:v>
                </c:pt>
                <c:pt idx="146">
                  <c:v>39777.421527777777</c:v>
                </c:pt>
                <c:pt idx="147">
                  <c:v>39777.547222222223</c:v>
                </c:pt>
                <c:pt idx="148">
                  <c:v>39778.352083333331</c:v>
                </c:pt>
                <c:pt idx="149">
                  <c:v>39779.559027777781</c:v>
                </c:pt>
                <c:pt idx="150">
                  <c:v>39783.443055555559</c:v>
                </c:pt>
                <c:pt idx="151">
                  <c:v>39818.428124999999</c:v>
                </c:pt>
                <c:pt idx="152">
                  <c:v>39821.577777777777</c:v>
                </c:pt>
                <c:pt idx="153">
                  <c:v>39827.67083333333</c:v>
                </c:pt>
                <c:pt idx="154">
                  <c:v>39834.587500000001</c:v>
                </c:pt>
                <c:pt idx="155">
                  <c:v>39840.510416666664</c:v>
                </c:pt>
                <c:pt idx="156">
                  <c:v>39846.440972222219</c:v>
                </c:pt>
                <c:pt idx="157">
                  <c:v>39855.423611111109</c:v>
                </c:pt>
                <c:pt idx="158">
                  <c:v>39856.529166666667</c:v>
                </c:pt>
                <c:pt idx="159">
                  <c:v>39860.589583333334</c:v>
                </c:pt>
                <c:pt idx="160">
                  <c:v>39863.729166666664</c:v>
                </c:pt>
                <c:pt idx="161">
                  <c:v>39909.35833333333</c:v>
                </c:pt>
                <c:pt idx="162">
                  <c:v>39932.393055555556</c:v>
                </c:pt>
                <c:pt idx="163">
                  <c:v>39933.401388888888</c:v>
                </c:pt>
                <c:pt idx="164">
                  <c:v>39933.693055555559</c:v>
                </c:pt>
                <c:pt idx="165">
                  <c:v>39996.604861111111</c:v>
                </c:pt>
                <c:pt idx="166">
                  <c:v>40009.634722222225</c:v>
                </c:pt>
                <c:pt idx="167">
                  <c:v>40018.6875</c:v>
                </c:pt>
                <c:pt idx="168">
                  <c:v>40051.484027777777</c:v>
                </c:pt>
                <c:pt idx="169">
                  <c:v>40051.627083333333</c:v>
                </c:pt>
                <c:pt idx="170">
                  <c:v>40056.381944444445</c:v>
                </c:pt>
                <c:pt idx="171">
                  <c:v>40056.488888888889</c:v>
                </c:pt>
                <c:pt idx="172">
                  <c:v>40056.5625</c:v>
                </c:pt>
                <c:pt idx="173">
                  <c:v>40056.618055555555</c:v>
                </c:pt>
                <c:pt idx="174">
                  <c:v>40056.666666666664</c:v>
                </c:pt>
                <c:pt idx="175">
                  <c:v>40057.404166666667</c:v>
                </c:pt>
                <c:pt idx="176">
                  <c:v>40057.609722222223</c:v>
                </c:pt>
                <c:pt idx="177">
                  <c:v>40074.61041666667</c:v>
                </c:pt>
                <c:pt idx="178">
                  <c:v>40098.604166666664</c:v>
                </c:pt>
                <c:pt idx="179">
                  <c:v>40115.634027777778</c:v>
                </c:pt>
                <c:pt idx="180">
                  <c:v>40136.474999999999</c:v>
                </c:pt>
                <c:pt idx="181">
                  <c:v>40170.55972222222</c:v>
                </c:pt>
                <c:pt idx="182">
                  <c:v>40213.503472222219</c:v>
                </c:pt>
                <c:pt idx="183">
                  <c:v>40238.695138888892</c:v>
                </c:pt>
                <c:pt idx="184">
                  <c:v>40241.592361111114</c:v>
                </c:pt>
                <c:pt idx="185">
                  <c:v>40252.814583333333</c:v>
                </c:pt>
                <c:pt idx="186">
                  <c:v>40258.779166666667</c:v>
                </c:pt>
                <c:pt idx="187">
                  <c:v>40303.504166666666</c:v>
                </c:pt>
                <c:pt idx="188">
                  <c:v>40310.572916666664</c:v>
                </c:pt>
                <c:pt idx="189">
                  <c:v>40315.699305555558</c:v>
                </c:pt>
                <c:pt idx="190">
                  <c:v>40336.613194444442</c:v>
                </c:pt>
                <c:pt idx="191">
                  <c:v>40336.713888888888</c:v>
                </c:pt>
                <c:pt idx="192">
                  <c:v>40375.489583333336</c:v>
                </c:pt>
                <c:pt idx="193">
                  <c:v>40380.620138888888</c:v>
                </c:pt>
                <c:pt idx="194">
                  <c:v>40442.524305555555</c:v>
                </c:pt>
                <c:pt idx="195">
                  <c:v>40442.559027777781</c:v>
                </c:pt>
                <c:pt idx="196">
                  <c:v>40448.523611111108</c:v>
                </c:pt>
                <c:pt idx="197">
                  <c:v>40451.768750000003</c:v>
                </c:pt>
                <c:pt idx="198">
                  <c:v>40485.660416666666</c:v>
                </c:pt>
                <c:pt idx="199">
                  <c:v>40512.605555555558</c:v>
                </c:pt>
                <c:pt idx="200">
                  <c:v>40527.635416666664</c:v>
                </c:pt>
                <c:pt idx="201">
                  <c:v>40560.592361111114</c:v>
                </c:pt>
                <c:pt idx="202">
                  <c:v>40597.590277777781</c:v>
                </c:pt>
                <c:pt idx="203">
                  <c:v>40625.509027777778</c:v>
                </c:pt>
                <c:pt idx="204">
                  <c:v>40743.631944444445</c:v>
                </c:pt>
                <c:pt idx="205">
                  <c:v>40751.642013888886</c:v>
                </c:pt>
                <c:pt idx="206">
                  <c:v>40766.665625000001</c:v>
                </c:pt>
                <c:pt idx="207">
                  <c:v>40816.560416666667</c:v>
                </c:pt>
                <c:pt idx="208">
                  <c:v>40849.456944444442</c:v>
                </c:pt>
                <c:pt idx="209">
                  <c:v>40850.597222222219</c:v>
                </c:pt>
                <c:pt idx="210">
                  <c:v>40906.349652777775</c:v>
                </c:pt>
                <c:pt idx="211">
                  <c:v>40932.35659722222</c:v>
                </c:pt>
                <c:pt idx="212">
                  <c:v>40940.447222222225</c:v>
                </c:pt>
                <c:pt idx="213">
                  <c:v>40947.430208333331</c:v>
                </c:pt>
                <c:pt idx="214">
                  <c:v>40959.628472222219</c:v>
                </c:pt>
                <c:pt idx="215">
                  <c:v>40980.568749999999</c:v>
                </c:pt>
                <c:pt idx="216">
                  <c:v>41018.461458333331</c:v>
                </c:pt>
                <c:pt idx="217">
                  <c:v>41103.601736111108</c:v>
                </c:pt>
                <c:pt idx="218">
                  <c:v>41120.435763888891</c:v>
                </c:pt>
                <c:pt idx="219">
                  <c:v>41151.424305555556</c:v>
                </c:pt>
                <c:pt idx="220">
                  <c:v>41213.454513888886</c:v>
                </c:pt>
                <c:pt idx="221">
                  <c:v>41228.408680555556</c:v>
                </c:pt>
                <c:pt idx="222">
                  <c:v>41236.591319444444</c:v>
                </c:pt>
                <c:pt idx="223">
                  <c:v>41241.633680555555</c:v>
                </c:pt>
                <c:pt idx="224">
                  <c:v>41302.448263888888</c:v>
                </c:pt>
                <c:pt idx="225">
                  <c:v>41318.56145833333</c:v>
                </c:pt>
                <c:pt idx="226">
                  <c:v>41323.476736111108</c:v>
                </c:pt>
                <c:pt idx="227">
                  <c:v>41330.398611111108</c:v>
                </c:pt>
                <c:pt idx="228">
                  <c:v>41338.332638888889</c:v>
                </c:pt>
                <c:pt idx="229">
                  <c:v>41343.680555555555</c:v>
                </c:pt>
                <c:pt idx="230">
                  <c:v>41355.622916666667</c:v>
                </c:pt>
                <c:pt idx="231">
                  <c:v>41376.419444444444</c:v>
                </c:pt>
                <c:pt idx="232">
                  <c:v>41409.671875</c:v>
                </c:pt>
                <c:pt idx="233">
                  <c:v>41410.405555555553</c:v>
                </c:pt>
                <c:pt idx="234">
                  <c:v>41443.44027777778</c:v>
                </c:pt>
                <c:pt idx="235">
                  <c:v>41472.386458333334</c:v>
                </c:pt>
                <c:pt idx="236">
                  <c:v>41628.37777777778</c:v>
                </c:pt>
                <c:pt idx="237">
                  <c:v>41677.711805555555</c:v>
                </c:pt>
                <c:pt idx="238">
                  <c:v>41683.288194444445</c:v>
                </c:pt>
                <c:pt idx="239">
                  <c:v>41683.308680555558</c:v>
                </c:pt>
                <c:pt idx="240">
                  <c:v>41703.415625000001</c:v>
                </c:pt>
                <c:pt idx="241">
                  <c:v>41703.432986111111</c:v>
                </c:pt>
                <c:pt idx="242">
                  <c:v>41710.694791666669</c:v>
                </c:pt>
                <c:pt idx="243">
                  <c:v>41732.702777777777</c:v>
                </c:pt>
                <c:pt idx="244">
                  <c:v>41736.804166666669</c:v>
                </c:pt>
                <c:pt idx="245">
                  <c:v>41744.613888888889</c:v>
                </c:pt>
                <c:pt idx="246">
                  <c:v>41782.569444444445</c:v>
                </c:pt>
                <c:pt idx="247">
                  <c:v>41841.606249999997</c:v>
                </c:pt>
                <c:pt idx="248">
                  <c:v>41880.348958333336</c:v>
                </c:pt>
                <c:pt idx="249">
                  <c:v>41883.682986111111</c:v>
                </c:pt>
                <c:pt idx="250">
                  <c:v>41887.430902777778</c:v>
                </c:pt>
                <c:pt idx="251">
                  <c:v>41887.450694444444</c:v>
                </c:pt>
                <c:pt idx="252">
                  <c:v>41894.626736111109</c:v>
                </c:pt>
                <c:pt idx="253">
                  <c:v>41904.580208333333</c:v>
                </c:pt>
                <c:pt idx="254">
                  <c:v>41911.507986111108</c:v>
                </c:pt>
                <c:pt idx="255">
                  <c:v>41956.343402777777</c:v>
                </c:pt>
                <c:pt idx="256">
                  <c:v>41990.450694444444</c:v>
                </c:pt>
                <c:pt idx="257">
                  <c:v>42018.826388888891</c:v>
                </c:pt>
                <c:pt idx="258">
                  <c:v>42019.213194444441</c:v>
                </c:pt>
                <c:pt idx="259">
                  <c:v>42019.313888888886</c:v>
                </c:pt>
                <c:pt idx="260">
                  <c:v>42019.333333333336</c:v>
                </c:pt>
                <c:pt idx="261">
                  <c:v>42030.585763888892</c:v>
                </c:pt>
                <c:pt idx="262">
                  <c:v>42037.39340277778</c:v>
                </c:pt>
                <c:pt idx="263">
                  <c:v>42046.673958333333</c:v>
                </c:pt>
                <c:pt idx="264">
                  <c:v>42047.329861111109</c:v>
                </c:pt>
                <c:pt idx="265">
                  <c:v>42051.487500000003</c:v>
                </c:pt>
                <c:pt idx="266">
                  <c:v>42075.354513888888</c:v>
                </c:pt>
                <c:pt idx="267">
                  <c:v>42075.376388888886</c:v>
                </c:pt>
                <c:pt idx="268">
                  <c:v>42089.460763888892</c:v>
                </c:pt>
                <c:pt idx="269">
                  <c:v>42101.580208333333</c:v>
                </c:pt>
              </c:numCache>
            </c:numRef>
          </c:xVal>
          <c:yVal>
            <c:numRef>
              <c:f>Export_Tideda!$T$2:$T$271</c:f>
              <c:numCache>
                <c:formatCode>General</c:formatCode>
                <c:ptCount val="270"/>
                <c:pt idx="0">
                  <c:v>2.125</c:v>
                </c:pt>
                <c:pt idx="1">
                  <c:v>2.0710000000000002</c:v>
                </c:pt>
                <c:pt idx="2">
                  <c:v>1.4669999999999999</c:v>
                </c:pt>
                <c:pt idx="3">
                  <c:v>1.95</c:v>
                </c:pt>
                <c:pt idx="4">
                  <c:v>1.8859999999999999</c:v>
                </c:pt>
                <c:pt idx="5">
                  <c:v>1.9</c:v>
                </c:pt>
                <c:pt idx="6">
                  <c:v>0.875</c:v>
                </c:pt>
                <c:pt idx="7">
                  <c:v>0.16900000000000004</c:v>
                </c:pt>
                <c:pt idx="8">
                  <c:v>2.0739999999999998</c:v>
                </c:pt>
                <c:pt idx="9">
                  <c:v>1.58</c:v>
                </c:pt>
                <c:pt idx="10">
                  <c:v>2.5270000000000001</c:v>
                </c:pt>
                <c:pt idx="11">
                  <c:v>2.2290000000000001</c:v>
                </c:pt>
                <c:pt idx="12">
                  <c:v>1.9949999999999997</c:v>
                </c:pt>
                <c:pt idx="13">
                  <c:v>1.976</c:v>
                </c:pt>
                <c:pt idx="14">
                  <c:v>1.9629999999999999</c:v>
                </c:pt>
                <c:pt idx="15">
                  <c:v>1.9550000000000001</c:v>
                </c:pt>
                <c:pt idx="16">
                  <c:v>2.31</c:v>
                </c:pt>
                <c:pt idx="17">
                  <c:v>2.3140000000000001</c:v>
                </c:pt>
                <c:pt idx="18">
                  <c:v>2.2210000000000001</c:v>
                </c:pt>
                <c:pt idx="19">
                  <c:v>2.3290000000000002</c:v>
                </c:pt>
                <c:pt idx="20">
                  <c:v>2.4410000000000003</c:v>
                </c:pt>
                <c:pt idx="21">
                  <c:v>2.2720000000000002</c:v>
                </c:pt>
                <c:pt idx="22">
                  <c:v>2.2720000000000002</c:v>
                </c:pt>
                <c:pt idx="23">
                  <c:v>2.2360000000000002</c:v>
                </c:pt>
                <c:pt idx="24">
                  <c:v>2.2290000000000001</c:v>
                </c:pt>
                <c:pt idx="25">
                  <c:v>2.198</c:v>
                </c:pt>
                <c:pt idx="26">
                  <c:v>2.1960000000000002</c:v>
                </c:pt>
                <c:pt idx="27">
                  <c:v>2.226</c:v>
                </c:pt>
                <c:pt idx="28">
                  <c:v>2.2450000000000001</c:v>
                </c:pt>
                <c:pt idx="29">
                  <c:v>2.1959999999999997</c:v>
                </c:pt>
                <c:pt idx="30">
                  <c:v>2.1189999999999998</c:v>
                </c:pt>
                <c:pt idx="31">
                  <c:v>2.1360000000000001</c:v>
                </c:pt>
                <c:pt idx="32">
                  <c:v>1.7740000000000005</c:v>
                </c:pt>
                <c:pt idx="33">
                  <c:v>1.9179999999999999</c:v>
                </c:pt>
                <c:pt idx="34">
                  <c:v>1.8620000000000001</c:v>
                </c:pt>
                <c:pt idx="35">
                  <c:v>1.6580000000000001</c:v>
                </c:pt>
                <c:pt idx="36">
                  <c:v>1.7249999999999999</c:v>
                </c:pt>
                <c:pt idx="37">
                  <c:v>1.806</c:v>
                </c:pt>
                <c:pt idx="38">
                  <c:v>1.599</c:v>
                </c:pt>
                <c:pt idx="39">
                  <c:v>1.6779999999999999</c:v>
                </c:pt>
                <c:pt idx="40">
                  <c:v>1.4819999999999998</c:v>
                </c:pt>
                <c:pt idx="41">
                  <c:v>2.1339999999999999</c:v>
                </c:pt>
                <c:pt idx="42">
                  <c:v>2.052</c:v>
                </c:pt>
                <c:pt idx="43">
                  <c:v>1.1760000000000002</c:v>
                </c:pt>
                <c:pt idx="44">
                  <c:v>1.5449999999999999</c:v>
                </c:pt>
                <c:pt idx="45">
                  <c:v>1.9830000000000001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1.8250000000000002</c:v>
                </c:pt>
                <c:pt idx="53">
                  <c:v>1.923</c:v>
                </c:pt>
                <c:pt idx="54">
                  <c:v>1.9649999999999999</c:v>
                </c:pt>
                <c:pt idx="55">
                  <c:v>1.5649999999999999</c:v>
                </c:pt>
                <c:pt idx="56">
                  <c:v>1.927</c:v>
                </c:pt>
                <c:pt idx="57">
                  <c:v>1.9650000000000001</c:v>
                </c:pt>
                <c:pt idx="58">
                  <c:v>2.0349999999999997</c:v>
                </c:pt>
                <c:pt idx="59">
                  <c:v>1.992</c:v>
                </c:pt>
                <c:pt idx="60">
                  <c:v>1.8149999999999999</c:v>
                </c:pt>
                <c:pt idx="61">
                  <c:v>1.841</c:v>
                </c:pt>
                <c:pt idx="62">
                  <c:v>1.5720000000000001</c:v>
                </c:pt>
                <c:pt idx="63">
                  <c:v>1.5219999999999998</c:v>
                </c:pt>
                <c:pt idx="64">
                  <c:v>1.2900000000000003</c:v>
                </c:pt>
                <c:pt idx="65">
                  <c:v>1.4890000000000001</c:v>
                </c:pt>
                <c:pt idx="66">
                  <c:v>2.206</c:v>
                </c:pt>
                <c:pt idx="67">
                  <c:v>1.6520000000000001</c:v>
                </c:pt>
                <c:pt idx="68">
                  <c:v>1.5169999999999999</c:v>
                </c:pt>
                <c:pt idx="69">
                  <c:v>0</c:v>
                </c:pt>
                <c:pt idx="70">
                  <c:v>0</c:v>
                </c:pt>
                <c:pt idx="71">
                  <c:v>1.2519999999999998</c:v>
                </c:pt>
                <c:pt idx="72">
                  <c:v>1.5730000000000002</c:v>
                </c:pt>
                <c:pt idx="73">
                  <c:v>1.637</c:v>
                </c:pt>
                <c:pt idx="74">
                  <c:v>1.64</c:v>
                </c:pt>
                <c:pt idx="75">
                  <c:v>1.7109999999999999</c:v>
                </c:pt>
                <c:pt idx="76">
                  <c:v>1.6920000000000002</c:v>
                </c:pt>
                <c:pt idx="77">
                  <c:v>1.3319999999999999</c:v>
                </c:pt>
                <c:pt idx="78">
                  <c:v>1.4340000000000002</c:v>
                </c:pt>
                <c:pt idx="79">
                  <c:v>1.3929999999999998</c:v>
                </c:pt>
                <c:pt idx="80">
                  <c:v>1.62</c:v>
                </c:pt>
                <c:pt idx="81">
                  <c:v>1.5979999999999999</c:v>
                </c:pt>
                <c:pt idx="82">
                  <c:v>1.58</c:v>
                </c:pt>
                <c:pt idx="83">
                  <c:v>1.56</c:v>
                </c:pt>
                <c:pt idx="84">
                  <c:v>1.5209999999999999</c:v>
                </c:pt>
                <c:pt idx="85">
                  <c:v>1.2230000000000001</c:v>
                </c:pt>
                <c:pt idx="86">
                  <c:v>1.5619999999999998</c:v>
                </c:pt>
                <c:pt idx="87">
                  <c:v>1.5680000000000001</c:v>
                </c:pt>
                <c:pt idx="88">
                  <c:v>1.6349999999999998</c:v>
                </c:pt>
                <c:pt idx="89">
                  <c:v>1.5550000000000002</c:v>
                </c:pt>
                <c:pt idx="90">
                  <c:v>1.52</c:v>
                </c:pt>
                <c:pt idx="91">
                  <c:v>1.0070000000000001</c:v>
                </c:pt>
                <c:pt idx="92">
                  <c:v>1.5189999999999999</c:v>
                </c:pt>
                <c:pt idx="93">
                  <c:v>1.1259999999999999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2.1369999999999996</c:v>
                </c:pt>
                <c:pt idx="101">
                  <c:v>2.0499999999999998</c:v>
                </c:pt>
                <c:pt idx="102">
                  <c:v>1.587</c:v>
                </c:pt>
                <c:pt idx="103">
                  <c:v>1.4880000000000002</c:v>
                </c:pt>
                <c:pt idx="104">
                  <c:v>1.1210000000000002</c:v>
                </c:pt>
                <c:pt idx="105">
                  <c:v>1.5989999999999998</c:v>
                </c:pt>
                <c:pt idx="106">
                  <c:v>1.2869999999999999</c:v>
                </c:pt>
                <c:pt idx="107">
                  <c:v>1.2770000000000001</c:v>
                </c:pt>
                <c:pt idx="108">
                  <c:v>1.234</c:v>
                </c:pt>
                <c:pt idx="109">
                  <c:v>1.1930000000000001</c:v>
                </c:pt>
                <c:pt idx="110">
                  <c:v>1.7570000000000001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1.4829999999999999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1.6819999999999999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1.5139999999999998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1.8359999999999999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7-406C-9151-B3A60971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14192"/>
        <c:axId val="407232664"/>
      </c:scatterChart>
      <c:valAx>
        <c:axId val="3523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232664"/>
        <c:crosses val="autoZero"/>
        <c:crossBetween val="midCat"/>
      </c:valAx>
      <c:valAx>
        <c:axId val="40723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3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Export_Tideda!$C$1</c:f>
              <c:strCache>
                <c:ptCount val="1"/>
                <c:pt idx="0">
                  <c:v>flow m3/s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Export_Tideda!$A$2:$A$271</c:f>
              <c:numCache>
                <c:formatCode>m/d/yyyy\ h:mm</c:formatCode>
                <c:ptCount val="270"/>
                <c:pt idx="0">
                  <c:v>36383.614583333336</c:v>
                </c:pt>
                <c:pt idx="1">
                  <c:v>36404.635416666664</c:v>
                </c:pt>
                <c:pt idx="2">
                  <c:v>36502.581250000003</c:v>
                </c:pt>
                <c:pt idx="3">
                  <c:v>36537.576388888891</c:v>
                </c:pt>
                <c:pt idx="4">
                  <c:v>36585.427083333336</c:v>
                </c:pt>
                <c:pt idx="5">
                  <c:v>36602.451388888891</c:v>
                </c:pt>
                <c:pt idx="6">
                  <c:v>36648.541666666664</c:v>
                </c:pt>
                <c:pt idx="7">
                  <c:v>36699.541666666664</c:v>
                </c:pt>
                <c:pt idx="8">
                  <c:v>36753.461805555555</c:v>
                </c:pt>
                <c:pt idx="9">
                  <c:v>36810.708333333336</c:v>
                </c:pt>
                <c:pt idx="10">
                  <c:v>36845.645833333336</c:v>
                </c:pt>
                <c:pt idx="11">
                  <c:v>36850.625</c:v>
                </c:pt>
                <c:pt idx="12">
                  <c:v>36867.642361111109</c:v>
                </c:pt>
                <c:pt idx="13">
                  <c:v>36880.618055555555</c:v>
                </c:pt>
                <c:pt idx="14">
                  <c:v>36901.350694444445</c:v>
                </c:pt>
                <c:pt idx="15">
                  <c:v>36914.652777777781</c:v>
                </c:pt>
                <c:pt idx="16">
                  <c:v>36924.333333333336</c:v>
                </c:pt>
                <c:pt idx="17">
                  <c:v>36927.333333333336</c:v>
                </c:pt>
                <c:pt idx="18">
                  <c:v>36931.381944444445</c:v>
                </c:pt>
                <c:pt idx="19">
                  <c:v>36944.677083333336</c:v>
                </c:pt>
                <c:pt idx="20">
                  <c:v>36951.598611111112</c:v>
                </c:pt>
                <c:pt idx="21">
                  <c:v>36963.635416666664</c:v>
                </c:pt>
                <c:pt idx="22">
                  <c:v>36969.395138888889</c:v>
                </c:pt>
                <c:pt idx="23">
                  <c:v>36991.392361111109</c:v>
                </c:pt>
                <c:pt idx="24">
                  <c:v>36998.385416666664</c:v>
                </c:pt>
                <c:pt idx="25">
                  <c:v>37014.65625</c:v>
                </c:pt>
                <c:pt idx="26">
                  <c:v>37050.6875</c:v>
                </c:pt>
                <c:pt idx="27">
                  <c:v>37057.43472222222</c:v>
                </c:pt>
                <c:pt idx="28">
                  <c:v>37083.635416666664</c:v>
                </c:pt>
                <c:pt idx="29">
                  <c:v>37099.395833333336</c:v>
                </c:pt>
                <c:pt idx="30">
                  <c:v>37118.586805555555</c:v>
                </c:pt>
                <c:pt idx="31">
                  <c:v>37160.40625</c:v>
                </c:pt>
                <c:pt idx="32">
                  <c:v>37232.434027777781</c:v>
                </c:pt>
                <c:pt idx="33">
                  <c:v>37288.364583333336</c:v>
                </c:pt>
                <c:pt idx="34">
                  <c:v>37307.388888888891</c:v>
                </c:pt>
                <c:pt idx="35">
                  <c:v>37314.329861111109</c:v>
                </c:pt>
                <c:pt idx="36">
                  <c:v>37334.388888888891</c:v>
                </c:pt>
                <c:pt idx="37">
                  <c:v>37356.614583333336</c:v>
                </c:pt>
                <c:pt idx="38">
                  <c:v>37364.399305555555</c:v>
                </c:pt>
                <c:pt idx="39">
                  <c:v>37391.59375</c:v>
                </c:pt>
                <c:pt idx="40">
                  <c:v>37396.381944444445</c:v>
                </c:pt>
                <c:pt idx="41">
                  <c:v>37419.600694444445</c:v>
                </c:pt>
                <c:pt idx="42">
                  <c:v>37477.576388888891</c:v>
                </c:pt>
                <c:pt idx="43">
                  <c:v>37531.614583333336</c:v>
                </c:pt>
                <c:pt idx="44">
                  <c:v>37553.583333333336</c:v>
                </c:pt>
                <c:pt idx="45">
                  <c:v>37642.427083333336</c:v>
                </c:pt>
                <c:pt idx="46">
                  <c:v>37659.375</c:v>
                </c:pt>
                <c:pt idx="47">
                  <c:v>37671.53125</c:v>
                </c:pt>
                <c:pt idx="48">
                  <c:v>37680.40625</c:v>
                </c:pt>
                <c:pt idx="49">
                  <c:v>37683.375</c:v>
                </c:pt>
                <c:pt idx="50">
                  <c:v>37697.5625</c:v>
                </c:pt>
                <c:pt idx="51">
                  <c:v>37704.541666666664</c:v>
                </c:pt>
                <c:pt idx="52">
                  <c:v>37755.604166666664</c:v>
                </c:pt>
                <c:pt idx="53">
                  <c:v>37802.489583333336</c:v>
                </c:pt>
                <c:pt idx="54">
                  <c:v>37834.385416666664</c:v>
                </c:pt>
                <c:pt idx="55">
                  <c:v>37846.572916666664</c:v>
                </c:pt>
                <c:pt idx="56">
                  <c:v>37860.458333333336</c:v>
                </c:pt>
                <c:pt idx="57">
                  <c:v>37958.658333333333</c:v>
                </c:pt>
                <c:pt idx="58">
                  <c:v>37974.672222222223</c:v>
                </c:pt>
                <c:pt idx="59">
                  <c:v>38000.65625</c:v>
                </c:pt>
                <c:pt idx="60">
                  <c:v>38068.4375</c:v>
                </c:pt>
                <c:pt idx="61">
                  <c:v>38075.4375</c:v>
                </c:pt>
                <c:pt idx="62">
                  <c:v>38082.427083333336</c:v>
                </c:pt>
                <c:pt idx="63">
                  <c:v>38103.416666666664</c:v>
                </c:pt>
                <c:pt idx="64">
                  <c:v>38147.673611111109</c:v>
                </c:pt>
                <c:pt idx="65">
                  <c:v>38190.4375</c:v>
                </c:pt>
                <c:pt idx="66">
                  <c:v>38273.680555555555</c:v>
                </c:pt>
                <c:pt idx="67">
                  <c:v>38335.614583333336</c:v>
                </c:pt>
                <c:pt idx="68">
                  <c:v>38383.666666666664</c:v>
                </c:pt>
                <c:pt idx="69">
                  <c:v>38390.541666666664</c:v>
                </c:pt>
                <c:pt idx="70">
                  <c:v>38410.375</c:v>
                </c:pt>
                <c:pt idx="71">
                  <c:v>38432.645833333336</c:v>
                </c:pt>
                <c:pt idx="72">
                  <c:v>38468.427083333336</c:v>
                </c:pt>
                <c:pt idx="73">
                  <c:v>38481.4375</c:v>
                </c:pt>
                <c:pt idx="74">
                  <c:v>38488.427083333336</c:v>
                </c:pt>
                <c:pt idx="75">
                  <c:v>38490.479166666664</c:v>
                </c:pt>
                <c:pt idx="76">
                  <c:v>38511.572916666664</c:v>
                </c:pt>
                <c:pt idx="77">
                  <c:v>38519.590277777781</c:v>
                </c:pt>
                <c:pt idx="78">
                  <c:v>38581.604166666664</c:v>
                </c:pt>
                <c:pt idx="79">
                  <c:v>38609.59375</c:v>
                </c:pt>
                <c:pt idx="80">
                  <c:v>38629.447916666664</c:v>
                </c:pt>
                <c:pt idx="81">
                  <c:v>38663.708333333336</c:v>
                </c:pt>
                <c:pt idx="82">
                  <c:v>38677.489583333336</c:v>
                </c:pt>
                <c:pt idx="83">
                  <c:v>38687.427083333336</c:v>
                </c:pt>
                <c:pt idx="84">
                  <c:v>38691.427083333336</c:v>
                </c:pt>
                <c:pt idx="85">
                  <c:v>38693.604166666664</c:v>
                </c:pt>
                <c:pt idx="86">
                  <c:v>38727.635416666664</c:v>
                </c:pt>
                <c:pt idx="87">
                  <c:v>38769.4375</c:v>
                </c:pt>
                <c:pt idx="88">
                  <c:v>38782.4375</c:v>
                </c:pt>
                <c:pt idx="89">
                  <c:v>38803.583333333336</c:v>
                </c:pt>
                <c:pt idx="90">
                  <c:v>38810.4375</c:v>
                </c:pt>
                <c:pt idx="91">
                  <c:v>38895.479166666664</c:v>
                </c:pt>
                <c:pt idx="92">
                  <c:v>38952.493055555555</c:v>
                </c:pt>
                <c:pt idx="93">
                  <c:v>39016.5</c:v>
                </c:pt>
                <c:pt idx="94">
                  <c:v>39038.729166666664</c:v>
                </c:pt>
                <c:pt idx="95">
                  <c:v>39038.736111111109</c:v>
                </c:pt>
                <c:pt idx="96">
                  <c:v>39039.359722222223</c:v>
                </c:pt>
                <c:pt idx="97">
                  <c:v>39039.486805555556</c:v>
                </c:pt>
                <c:pt idx="98">
                  <c:v>39039.666666666664</c:v>
                </c:pt>
                <c:pt idx="99">
                  <c:v>39040.364583333336</c:v>
                </c:pt>
                <c:pt idx="100">
                  <c:v>39042.454861111109</c:v>
                </c:pt>
                <c:pt idx="101">
                  <c:v>39043.399305555555</c:v>
                </c:pt>
                <c:pt idx="102">
                  <c:v>39044.600694444445</c:v>
                </c:pt>
                <c:pt idx="103">
                  <c:v>39045.565972222219</c:v>
                </c:pt>
                <c:pt idx="104">
                  <c:v>39063.586805555555</c:v>
                </c:pt>
                <c:pt idx="105">
                  <c:v>39090.583333333336</c:v>
                </c:pt>
                <c:pt idx="106">
                  <c:v>39135.291666666664</c:v>
                </c:pt>
                <c:pt idx="107">
                  <c:v>39148.652777777781</c:v>
                </c:pt>
                <c:pt idx="108">
                  <c:v>39152.5</c:v>
                </c:pt>
                <c:pt idx="109">
                  <c:v>39198.6875</c:v>
                </c:pt>
                <c:pt idx="110">
                  <c:v>39297.364583333336</c:v>
                </c:pt>
                <c:pt idx="111">
                  <c:v>39322.513888888891</c:v>
                </c:pt>
                <c:pt idx="112">
                  <c:v>39335.635416666664</c:v>
                </c:pt>
                <c:pt idx="113">
                  <c:v>39356.461805555555</c:v>
                </c:pt>
                <c:pt idx="114">
                  <c:v>39356.480555555558</c:v>
                </c:pt>
                <c:pt idx="115">
                  <c:v>39357.54791666667</c:v>
                </c:pt>
                <c:pt idx="116">
                  <c:v>39363.661111111112</c:v>
                </c:pt>
                <c:pt idx="117">
                  <c:v>39364.450694444444</c:v>
                </c:pt>
                <c:pt idx="118">
                  <c:v>39365.40902777778</c:v>
                </c:pt>
                <c:pt idx="119">
                  <c:v>39367.63958333333</c:v>
                </c:pt>
                <c:pt idx="120">
                  <c:v>39370.624305555553</c:v>
                </c:pt>
                <c:pt idx="121">
                  <c:v>39380.370833333334</c:v>
                </c:pt>
                <c:pt idx="122">
                  <c:v>39385.603472222225</c:v>
                </c:pt>
                <c:pt idx="123">
                  <c:v>39386.359722222223</c:v>
                </c:pt>
                <c:pt idx="124">
                  <c:v>39412.555555555555</c:v>
                </c:pt>
                <c:pt idx="125">
                  <c:v>39419.636111111111</c:v>
                </c:pt>
                <c:pt idx="126">
                  <c:v>39426.734722222223</c:v>
                </c:pt>
                <c:pt idx="127">
                  <c:v>39451.656944444447</c:v>
                </c:pt>
                <c:pt idx="128">
                  <c:v>39465.761111111111</c:v>
                </c:pt>
                <c:pt idx="129">
                  <c:v>39470.57708333333</c:v>
                </c:pt>
                <c:pt idx="130">
                  <c:v>39476.690972222219</c:v>
                </c:pt>
                <c:pt idx="131">
                  <c:v>39513.581250000003</c:v>
                </c:pt>
                <c:pt idx="132">
                  <c:v>39521.4</c:v>
                </c:pt>
                <c:pt idx="133">
                  <c:v>39527.536111111112</c:v>
                </c:pt>
                <c:pt idx="134">
                  <c:v>39533.628472222219</c:v>
                </c:pt>
                <c:pt idx="135">
                  <c:v>39595.500694444447</c:v>
                </c:pt>
                <c:pt idx="136">
                  <c:v>39602.406944444447</c:v>
                </c:pt>
                <c:pt idx="137">
                  <c:v>39613.727083333331</c:v>
                </c:pt>
                <c:pt idx="138">
                  <c:v>39637.454861111109</c:v>
                </c:pt>
                <c:pt idx="139">
                  <c:v>39637.486111111109</c:v>
                </c:pt>
                <c:pt idx="140">
                  <c:v>39643.480555555558</c:v>
                </c:pt>
                <c:pt idx="141">
                  <c:v>39652.649305555555</c:v>
                </c:pt>
                <c:pt idx="142">
                  <c:v>39654.405555555553</c:v>
                </c:pt>
                <c:pt idx="143">
                  <c:v>39664.65902777778</c:v>
                </c:pt>
                <c:pt idx="144">
                  <c:v>39724.435416666667</c:v>
                </c:pt>
                <c:pt idx="145">
                  <c:v>39777.341666666667</c:v>
                </c:pt>
                <c:pt idx="146">
                  <c:v>39777.421527777777</c:v>
                </c:pt>
                <c:pt idx="147">
                  <c:v>39777.547222222223</c:v>
                </c:pt>
                <c:pt idx="148">
                  <c:v>39778.352083333331</c:v>
                </c:pt>
                <c:pt idx="149">
                  <c:v>39779.559027777781</c:v>
                </c:pt>
                <c:pt idx="150">
                  <c:v>39783.443055555559</c:v>
                </c:pt>
                <c:pt idx="151">
                  <c:v>39818.428124999999</c:v>
                </c:pt>
                <c:pt idx="152">
                  <c:v>39821.577777777777</c:v>
                </c:pt>
                <c:pt idx="153">
                  <c:v>39827.67083333333</c:v>
                </c:pt>
                <c:pt idx="154">
                  <c:v>39834.587500000001</c:v>
                </c:pt>
                <c:pt idx="155">
                  <c:v>39840.510416666664</c:v>
                </c:pt>
                <c:pt idx="156">
                  <c:v>39846.440972222219</c:v>
                </c:pt>
                <c:pt idx="157">
                  <c:v>39855.423611111109</c:v>
                </c:pt>
                <c:pt idx="158">
                  <c:v>39856.529166666667</c:v>
                </c:pt>
                <c:pt idx="159">
                  <c:v>39860.589583333334</c:v>
                </c:pt>
                <c:pt idx="160">
                  <c:v>39863.729166666664</c:v>
                </c:pt>
                <c:pt idx="161">
                  <c:v>39909.35833333333</c:v>
                </c:pt>
                <c:pt idx="162">
                  <c:v>39932.393055555556</c:v>
                </c:pt>
                <c:pt idx="163">
                  <c:v>39933.401388888888</c:v>
                </c:pt>
                <c:pt idx="164">
                  <c:v>39933.693055555559</c:v>
                </c:pt>
                <c:pt idx="165">
                  <c:v>39996.604861111111</c:v>
                </c:pt>
                <c:pt idx="166">
                  <c:v>40009.634722222225</c:v>
                </c:pt>
                <c:pt idx="167">
                  <c:v>40018.6875</c:v>
                </c:pt>
                <c:pt idx="168">
                  <c:v>40051.484027777777</c:v>
                </c:pt>
                <c:pt idx="169">
                  <c:v>40051.627083333333</c:v>
                </c:pt>
                <c:pt idx="170">
                  <c:v>40056.381944444445</c:v>
                </c:pt>
                <c:pt idx="171">
                  <c:v>40056.488888888889</c:v>
                </c:pt>
                <c:pt idx="172">
                  <c:v>40056.5625</c:v>
                </c:pt>
                <c:pt idx="173">
                  <c:v>40056.618055555555</c:v>
                </c:pt>
                <c:pt idx="174">
                  <c:v>40056.666666666664</c:v>
                </c:pt>
                <c:pt idx="175">
                  <c:v>40057.404166666667</c:v>
                </c:pt>
                <c:pt idx="176">
                  <c:v>40057.609722222223</c:v>
                </c:pt>
                <c:pt idx="177">
                  <c:v>40074.61041666667</c:v>
                </c:pt>
                <c:pt idx="178">
                  <c:v>40098.604166666664</c:v>
                </c:pt>
                <c:pt idx="179">
                  <c:v>40115.634027777778</c:v>
                </c:pt>
                <c:pt idx="180">
                  <c:v>40136.474999999999</c:v>
                </c:pt>
                <c:pt idx="181">
                  <c:v>40170.55972222222</c:v>
                </c:pt>
                <c:pt idx="182">
                  <c:v>40213.503472222219</c:v>
                </c:pt>
                <c:pt idx="183">
                  <c:v>40238.695138888892</c:v>
                </c:pt>
                <c:pt idx="184">
                  <c:v>40241.592361111114</c:v>
                </c:pt>
                <c:pt idx="185">
                  <c:v>40252.814583333333</c:v>
                </c:pt>
                <c:pt idx="186">
                  <c:v>40258.779166666667</c:v>
                </c:pt>
                <c:pt idx="187">
                  <c:v>40303.504166666666</c:v>
                </c:pt>
                <c:pt idx="188">
                  <c:v>40310.572916666664</c:v>
                </c:pt>
                <c:pt idx="189">
                  <c:v>40315.699305555558</c:v>
                </c:pt>
                <c:pt idx="190">
                  <c:v>40336.613194444442</c:v>
                </c:pt>
                <c:pt idx="191">
                  <c:v>40336.713888888888</c:v>
                </c:pt>
                <c:pt idx="192">
                  <c:v>40375.489583333336</c:v>
                </c:pt>
                <c:pt idx="193">
                  <c:v>40380.620138888888</c:v>
                </c:pt>
                <c:pt idx="194">
                  <c:v>40442.524305555555</c:v>
                </c:pt>
                <c:pt idx="195">
                  <c:v>40442.559027777781</c:v>
                </c:pt>
                <c:pt idx="196">
                  <c:v>40448.523611111108</c:v>
                </c:pt>
                <c:pt idx="197">
                  <c:v>40451.768750000003</c:v>
                </c:pt>
                <c:pt idx="198">
                  <c:v>40485.660416666666</c:v>
                </c:pt>
                <c:pt idx="199">
                  <c:v>40512.605555555558</c:v>
                </c:pt>
                <c:pt idx="200">
                  <c:v>40527.635416666664</c:v>
                </c:pt>
                <c:pt idx="201">
                  <c:v>40560.592361111114</c:v>
                </c:pt>
                <c:pt idx="202">
                  <c:v>40597.590277777781</c:v>
                </c:pt>
                <c:pt idx="203">
                  <c:v>40625.509027777778</c:v>
                </c:pt>
                <c:pt idx="204">
                  <c:v>40743.631944444445</c:v>
                </c:pt>
                <c:pt idx="205">
                  <c:v>40751.642013888886</c:v>
                </c:pt>
                <c:pt idx="206">
                  <c:v>40766.665625000001</c:v>
                </c:pt>
                <c:pt idx="207">
                  <c:v>40816.560416666667</c:v>
                </c:pt>
                <c:pt idx="208">
                  <c:v>40849.456944444442</c:v>
                </c:pt>
                <c:pt idx="209">
                  <c:v>40850.597222222219</c:v>
                </c:pt>
                <c:pt idx="210">
                  <c:v>40906.349652777775</c:v>
                </c:pt>
                <c:pt idx="211">
                  <c:v>40932.35659722222</c:v>
                </c:pt>
                <c:pt idx="212">
                  <c:v>40940.447222222225</c:v>
                </c:pt>
                <c:pt idx="213">
                  <c:v>40947.430208333331</c:v>
                </c:pt>
                <c:pt idx="214">
                  <c:v>40959.628472222219</c:v>
                </c:pt>
                <c:pt idx="215">
                  <c:v>40980.568749999999</c:v>
                </c:pt>
                <c:pt idx="216">
                  <c:v>41018.461458333331</c:v>
                </c:pt>
                <c:pt idx="217">
                  <c:v>41103.601736111108</c:v>
                </c:pt>
                <c:pt idx="218">
                  <c:v>41120.435763888891</c:v>
                </c:pt>
                <c:pt idx="219">
                  <c:v>41151.424305555556</c:v>
                </c:pt>
                <c:pt idx="220">
                  <c:v>41213.454513888886</c:v>
                </c:pt>
                <c:pt idx="221">
                  <c:v>41228.408680555556</c:v>
                </c:pt>
                <c:pt idx="222">
                  <c:v>41236.591319444444</c:v>
                </c:pt>
                <c:pt idx="223">
                  <c:v>41241.633680555555</c:v>
                </c:pt>
                <c:pt idx="224">
                  <c:v>41302.448263888888</c:v>
                </c:pt>
                <c:pt idx="225">
                  <c:v>41318.56145833333</c:v>
                </c:pt>
                <c:pt idx="226">
                  <c:v>41323.476736111108</c:v>
                </c:pt>
                <c:pt idx="227">
                  <c:v>41330.398611111108</c:v>
                </c:pt>
                <c:pt idx="228">
                  <c:v>41338.332638888889</c:v>
                </c:pt>
                <c:pt idx="229">
                  <c:v>41343.680555555555</c:v>
                </c:pt>
                <c:pt idx="230">
                  <c:v>41355.622916666667</c:v>
                </c:pt>
                <c:pt idx="231">
                  <c:v>41376.419444444444</c:v>
                </c:pt>
                <c:pt idx="232">
                  <c:v>41409.671875</c:v>
                </c:pt>
                <c:pt idx="233">
                  <c:v>41410.405555555553</c:v>
                </c:pt>
                <c:pt idx="234">
                  <c:v>41443.44027777778</c:v>
                </c:pt>
                <c:pt idx="235">
                  <c:v>41472.386458333334</c:v>
                </c:pt>
                <c:pt idx="236">
                  <c:v>41628.37777777778</c:v>
                </c:pt>
                <c:pt idx="237">
                  <c:v>41677.711805555555</c:v>
                </c:pt>
                <c:pt idx="238">
                  <c:v>41683.288194444445</c:v>
                </c:pt>
                <c:pt idx="239">
                  <c:v>41683.308680555558</c:v>
                </c:pt>
                <c:pt idx="240">
                  <c:v>41703.415625000001</c:v>
                </c:pt>
                <c:pt idx="241">
                  <c:v>41703.432986111111</c:v>
                </c:pt>
                <c:pt idx="242">
                  <c:v>41710.694791666669</c:v>
                </c:pt>
                <c:pt idx="243">
                  <c:v>41732.702777777777</c:v>
                </c:pt>
                <c:pt idx="244">
                  <c:v>41736.804166666669</c:v>
                </c:pt>
                <c:pt idx="245">
                  <c:v>41744.613888888889</c:v>
                </c:pt>
                <c:pt idx="246">
                  <c:v>41782.569444444445</c:v>
                </c:pt>
                <c:pt idx="247">
                  <c:v>41841.606249999997</c:v>
                </c:pt>
                <c:pt idx="248">
                  <c:v>41880.348958333336</c:v>
                </c:pt>
                <c:pt idx="249">
                  <c:v>41883.682986111111</c:v>
                </c:pt>
                <c:pt idx="250">
                  <c:v>41887.430902777778</c:v>
                </c:pt>
                <c:pt idx="251">
                  <c:v>41887.450694444444</c:v>
                </c:pt>
                <c:pt idx="252">
                  <c:v>41894.626736111109</c:v>
                </c:pt>
                <c:pt idx="253">
                  <c:v>41904.580208333333</c:v>
                </c:pt>
                <c:pt idx="254">
                  <c:v>41911.507986111108</c:v>
                </c:pt>
                <c:pt idx="255">
                  <c:v>41956.343402777777</c:v>
                </c:pt>
                <c:pt idx="256">
                  <c:v>41990.450694444444</c:v>
                </c:pt>
                <c:pt idx="257">
                  <c:v>42018.826388888891</c:v>
                </c:pt>
                <c:pt idx="258">
                  <c:v>42019.213194444441</c:v>
                </c:pt>
                <c:pt idx="259">
                  <c:v>42019.313888888886</c:v>
                </c:pt>
                <c:pt idx="260">
                  <c:v>42019.333333333336</c:v>
                </c:pt>
                <c:pt idx="261">
                  <c:v>42030.585763888892</c:v>
                </c:pt>
                <c:pt idx="262">
                  <c:v>42037.39340277778</c:v>
                </c:pt>
                <c:pt idx="263">
                  <c:v>42046.673958333333</c:v>
                </c:pt>
                <c:pt idx="264">
                  <c:v>42047.329861111109</c:v>
                </c:pt>
                <c:pt idx="265">
                  <c:v>42051.487500000003</c:v>
                </c:pt>
                <c:pt idx="266">
                  <c:v>42075.354513888888</c:v>
                </c:pt>
                <c:pt idx="267">
                  <c:v>42075.376388888886</c:v>
                </c:pt>
                <c:pt idx="268">
                  <c:v>42089.460763888892</c:v>
                </c:pt>
                <c:pt idx="269">
                  <c:v>42101.580208333333</c:v>
                </c:pt>
              </c:numCache>
            </c:numRef>
          </c:xVal>
          <c:yVal>
            <c:numRef>
              <c:f>Export_Tideda!$C$2:$C$271</c:f>
              <c:numCache>
                <c:formatCode>General</c:formatCode>
                <c:ptCount val="270"/>
                <c:pt idx="0">
                  <c:v>53.1</c:v>
                </c:pt>
                <c:pt idx="1">
                  <c:v>41.7</c:v>
                </c:pt>
                <c:pt idx="2">
                  <c:v>56</c:v>
                </c:pt>
                <c:pt idx="3">
                  <c:v>35.799999999999997</c:v>
                </c:pt>
                <c:pt idx="4">
                  <c:v>24</c:v>
                </c:pt>
                <c:pt idx="5">
                  <c:v>23.2</c:v>
                </c:pt>
                <c:pt idx="6">
                  <c:v>59.6</c:v>
                </c:pt>
                <c:pt idx="7">
                  <c:v>89</c:v>
                </c:pt>
                <c:pt idx="8">
                  <c:v>68.5</c:v>
                </c:pt>
                <c:pt idx="9">
                  <c:v>241.9</c:v>
                </c:pt>
                <c:pt idx="10">
                  <c:v>34.4</c:v>
                </c:pt>
                <c:pt idx="11">
                  <c:v>30.6</c:v>
                </c:pt>
                <c:pt idx="12">
                  <c:v>25.9</c:v>
                </c:pt>
                <c:pt idx="13">
                  <c:v>22.9</c:v>
                </c:pt>
                <c:pt idx="14">
                  <c:v>30.5</c:v>
                </c:pt>
                <c:pt idx="15">
                  <c:v>18.8</c:v>
                </c:pt>
                <c:pt idx="16">
                  <c:v>16.600000000000001</c:v>
                </c:pt>
                <c:pt idx="17">
                  <c:v>14.3</c:v>
                </c:pt>
                <c:pt idx="18">
                  <c:v>13.2</c:v>
                </c:pt>
                <c:pt idx="19">
                  <c:v>7.1</c:v>
                </c:pt>
                <c:pt idx="20">
                  <c:v>6.4</c:v>
                </c:pt>
                <c:pt idx="21">
                  <c:v>4.8</c:v>
                </c:pt>
                <c:pt idx="22">
                  <c:v>3.5</c:v>
                </c:pt>
                <c:pt idx="23">
                  <c:v>12.9</c:v>
                </c:pt>
                <c:pt idx="24">
                  <c:v>8.1999999999999993</c:v>
                </c:pt>
                <c:pt idx="25">
                  <c:v>6.4</c:v>
                </c:pt>
                <c:pt idx="26">
                  <c:v>21</c:v>
                </c:pt>
                <c:pt idx="27">
                  <c:v>39.799999999999997</c:v>
                </c:pt>
                <c:pt idx="28">
                  <c:v>25.9</c:v>
                </c:pt>
                <c:pt idx="29">
                  <c:v>14.5</c:v>
                </c:pt>
                <c:pt idx="30">
                  <c:v>38.6</c:v>
                </c:pt>
                <c:pt idx="31">
                  <c:v>32.9</c:v>
                </c:pt>
                <c:pt idx="32">
                  <c:v>1535.7</c:v>
                </c:pt>
                <c:pt idx="33">
                  <c:v>34.5</c:v>
                </c:pt>
                <c:pt idx="34">
                  <c:v>25.8</c:v>
                </c:pt>
                <c:pt idx="35">
                  <c:v>17.3</c:v>
                </c:pt>
                <c:pt idx="36">
                  <c:v>22.8</c:v>
                </c:pt>
                <c:pt idx="37">
                  <c:v>25.4</c:v>
                </c:pt>
                <c:pt idx="38">
                  <c:v>17.3</c:v>
                </c:pt>
                <c:pt idx="39">
                  <c:v>15.4</c:v>
                </c:pt>
                <c:pt idx="40">
                  <c:v>11.4</c:v>
                </c:pt>
                <c:pt idx="41">
                  <c:v>59.6</c:v>
                </c:pt>
                <c:pt idx="42">
                  <c:v>29.6</c:v>
                </c:pt>
                <c:pt idx="43">
                  <c:v>91.8</c:v>
                </c:pt>
                <c:pt idx="44">
                  <c:v>49.8</c:v>
                </c:pt>
                <c:pt idx="45">
                  <c:v>38.6</c:v>
                </c:pt>
                <c:pt idx="46">
                  <c:v>19.2</c:v>
                </c:pt>
                <c:pt idx="47">
                  <c:v>13.5</c:v>
                </c:pt>
                <c:pt idx="48">
                  <c:v>20.5</c:v>
                </c:pt>
                <c:pt idx="49">
                  <c:v>18.7</c:v>
                </c:pt>
                <c:pt idx="50">
                  <c:v>14.6</c:v>
                </c:pt>
                <c:pt idx="51">
                  <c:v>10.4</c:v>
                </c:pt>
                <c:pt idx="52">
                  <c:v>23.7</c:v>
                </c:pt>
                <c:pt idx="53">
                  <c:v>921.1</c:v>
                </c:pt>
                <c:pt idx="54">
                  <c:v>25.4</c:v>
                </c:pt>
                <c:pt idx="55">
                  <c:v>21.5</c:v>
                </c:pt>
                <c:pt idx="56">
                  <c:v>34.299999999999997</c:v>
                </c:pt>
                <c:pt idx="57">
                  <c:v>37.6</c:v>
                </c:pt>
                <c:pt idx="58">
                  <c:v>32.9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29.3</c:v>
                </c:pt>
                <c:pt idx="62">
                  <c:v>18.600000000000001</c:v>
                </c:pt>
                <c:pt idx="63">
                  <c:v>17.100000000000001</c:v>
                </c:pt>
                <c:pt idx="64">
                  <c:v>62.3</c:v>
                </c:pt>
                <c:pt idx="65">
                  <c:v>51.5</c:v>
                </c:pt>
                <c:pt idx="66">
                  <c:v>153</c:v>
                </c:pt>
                <c:pt idx="67">
                  <c:v>32.200000000000003</c:v>
                </c:pt>
                <c:pt idx="68">
                  <c:v>20.2</c:v>
                </c:pt>
                <c:pt idx="69">
                  <c:v>22.6</c:v>
                </c:pt>
                <c:pt idx="70">
                  <c:v>16.3</c:v>
                </c:pt>
                <c:pt idx="71">
                  <c:v>17.100000000000001</c:v>
                </c:pt>
                <c:pt idx="72">
                  <c:v>16.5</c:v>
                </c:pt>
                <c:pt idx="73">
                  <c:v>11.6</c:v>
                </c:pt>
                <c:pt idx="74">
                  <c:v>8.5</c:v>
                </c:pt>
                <c:pt idx="75">
                  <c:v>19.7</c:v>
                </c:pt>
                <c:pt idx="76">
                  <c:v>35.5</c:v>
                </c:pt>
                <c:pt idx="77">
                  <c:v>22.5</c:v>
                </c:pt>
                <c:pt idx="78">
                  <c:v>54.7</c:v>
                </c:pt>
                <c:pt idx="79">
                  <c:v>28.3</c:v>
                </c:pt>
                <c:pt idx="80">
                  <c:v>32</c:v>
                </c:pt>
                <c:pt idx="81">
                  <c:v>24.8</c:v>
                </c:pt>
                <c:pt idx="82">
                  <c:v>11.4</c:v>
                </c:pt>
                <c:pt idx="83">
                  <c:v>11.1</c:v>
                </c:pt>
                <c:pt idx="84">
                  <c:v>8.6</c:v>
                </c:pt>
                <c:pt idx="85">
                  <c:v>14.6</c:v>
                </c:pt>
                <c:pt idx="86">
                  <c:v>26.9</c:v>
                </c:pt>
                <c:pt idx="87">
                  <c:v>26.6</c:v>
                </c:pt>
                <c:pt idx="88">
                  <c:v>13.4</c:v>
                </c:pt>
                <c:pt idx="89">
                  <c:v>8.6999999999999993</c:v>
                </c:pt>
                <c:pt idx="90">
                  <c:v>7.1</c:v>
                </c:pt>
                <c:pt idx="91">
                  <c:v>49.7</c:v>
                </c:pt>
                <c:pt idx="92">
                  <c:v>32.4</c:v>
                </c:pt>
                <c:pt idx="93">
                  <c:v>76.900000000000006</c:v>
                </c:pt>
                <c:pt idx="94">
                  <c:v>458.5</c:v>
                </c:pt>
                <c:pt idx="95">
                  <c:v>489.3</c:v>
                </c:pt>
                <c:pt idx="96">
                  <c:v>1217.7</c:v>
                </c:pt>
                <c:pt idx="97">
                  <c:v>1481.2</c:v>
                </c:pt>
                <c:pt idx="98">
                  <c:v>1888.4</c:v>
                </c:pt>
                <c:pt idx="99">
                  <c:v>792.8</c:v>
                </c:pt>
                <c:pt idx="100">
                  <c:v>252.5</c:v>
                </c:pt>
                <c:pt idx="101">
                  <c:v>179.5</c:v>
                </c:pt>
                <c:pt idx="102">
                  <c:v>140.1</c:v>
                </c:pt>
                <c:pt idx="103">
                  <c:v>121.4</c:v>
                </c:pt>
                <c:pt idx="104">
                  <c:v>65.2</c:v>
                </c:pt>
                <c:pt idx="105">
                  <c:v>21.2</c:v>
                </c:pt>
                <c:pt idx="106">
                  <c:v>16.399999999999999</c:v>
                </c:pt>
                <c:pt idx="107">
                  <c:v>11.4</c:v>
                </c:pt>
                <c:pt idx="108">
                  <c:v>8.4</c:v>
                </c:pt>
                <c:pt idx="109">
                  <c:v>5.8</c:v>
                </c:pt>
                <c:pt idx="110">
                  <c:v>39.799999999999997</c:v>
                </c:pt>
                <c:pt idx="111">
                  <c:v>36.299999999999997</c:v>
                </c:pt>
                <c:pt idx="112">
                  <c:v>21.7</c:v>
                </c:pt>
                <c:pt idx="113">
                  <c:v>161</c:v>
                </c:pt>
                <c:pt idx="114">
                  <c:v>158</c:v>
                </c:pt>
                <c:pt idx="115">
                  <c:v>188.4</c:v>
                </c:pt>
                <c:pt idx="116">
                  <c:v>1625.4</c:v>
                </c:pt>
                <c:pt idx="117">
                  <c:v>862</c:v>
                </c:pt>
                <c:pt idx="118">
                  <c:v>500</c:v>
                </c:pt>
                <c:pt idx="119">
                  <c:v>509.4</c:v>
                </c:pt>
                <c:pt idx="120">
                  <c:v>287.7</c:v>
                </c:pt>
                <c:pt idx="121">
                  <c:v>126.7</c:v>
                </c:pt>
                <c:pt idx="122">
                  <c:v>67.2</c:v>
                </c:pt>
                <c:pt idx="123">
                  <c:v>72.099999999999994</c:v>
                </c:pt>
                <c:pt idx="124">
                  <c:v>28</c:v>
                </c:pt>
                <c:pt idx="125">
                  <c:v>17.7</c:v>
                </c:pt>
                <c:pt idx="126">
                  <c:v>13.4</c:v>
                </c:pt>
                <c:pt idx="127">
                  <c:v>24</c:v>
                </c:pt>
                <c:pt idx="128">
                  <c:v>14.8</c:v>
                </c:pt>
                <c:pt idx="129">
                  <c:v>219.5</c:v>
                </c:pt>
                <c:pt idx="130">
                  <c:v>27.2</c:v>
                </c:pt>
                <c:pt idx="131">
                  <c:v>78.2</c:v>
                </c:pt>
                <c:pt idx="132">
                  <c:v>35.200000000000003</c:v>
                </c:pt>
                <c:pt idx="133">
                  <c:v>20.7</c:v>
                </c:pt>
                <c:pt idx="134">
                  <c:v>17.8</c:v>
                </c:pt>
                <c:pt idx="135">
                  <c:v>14.2</c:v>
                </c:pt>
                <c:pt idx="136">
                  <c:v>9.8000000000000007</c:v>
                </c:pt>
                <c:pt idx="137">
                  <c:v>8</c:v>
                </c:pt>
                <c:pt idx="138">
                  <c:v>40.6</c:v>
                </c:pt>
                <c:pt idx="139">
                  <c:v>39.1</c:v>
                </c:pt>
                <c:pt idx="140">
                  <c:v>126.9</c:v>
                </c:pt>
                <c:pt idx="141">
                  <c:v>276.5</c:v>
                </c:pt>
                <c:pt idx="142">
                  <c:v>201.9</c:v>
                </c:pt>
                <c:pt idx="143">
                  <c:v>287.5</c:v>
                </c:pt>
                <c:pt idx="144">
                  <c:v>65.8</c:v>
                </c:pt>
                <c:pt idx="145">
                  <c:v>1278</c:v>
                </c:pt>
                <c:pt idx="146">
                  <c:v>1083.3</c:v>
                </c:pt>
                <c:pt idx="147">
                  <c:v>889.4</c:v>
                </c:pt>
                <c:pt idx="148">
                  <c:v>445.7</c:v>
                </c:pt>
                <c:pt idx="149">
                  <c:v>247.3</c:v>
                </c:pt>
                <c:pt idx="150">
                  <c:v>108.4</c:v>
                </c:pt>
                <c:pt idx="151">
                  <c:v>59.7</c:v>
                </c:pt>
                <c:pt idx="152">
                  <c:v>38</c:v>
                </c:pt>
                <c:pt idx="153">
                  <c:v>23.2</c:v>
                </c:pt>
                <c:pt idx="154">
                  <c:v>21.2</c:v>
                </c:pt>
                <c:pt idx="155">
                  <c:v>18.100000000000001</c:v>
                </c:pt>
                <c:pt idx="156">
                  <c:v>9.8000000000000007</c:v>
                </c:pt>
                <c:pt idx="157">
                  <c:v>8.5</c:v>
                </c:pt>
                <c:pt idx="158">
                  <c:v>8.3000000000000007</c:v>
                </c:pt>
                <c:pt idx="159">
                  <c:v>24.2</c:v>
                </c:pt>
                <c:pt idx="160">
                  <c:v>15.1</c:v>
                </c:pt>
                <c:pt idx="161">
                  <c:v>12.6</c:v>
                </c:pt>
                <c:pt idx="162">
                  <c:v>751.7</c:v>
                </c:pt>
                <c:pt idx="163">
                  <c:v>387.3</c:v>
                </c:pt>
                <c:pt idx="164">
                  <c:v>360.6</c:v>
                </c:pt>
                <c:pt idx="165">
                  <c:v>34.1</c:v>
                </c:pt>
                <c:pt idx="166">
                  <c:v>25.5</c:v>
                </c:pt>
                <c:pt idx="167">
                  <c:v>224.1</c:v>
                </c:pt>
                <c:pt idx="168">
                  <c:v>596.79999999999995</c:v>
                </c:pt>
                <c:pt idx="169">
                  <c:v>694.9</c:v>
                </c:pt>
                <c:pt idx="170">
                  <c:v>1221.3</c:v>
                </c:pt>
                <c:pt idx="171">
                  <c:v>1088.9000000000001</c:v>
                </c:pt>
                <c:pt idx="172">
                  <c:v>1087.8</c:v>
                </c:pt>
                <c:pt idx="173">
                  <c:v>987.5</c:v>
                </c:pt>
                <c:pt idx="174">
                  <c:v>980.6</c:v>
                </c:pt>
                <c:pt idx="175">
                  <c:v>482.2</c:v>
                </c:pt>
                <c:pt idx="176">
                  <c:v>413.1</c:v>
                </c:pt>
                <c:pt idx="177">
                  <c:v>51.3</c:v>
                </c:pt>
                <c:pt idx="178">
                  <c:v>149.5</c:v>
                </c:pt>
                <c:pt idx="179">
                  <c:v>96.5</c:v>
                </c:pt>
                <c:pt idx="180">
                  <c:v>34.700000000000003</c:v>
                </c:pt>
                <c:pt idx="181">
                  <c:v>36.6</c:v>
                </c:pt>
                <c:pt idx="182">
                  <c:v>26.3</c:v>
                </c:pt>
                <c:pt idx="183">
                  <c:v>14.8</c:v>
                </c:pt>
                <c:pt idx="184">
                  <c:v>15</c:v>
                </c:pt>
                <c:pt idx="185">
                  <c:v>8.8000000000000007</c:v>
                </c:pt>
                <c:pt idx="186">
                  <c:v>6.1</c:v>
                </c:pt>
                <c:pt idx="187">
                  <c:v>29.9</c:v>
                </c:pt>
                <c:pt idx="188">
                  <c:v>18</c:v>
                </c:pt>
                <c:pt idx="189">
                  <c:v>308.60000000000002</c:v>
                </c:pt>
                <c:pt idx="190">
                  <c:v>1263.2</c:v>
                </c:pt>
                <c:pt idx="191">
                  <c:v>1180.2</c:v>
                </c:pt>
                <c:pt idx="192">
                  <c:v>32.299999999999997</c:v>
                </c:pt>
                <c:pt idx="193">
                  <c:v>28.9</c:v>
                </c:pt>
                <c:pt idx="194">
                  <c:v>201.4</c:v>
                </c:pt>
                <c:pt idx="195">
                  <c:v>210.8</c:v>
                </c:pt>
                <c:pt idx="196">
                  <c:v>277.89999999999998</c:v>
                </c:pt>
                <c:pt idx="197">
                  <c:v>1117.2</c:v>
                </c:pt>
                <c:pt idx="198">
                  <c:v>38.799999999999997</c:v>
                </c:pt>
                <c:pt idx="199">
                  <c:v>19.600000000000001</c:v>
                </c:pt>
                <c:pt idx="200">
                  <c:v>12.4</c:v>
                </c:pt>
                <c:pt idx="201">
                  <c:v>30.4</c:v>
                </c:pt>
                <c:pt idx="202">
                  <c:v>17.2</c:v>
                </c:pt>
                <c:pt idx="203">
                  <c:v>19.5</c:v>
                </c:pt>
                <c:pt idx="204">
                  <c:v>108.1</c:v>
                </c:pt>
                <c:pt idx="205">
                  <c:v>53.7</c:v>
                </c:pt>
                <c:pt idx="206">
                  <c:v>35.9</c:v>
                </c:pt>
                <c:pt idx="207">
                  <c:v>27.7</c:v>
                </c:pt>
                <c:pt idx="208">
                  <c:v>132.1</c:v>
                </c:pt>
                <c:pt idx="209">
                  <c:v>337.8</c:v>
                </c:pt>
                <c:pt idx="210">
                  <c:v>46.4</c:v>
                </c:pt>
                <c:pt idx="211">
                  <c:v>45.8</c:v>
                </c:pt>
                <c:pt idx="212">
                  <c:v>25.8</c:v>
                </c:pt>
                <c:pt idx="213">
                  <c:v>21.5</c:v>
                </c:pt>
                <c:pt idx="214">
                  <c:v>13.5</c:v>
                </c:pt>
                <c:pt idx="215">
                  <c:v>50.9</c:v>
                </c:pt>
                <c:pt idx="216">
                  <c:v>16.3</c:v>
                </c:pt>
                <c:pt idx="217">
                  <c:v>41</c:v>
                </c:pt>
                <c:pt idx="218">
                  <c:v>64.5</c:v>
                </c:pt>
                <c:pt idx="219">
                  <c:v>155.19999999999999</c:v>
                </c:pt>
                <c:pt idx="220">
                  <c:v>90.4</c:v>
                </c:pt>
                <c:pt idx="221">
                  <c:v>38.799999999999997</c:v>
                </c:pt>
                <c:pt idx="222">
                  <c:v>35.4</c:v>
                </c:pt>
                <c:pt idx="223">
                  <c:v>27.9</c:v>
                </c:pt>
                <c:pt idx="224">
                  <c:v>42.9</c:v>
                </c:pt>
                <c:pt idx="225">
                  <c:v>20.7</c:v>
                </c:pt>
                <c:pt idx="226">
                  <c:v>15.1</c:v>
                </c:pt>
                <c:pt idx="227">
                  <c:v>11.2</c:v>
                </c:pt>
                <c:pt idx="228">
                  <c:v>8.3000000000000007</c:v>
                </c:pt>
                <c:pt idx="229">
                  <c:v>6.9</c:v>
                </c:pt>
                <c:pt idx="230">
                  <c:v>30.8</c:v>
                </c:pt>
                <c:pt idx="231">
                  <c:v>24.3</c:v>
                </c:pt>
                <c:pt idx="232">
                  <c:v>50.6</c:v>
                </c:pt>
                <c:pt idx="233">
                  <c:v>47.3</c:v>
                </c:pt>
                <c:pt idx="234">
                  <c:v>405.6</c:v>
                </c:pt>
                <c:pt idx="235">
                  <c:v>76.099999999999994</c:v>
                </c:pt>
                <c:pt idx="236">
                  <c:v>29.4</c:v>
                </c:pt>
                <c:pt idx="237">
                  <c:v>20.6</c:v>
                </c:pt>
                <c:pt idx="238">
                  <c:v>13.9</c:v>
                </c:pt>
                <c:pt idx="239">
                  <c:v>13.8</c:v>
                </c:pt>
                <c:pt idx="240">
                  <c:v>8.1</c:v>
                </c:pt>
                <c:pt idx="241">
                  <c:v>9.4</c:v>
                </c:pt>
                <c:pt idx="242">
                  <c:v>9.1</c:v>
                </c:pt>
                <c:pt idx="243">
                  <c:v>10.3</c:v>
                </c:pt>
                <c:pt idx="244">
                  <c:v>8.4</c:v>
                </c:pt>
                <c:pt idx="245">
                  <c:v>41.8</c:v>
                </c:pt>
                <c:pt idx="246">
                  <c:v>45.6</c:v>
                </c:pt>
                <c:pt idx="247">
                  <c:v>63.1</c:v>
                </c:pt>
                <c:pt idx="248">
                  <c:v>35.5</c:v>
                </c:pt>
                <c:pt idx="249">
                  <c:v>27</c:v>
                </c:pt>
                <c:pt idx="250">
                  <c:v>26.1</c:v>
                </c:pt>
                <c:pt idx="251">
                  <c:v>25.1</c:v>
                </c:pt>
                <c:pt idx="252">
                  <c:v>20.3</c:v>
                </c:pt>
                <c:pt idx="253">
                  <c:v>86</c:v>
                </c:pt>
                <c:pt idx="254">
                  <c:v>114.6</c:v>
                </c:pt>
                <c:pt idx="255">
                  <c:v>47.3</c:v>
                </c:pt>
                <c:pt idx="256">
                  <c:v>27.7</c:v>
                </c:pt>
                <c:pt idx="257">
                  <c:v>15.4</c:v>
                </c:pt>
                <c:pt idx="258">
                  <c:v>20.5</c:v>
                </c:pt>
                <c:pt idx="259">
                  <c:v>20.6</c:v>
                </c:pt>
                <c:pt idx="260">
                  <c:v>21.1</c:v>
                </c:pt>
                <c:pt idx="261">
                  <c:v>9.5</c:v>
                </c:pt>
                <c:pt idx="262">
                  <c:v>7</c:v>
                </c:pt>
                <c:pt idx="263">
                  <c:v>9.4</c:v>
                </c:pt>
                <c:pt idx="264">
                  <c:v>9.4</c:v>
                </c:pt>
                <c:pt idx="265">
                  <c:v>5.8</c:v>
                </c:pt>
                <c:pt idx="266">
                  <c:v>40.9</c:v>
                </c:pt>
                <c:pt idx="267">
                  <c:v>39.4</c:v>
                </c:pt>
                <c:pt idx="268">
                  <c:v>13</c:v>
                </c:pt>
                <c:pt idx="26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E-45F5-AD8B-234704F2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87424"/>
        <c:axId val="352288992"/>
      </c:scatterChart>
      <c:valAx>
        <c:axId val="3522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288992"/>
        <c:crosses val="autoZero"/>
        <c:crossBetween val="midCat"/>
      </c:valAx>
      <c:valAx>
        <c:axId val="35228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2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Export_Tideda!$B$1</c:f>
              <c:strCache>
                <c:ptCount val="1"/>
                <c:pt idx="0">
                  <c:v>stage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Export_Tideda!$A$2:$A$271</c:f>
              <c:numCache>
                <c:formatCode>m/d/yyyy\ h:mm</c:formatCode>
                <c:ptCount val="270"/>
                <c:pt idx="0">
                  <c:v>36383.614583333336</c:v>
                </c:pt>
                <c:pt idx="1">
                  <c:v>36404.635416666664</c:v>
                </c:pt>
                <c:pt idx="2">
                  <c:v>36502.581250000003</c:v>
                </c:pt>
                <c:pt idx="3">
                  <c:v>36537.576388888891</c:v>
                </c:pt>
                <c:pt idx="4">
                  <c:v>36585.427083333336</c:v>
                </c:pt>
                <c:pt idx="5">
                  <c:v>36602.451388888891</c:v>
                </c:pt>
                <c:pt idx="6">
                  <c:v>36648.541666666664</c:v>
                </c:pt>
                <c:pt idx="7">
                  <c:v>36699.541666666664</c:v>
                </c:pt>
                <c:pt idx="8">
                  <c:v>36753.461805555555</c:v>
                </c:pt>
                <c:pt idx="9">
                  <c:v>36810.708333333336</c:v>
                </c:pt>
                <c:pt idx="10">
                  <c:v>36845.645833333336</c:v>
                </c:pt>
                <c:pt idx="11">
                  <c:v>36850.625</c:v>
                </c:pt>
                <c:pt idx="12">
                  <c:v>36867.642361111109</c:v>
                </c:pt>
                <c:pt idx="13">
                  <c:v>36880.618055555555</c:v>
                </c:pt>
                <c:pt idx="14">
                  <c:v>36901.350694444445</c:v>
                </c:pt>
                <c:pt idx="15">
                  <c:v>36914.652777777781</c:v>
                </c:pt>
                <c:pt idx="16">
                  <c:v>36924.333333333336</c:v>
                </c:pt>
                <c:pt idx="17">
                  <c:v>36927.333333333336</c:v>
                </c:pt>
                <c:pt idx="18">
                  <c:v>36931.381944444445</c:v>
                </c:pt>
                <c:pt idx="19">
                  <c:v>36944.677083333336</c:v>
                </c:pt>
                <c:pt idx="20">
                  <c:v>36951.598611111112</c:v>
                </c:pt>
                <c:pt idx="21">
                  <c:v>36963.635416666664</c:v>
                </c:pt>
                <c:pt idx="22">
                  <c:v>36969.395138888889</c:v>
                </c:pt>
                <c:pt idx="23">
                  <c:v>36991.392361111109</c:v>
                </c:pt>
                <c:pt idx="24">
                  <c:v>36998.385416666664</c:v>
                </c:pt>
                <c:pt idx="25">
                  <c:v>37014.65625</c:v>
                </c:pt>
                <c:pt idx="26">
                  <c:v>37050.6875</c:v>
                </c:pt>
                <c:pt idx="27">
                  <c:v>37057.43472222222</c:v>
                </c:pt>
                <c:pt idx="28">
                  <c:v>37083.635416666664</c:v>
                </c:pt>
                <c:pt idx="29">
                  <c:v>37099.395833333336</c:v>
                </c:pt>
                <c:pt idx="30">
                  <c:v>37118.586805555555</c:v>
                </c:pt>
                <c:pt idx="31">
                  <c:v>37160.40625</c:v>
                </c:pt>
                <c:pt idx="32">
                  <c:v>37232.434027777781</c:v>
                </c:pt>
                <c:pt idx="33">
                  <c:v>37288.364583333336</c:v>
                </c:pt>
                <c:pt idx="34">
                  <c:v>37307.388888888891</c:v>
                </c:pt>
                <c:pt idx="35">
                  <c:v>37314.329861111109</c:v>
                </c:pt>
                <c:pt idx="36">
                  <c:v>37334.388888888891</c:v>
                </c:pt>
                <c:pt idx="37">
                  <c:v>37356.614583333336</c:v>
                </c:pt>
                <c:pt idx="38">
                  <c:v>37364.399305555555</c:v>
                </c:pt>
                <c:pt idx="39">
                  <c:v>37391.59375</c:v>
                </c:pt>
                <c:pt idx="40">
                  <c:v>37396.381944444445</c:v>
                </c:pt>
                <c:pt idx="41">
                  <c:v>37419.600694444445</c:v>
                </c:pt>
                <c:pt idx="42">
                  <c:v>37477.576388888891</c:v>
                </c:pt>
                <c:pt idx="43">
                  <c:v>37531.614583333336</c:v>
                </c:pt>
                <c:pt idx="44">
                  <c:v>37553.583333333336</c:v>
                </c:pt>
                <c:pt idx="45">
                  <c:v>37642.427083333336</c:v>
                </c:pt>
                <c:pt idx="46">
                  <c:v>37659.375</c:v>
                </c:pt>
                <c:pt idx="47">
                  <c:v>37671.53125</c:v>
                </c:pt>
                <c:pt idx="48">
                  <c:v>37680.40625</c:v>
                </c:pt>
                <c:pt idx="49">
                  <c:v>37683.375</c:v>
                </c:pt>
                <c:pt idx="50">
                  <c:v>37697.5625</c:v>
                </c:pt>
                <c:pt idx="51">
                  <c:v>37704.541666666664</c:v>
                </c:pt>
                <c:pt idx="52">
                  <c:v>37755.604166666664</c:v>
                </c:pt>
                <c:pt idx="53">
                  <c:v>37802.489583333336</c:v>
                </c:pt>
                <c:pt idx="54">
                  <c:v>37834.385416666664</c:v>
                </c:pt>
                <c:pt idx="55">
                  <c:v>37846.572916666664</c:v>
                </c:pt>
                <c:pt idx="56">
                  <c:v>37860.458333333336</c:v>
                </c:pt>
                <c:pt idx="57">
                  <c:v>37958.658333333333</c:v>
                </c:pt>
                <c:pt idx="58">
                  <c:v>37974.672222222223</c:v>
                </c:pt>
                <c:pt idx="59">
                  <c:v>38000.65625</c:v>
                </c:pt>
                <c:pt idx="60">
                  <c:v>38068.4375</c:v>
                </c:pt>
                <c:pt idx="61">
                  <c:v>38075.4375</c:v>
                </c:pt>
                <c:pt idx="62">
                  <c:v>38082.427083333336</c:v>
                </c:pt>
                <c:pt idx="63">
                  <c:v>38103.416666666664</c:v>
                </c:pt>
                <c:pt idx="64">
                  <c:v>38147.673611111109</c:v>
                </c:pt>
                <c:pt idx="65">
                  <c:v>38190.4375</c:v>
                </c:pt>
                <c:pt idx="66">
                  <c:v>38273.680555555555</c:v>
                </c:pt>
                <c:pt idx="67">
                  <c:v>38335.614583333336</c:v>
                </c:pt>
                <c:pt idx="68">
                  <c:v>38383.666666666664</c:v>
                </c:pt>
                <c:pt idx="69">
                  <c:v>38390.541666666664</c:v>
                </c:pt>
                <c:pt idx="70">
                  <c:v>38410.375</c:v>
                </c:pt>
                <c:pt idx="71">
                  <c:v>38432.645833333336</c:v>
                </c:pt>
                <c:pt idx="72">
                  <c:v>38468.427083333336</c:v>
                </c:pt>
                <c:pt idx="73">
                  <c:v>38481.4375</c:v>
                </c:pt>
                <c:pt idx="74">
                  <c:v>38488.427083333336</c:v>
                </c:pt>
                <c:pt idx="75">
                  <c:v>38490.479166666664</c:v>
                </c:pt>
                <c:pt idx="76">
                  <c:v>38511.572916666664</c:v>
                </c:pt>
                <c:pt idx="77">
                  <c:v>38519.590277777781</c:v>
                </c:pt>
                <c:pt idx="78">
                  <c:v>38581.604166666664</c:v>
                </c:pt>
                <c:pt idx="79">
                  <c:v>38609.59375</c:v>
                </c:pt>
                <c:pt idx="80">
                  <c:v>38629.447916666664</c:v>
                </c:pt>
                <c:pt idx="81">
                  <c:v>38663.708333333336</c:v>
                </c:pt>
                <c:pt idx="82">
                  <c:v>38677.489583333336</c:v>
                </c:pt>
                <c:pt idx="83">
                  <c:v>38687.427083333336</c:v>
                </c:pt>
                <c:pt idx="84">
                  <c:v>38691.427083333336</c:v>
                </c:pt>
                <c:pt idx="85">
                  <c:v>38693.604166666664</c:v>
                </c:pt>
                <c:pt idx="86">
                  <c:v>38727.635416666664</c:v>
                </c:pt>
                <c:pt idx="87">
                  <c:v>38769.4375</c:v>
                </c:pt>
                <c:pt idx="88">
                  <c:v>38782.4375</c:v>
                </c:pt>
                <c:pt idx="89">
                  <c:v>38803.583333333336</c:v>
                </c:pt>
                <c:pt idx="90">
                  <c:v>38810.4375</c:v>
                </c:pt>
                <c:pt idx="91">
                  <c:v>38895.479166666664</c:v>
                </c:pt>
                <c:pt idx="92">
                  <c:v>38952.493055555555</c:v>
                </c:pt>
                <c:pt idx="93">
                  <c:v>39016.5</c:v>
                </c:pt>
                <c:pt idx="94">
                  <c:v>39038.729166666664</c:v>
                </c:pt>
                <c:pt idx="95">
                  <c:v>39038.736111111109</c:v>
                </c:pt>
                <c:pt idx="96">
                  <c:v>39039.359722222223</c:v>
                </c:pt>
                <c:pt idx="97">
                  <c:v>39039.486805555556</c:v>
                </c:pt>
                <c:pt idx="98">
                  <c:v>39039.666666666664</c:v>
                </c:pt>
                <c:pt idx="99">
                  <c:v>39040.364583333336</c:v>
                </c:pt>
                <c:pt idx="100">
                  <c:v>39042.454861111109</c:v>
                </c:pt>
                <c:pt idx="101">
                  <c:v>39043.399305555555</c:v>
                </c:pt>
                <c:pt idx="102">
                  <c:v>39044.600694444445</c:v>
                </c:pt>
                <c:pt idx="103">
                  <c:v>39045.565972222219</c:v>
                </c:pt>
                <c:pt idx="104">
                  <c:v>39063.586805555555</c:v>
                </c:pt>
                <c:pt idx="105">
                  <c:v>39090.583333333336</c:v>
                </c:pt>
                <c:pt idx="106">
                  <c:v>39135.291666666664</c:v>
                </c:pt>
                <c:pt idx="107">
                  <c:v>39148.652777777781</c:v>
                </c:pt>
                <c:pt idx="108">
                  <c:v>39152.5</c:v>
                </c:pt>
                <c:pt idx="109">
                  <c:v>39198.6875</c:v>
                </c:pt>
                <c:pt idx="110">
                  <c:v>39297.364583333336</c:v>
                </c:pt>
                <c:pt idx="111">
                  <c:v>39322.513888888891</c:v>
                </c:pt>
                <c:pt idx="112">
                  <c:v>39335.635416666664</c:v>
                </c:pt>
                <c:pt idx="113">
                  <c:v>39356.461805555555</c:v>
                </c:pt>
                <c:pt idx="114">
                  <c:v>39356.480555555558</c:v>
                </c:pt>
                <c:pt idx="115">
                  <c:v>39357.54791666667</c:v>
                </c:pt>
                <c:pt idx="116">
                  <c:v>39363.661111111112</c:v>
                </c:pt>
                <c:pt idx="117">
                  <c:v>39364.450694444444</c:v>
                </c:pt>
                <c:pt idx="118">
                  <c:v>39365.40902777778</c:v>
                </c:pt>
                <c:pt idx="119">
                  <c:v>39367.63958333333</c:v>
                </c:pt>
                <c:pt idx="120">
                  <c:v>39370.624305555553</c:v>
                </c:pt>
                <c:pt idx="121">
                  <c:v>39380.370833333334</c:v>
                </c:pt>
                <c:pt idx="122">
                  <c:v>39385.603472222225</c:v>
                </c:pt>
                <c:pt idx="123">
                  <c:v>39386.359722222223</c:v>
                </c:pt>
                <c:pt idx="124">
                  <c:v>39412.555555555555</c:v>
                </c:pt>
                <c:pt idx="125">
                  <c:v>39419.636111111111</c:v>
                </c:pt>
                <c:pt idx="126">
                  <c:v>39426.734722222223</c:v>
                </c:pt>
                <c:pt idx="127">
                  <c:v>39451.656944444447</c:v>
                </c:pt>
                <c:pt idx="128">
                  <c:v>39465.761111111111</c:v>
                </c:pt>
                <c:pt idx="129">
                  <c:v>39470.57708333333</c:v>
                </c:pt>
                <c:pt idx="130">
                  <c:v>39476.690972222219</c:v>
                </c:pt>
                <c:pt idx="131">
                  <c:v>39513.581250000003</c:v>
                </c:pt>
                <c:pt idx="132">
                  <c:v>39521.4</c:v>
                </c:pt>
                <c:pt idx="133">
                  <c:v>39527.536111111112</c:v>
                </c:pt>
                <c:pt idx="134">
                  <c:v>39533.628472222219</c:v>
                </c:pt>
                <c:pt idx="135">
                  <c:v>39595.500694444447</c:v>
                </c:pt>
                <c:pt idx="136">
                  <c:v>39602.406944444447</c:v>
                </c:pt>
                <c:pt idx="137">
                  <c:v>39613.727083333331</c:v>
                </c:pt>
                <c:pt idx="138">
                  <c:v>39637.454861111109</c:v>
                </c:pt>
                <c:pt idx="139">
                  <c:v>39637.486111111109</c:v>
                </c:pt>
                <c:pt idx="140">
                  <c:v>39643.480555555558</c:v>
                </c:pt>
                <c:pt idx="141">
                  <c:v>39652.649305555555</c:v>
                </c:pt>
                <c:pt idx="142">
                  <c:v>39654.405555555553</c:v>
                </c:pt>
                <c:pt idx="143">
                  <c:v>39664.65902777778</c:v>
                </c:pt>
                <c:pt idx="144">
                  <c:v>39724.435416666667</c:v>
                </c:pt>
                <c:pt idx="145">
                  <c:v>39777.341666666667</c:v>
                </c:pt>
                <c:pt idx="146">
                  <c:v>39777.421527777777</c:v>
                </c:pt>
                <c:pt idx="147">
                  <c:v>39777.547222222223</c:v>
                </c:pt>
                <c:pt idx="148">
                  <c:v>39778.352083333331</c:v>
                </c:pt>
                <c:pt idx="149">
                  <c:v>39779.559027777781</c:v>
                </c:pt>
                <c:pt idx="150">
                  <c:v>39783.443055555559</c:v>
                </c:pt>
                <c:pt idx="151">
                  <c:v>39818.428124999999</c:v>
                </c:pt>
                <c:pt idx="152">
                  <c:v>39821.577777777777</c:v>
                </c:pt>
                <c:pt idx="153">
                  <c:v>39827.67083333333</c:v>
                </c:pt>
                <c:pt idx="154">
                  <c:v>39834.587500000001</c:v>
                </c:pt>
                <c:pt idx="155">
                  <c:v>39840.510416666664</c:v>
                </c:pt>
                <c:pt idx="156">
                  <c:v>39846.440972222219</c:v>
                </c:pt>
                <c:pt idx="157">
                  <c:v>39855.423611111109</c:v>
                </c:pt>
                <c:pt idx="158">
                  <c:v>39856.529166666667</c:v>
                </c:pt>
                <c:pt idx="159">
                  <c:v>39860.589583333334</c:v>
                </c:pt>
                <c:pt idx="160">
                  <c:v>39863.729166666664</c:v>
                </c:pt>
                <c:pt idx="161">
                  <c:v>39909.35833333333</c:v>
                </c:pt>
                <c:pt idx="162">
                  <c:v>39932.393055555556</c:v>
                </c:pt>
                <c:pt idx="163">
                  <c:v>39933.401388888888</c:v>
                </c:pt>
                <c:pt idx="164">
                  <c:v>39933.693055555559</c:v>
                </c:pt>
                <c:pt idx="165">
                  <c:v>39996.604861111111</c:v>
                </c:pt>
                <c:pt idx="166">
                  <c:v>40009.634722222225</c:v>
                </c:pt>
                <c:pt idx="167">
                  <c:v>40018.6875</c:v>
                </c:pt>
                <c:pt idx="168">
                  <c:v>40051.484027777777</c:v>
                </c:pt>
                <c:pt idx="169">
                  <c:v>40051.627083333333</c:v>
                </c:pt>
                <c:pt idx="170">
                  <c:v>40056.381944444445</c:v>
                </c:pt>
                <c:pt idx="171">
                  <c:v>40056.488888888889</c:v>
                </c:pt>
                <c:pt idx="172">
                  <c:v>40056.5625</c:v>
                </c:pt>
                <c:pt idx="173">
                  <c:v>40056.618055555555</c:v>
                </c:pt>
                <c:pt idx="174">
                  <c:v>40056.666666666664</c:v>
                </c:pt>
                <c:pt idx="175">
                  <c:v>40057.404166666667</c:v>
                </c:pt>
                <c:pt idx="176">
                  <c:v>40057.609722222223</c:v>
                </c:pt>
                <c:pt idx="177">
                  <c:v>40074.61041666667</c:v>
                </c:pt>
                <c:pt idx="178">
                  <c:v>40098.604166666664</c:v>
                </c:pt>
                <c:pt idx="179">
                  <c:v>40115.634027777778</c:v>
                </c:pt>
                <c:pt idx="180">
                  <c:v>40136.474999999999</c:v>
                </c:pt>
                <c:pt idx="181">
                  <c:v>40170.55972222222</c:v>
                </c:pt>
                <c:pt idx="182">
                  <c:v>40213.503472222219</c:v>
                </c:pt>
                <c:pt idx="183">
                  <c:v>40238.695138888892</c:v>
                </c:pt>
                <c:pt idx="184">
                  <c:v>40241.592361111114</c:v>
                </c:pt>
                <c:pt idx="185">
                  <c:v>40252.814583333333</c:v>
                </c:pt>
                <c:pt idx="186">
                  <c:v>40258.779166666667</c:v>
                </c:pt>
                <c:pt idx="187">
                  <c:v>40303.504166666666</c:v>
                </c:pt>
                <c:pt idx="188">
                  <c:v>40310.572916666664</c:v>
                </c:pt>
                <c:pt idx="189">
                  <c:v>40315.699305555558</c:v>
                </c:pt>
                <c:pt idx="190">
                  <c:v>40336.613194444442</c:v>
                </c:pt>
                <c:pt idx="191">
                  <c:v>40336.713888888888</c:v>
                </c:pt>
                <c:pt idx="192">
                  <c:v>40375.489583333336</c:v>
                </c:pt>
                <c:pt idx="193">
                  <c:v>40380.620138888888</c:v>
                </c:pt>
                <c:pt idx="194">
                  <c:v>40442.524305555555</c:v>
                </c:pt>
                <c:pt idx="195">
                  <c:v>40442.559027777781</c:v>
                </c:pt>
                <c:pt idx="196">
                  <c:v>40448.523611111108</c:v>
                </c:pt>
                <c:pt idx="197">
                  <c:v>40451.768750000003</c:v>
                </c:pt>
                <c:pt idx="198">
                  <c:v>40485.660416666666</c:v>
                </c:pt>
                <c:pt idx="199">
                  <c:v>40512.605555555558</c:v>
                </c:pt>
                <c:pt idx="200">
                  <c:v>40527.635416666664</c:v>
                </c:pt>
                <c:pt idx="201">
                  <c:v>40560.592361111114</c:v>
                </c:pt>
                <c:pt idx="202">
                  <c:v>40597.590277777781</c:v>
                </c:pt>
                <c:pt idx="203">
                  <c:v>40625.509027777778</c:v>
                </c:pt>
                <c:pt idx="204">
                  <c:v>40743.631944444445</c:v>
                </c:pt>
                <c:pt idx="205">
                  <c:v>40751.642013888886</c:v>
                </c:pt>
                <c:pt idx="206">
                  <c:v>40766.665625000001</c:v>
                </c:pt>
                <c:pt idx="207">
                  <c:v>40816.560416666667</c:v>
                </c:pt>
                <c:pt idx="208">
                  <c:v>40849.456944444442</c:v>
                </c:pt>
                <c:pt idx="209">
                  <c:v>40850.597222222219</c:v>
                </c:pt>
                <c:pt idx="210">
                  <c:v>40906.349652777775</c:v>
                </c:pt>
                <c:pt idx="211">
                  <c:v>40932.35659722222</c:v>
                </c:pt>
                <c:pt idx="212">
                  <c:v>40940.447222222225</c:v>
                </c:pt>
                <c:pt idx="213">
                  <c:v>40947.430208333331</c:v>
                </c:pt>
                <c:pt idx="214">
                  <c:v>40959.628472222219</c:v>
                </c:pt>
                <c:pt idx="215">
                  <c:v>40980.568749999999</c:v>
                </c:pt>
                <c:pt idx="216">
                  <c:v>41018.461458333331</c:v>
                </c:pt>
                <c:pt idx="217">
                  <c:v>41103.601736111108</c:v>
                </c:pt>
                <c:pt idx="218">
                  <c:v>41120.435763888891</c:v>
                </c:pt>
                <c:pt idx="219">
                  <c:v>41151.424305555556</c:v>
                </c:pt>
                <c:pt idx="220">
                  <c:v>41213.454513888886</c:v>
                </c:pt>
                <c:pt idx="221">
                  <c:v>41228.408680555556</c:v>
                </c:pt>
                <c:pt idx="222">
                  <c:v>41236.591319444444</c:v>
                </c:pt>
                <c:pt idx="223">
                  <c:v>41241.633680555555</c:v>
                </c:pt>
                <c:pt idx="224">
                  <c:v>41302.448263888888</c:v>
                </c:pt>
                <c:pt idx="225">
                  <c:v>41318.56145833333</c:v>
                </c:pt>
                <c:pt idx="226">
                  <c:v>41323.476736111108</c:v>
                </c:pt>
                <c:pt idx="227">
                  <c:v>41330.398611111108</c:v>
                </c:pt>
                <c:pt idx="228">
                  <c:v>41338.332638888889</c:v>
                </c:pt>
                <c:pt idx="229">
                  <c:v>41343.680555555555</c:v>
                </c:pt>
                <c:pt idx="230">
                  <c:v>41355.622916666667</c:v>
                </c:pt>
                <c:pt idx="231">
                  <c:v>41376.419444444444</c:v>
                </c:pt>
                <c:pt idx="232">
                  <c:v>41409.671875</c:v>
                </c:pt>
                <c:pt idx="233">
                  <c:v>41410.405555555553</c:v>
                </c:pt>
                <c:pt idx="234">
                  <c:v>41443.44027777778</c:v>
                </c:pt>
                <c:pt idx="235">
                  <c:v>41472.386458333334</c:v>
                </c:pt>
                <c:pt idx="236">
                  <c:v>41628.37777777778</c:v>
                </c:pt>
                <c:pt idx="237">
                  <c:v>41677.711805555555</c:v>
                </c:pt>
                <c:pt idx="238">
                  <c:v>41683.288194444445</c:v>
                </c:pt>
                <c:pt idx="239">
                  <c:v>41683.308680555558</c:v>
                </c:pt>
                <c:pt idx="240">
                  <c:v>41703.415625000001</c:v>
                </c:pt>
                <c:pt idx="241">
                  <c:v>41703.432986111111</c:v>
                </c:pt>
                <c:pt idx="242">
                  <c:v>41710.694791666669</c:v>
                </c:pt>
                <c:pt idx="243">
                  <c:v>41732.702777777777</c:v>
                </c:pt>
                <c:pt idx="244">
                  <c:v>41736.804166666669</c:v>
                </c:pt>
                <c:pt idx="245">
                  <c:v>41744.613888888889</c:v>
                </c:pt>
                <c:pt idx="246">
                  <c:v>41782.569444444445</c:v>
                </c:pt>
                <c:pt idx="247">
                  <c:v>41841.606249999997</c:v>
                </c:pt>
                <c:pt idx="248">
                  <c:v>41880.348958333336</c:v>
                </c:pt>
                <c:pt idx="249">
                  <c:v>41883.682986111111</c:v>
                </c:pt>
                <c:pt idx="250">
                  <c:v>41887.430902777778</c:v>
                </c:pt>
                <c:pt idx="251">
                  <c:v>41887.450694444444</c:v>
                </c:pt>
                <c:pt idx="252">
                  <c:v>41894.626736111109</c:v>
                </c:pt>
                <c:pt idx="253">
                  <c:v>41904.580208333333</c:v>
                </c:pt>
                <c:pt idx="254">
                  <c:v>41911.507986111108</c:v>
                </c:pt>
                <c:pt idx="255">
                  <c:v>41956.343402777777</c:v>
                </c:pt>
                <c:pt idx="256">
                  <c:v>41990.450694444444</c:v>
                </c:pt>
                <c:pt idx="257">
                  <c:v>42018.826388888891</c:v>
                </c:pt>
                <c:pt idx="258">
                  <c:v>42019.213194444441</c:v>
                </c:pt>
                <c:pt idx="259">
                  <c:v>42019.313888888886</c:v>
                </c:pt>
                <c:pt idx="260">
                  <c:v>42019.333333333336</c:v>
                </c:pt>
                <c:pt idx="261">
                  <c:v>42030.585763888892</c:v>
                </c:pt>
                <c:pt idx="262">
                  <c:v>42037.39340277778</c:v>
                </c:pt>
                <c:pt idx="263">
                  <c:v>42046.673958333333</c:v>
                </c:pt>
                <c:pt idx="264">
                  <c:v>42047.329861111109</c:v>
                </c:pt>
                <c:pt idx="265">
                  <c:v>42051.487500000003</c:v>
                </c:pt>
                <c:pt idx="266">
                  <c:v>42075.354513888888</c:v>
                </c:pt>
                <c:pt idx="267">
                  <c:v>42075.376388888886</c:v>
                </c:pt>
                <c:pt idx="268">
                  <c:v>42089.460763888892</c:v>
                </c:pt>
                <c:pt idx="269">
                  <c:v>42101.580208333333</c:v>
                </c:pt>
              </c:numCache>
            </c:numRef>
          </c:xVal>
          <c:yVal>
            <c:numRef>
              <c:f>Export_Tideda!$B$2:$B$271</c:f>
              <c:numCache>
                <c:formatCode>General</c:formatCode>
                <c:ptCount val="270"/>
                <c:pt idx="0">
                  <c:v>3055</c:v>
                </c:pt>
                <c:pt idx="1">
                  <c:v>2971</c:v>
                </c:pt>
                <c:pt idx="2">
                  <c:v>3017</c:v>
                </c:pt>
                <c:pt idx="3">
                  <c:v>2900</c:v>
                </c:pt>
                <c:pt idx="4">
                  <c:v>2836</c:v>
                </c:pt>
                <c:pt idx="5">
                  <c:v>2800</c:v>
                </c:pt>
                <c:pt idx="6">
                  <c:v>3075</c:v>
                </c:pt>
                <c:pt idx="7">
                  <c:v>3199</c:v>
                </c:pt>
                <c:pt idx="8">
                  <c:v>3164</c:v>
                </c:pt>
                <c:pt idx="9">
                  <c:v>3830</c:v>
                </c:pt>
                <c:pt idx="10">
                  <c:v>2997</c:v>
                </c:pt>
                <c:pt idx="11">
                  <c:v>2969</c:v>
                </c:pt>
                <c:pt idx="12">
                  <c:v>2905</c:v>
                </c:pt>
                <c:pt idx="13">
                  <c:v>2876</c:v>
                </c:pt>
                <c:pt idx="14">
                  <c:v>2913</c:v>
                </c:pt>
                <c:pt idx="15">
                  <c:v>2815</c:v>
                </c:pt>
                <c:pt idx="16">
                  <c:v>2980</c:v>
                </c:pt>
                <c:pt idx="17">
                  <c:v>2954</c:v>
                </c:pt>
                <c:pt idx="18">
                  <c:v>2941</c:v>
                </c:pt>
                <c:pt idx="19">
                  <c:v>2849</c:v>
                </c:pt>
                <c:pt idx="20">
                  <c:v>2821</c:v>
                </c:pt>
                <c:pt idx="21">
                  <c:v>2802</c:v>
                </c:pt>
                <c:pt idx="22">
                  <c:v>2782</c:v>
                </c:pt>
                <c:pt idx="23">
                  <c:v>2826</c:v>
                </c:pt>
                <c:pt idx="24">
                  <c:v>2749</c:v>
                </c:pt>
                <c:pt idx="25">
                  <c:v>2718</c:v>
                </c:pt>
                <c:pt idx="26">
                  <c:v>2766</c:v>
                </c:pt>
                <c:pt idx="27">
                  <c:v>2876</c:v>
                </c:pt>
                <c:pt idx="28">
                  <c:v>2825</c:v>
                </c:pt>
                <c:pt idx="29">
                  <c:v>2726</c:v>
                </c:pt>
                <c:pt idx="30">
                  <c:v>2879</c:v>
                </c:pt>
                <c:pt idx="31">
                  <c:v>2836</c:v>
                </c:pt>
                <c:pt idx="32">
                  <c:v>5384</c:v>
                </c:pt>
                <c:pt idx="33">
                  <c:v>2638</c:v>
                </c:pt>
                <c:pt idx="34">
                  <c:v>2532</c:v>
                </c:pt>
                <c:pt idx="35">
                  <c:v>2418</c:v>
                </c:pt>
                <c:pt idx="36">
                  <c:v>2485</c:v>
                </c:pt>
                <c:pt idx="37">
                  <c:v>2466</c:v>
                </c:pt>
                <c:pt idx="38">
                  <c:v>2359</c:v>
                </c:pt>
                <c:pt idx="39">
                  <c:v>2328</c:v>
                </c:pt>
                <c:pt idx="40">
                  <c:v>2272</c:v>
                </c:pt>
                <c:pt idx="41">
                  <c:v>2774</c:v>
                </c:pt>
                <c:pt idx="42">
                  <c:v>2612</c:v>
                </c:pt>
                <c:pt idx="43">
                  <c:v>3116</c:v>
                </c:pt>
                <c:pt idx="44">
                  <c:v>2795</c:v>
                </c:pt>
                <c:pt idx="45">
                  <c:v>2633</c:v>
                </c:pt>
                <c:pt idx="46">
                  <c:v>2385</c:v>
                </c:pt>
                <c:pt idx="47">
                  <c:v>2385</c:v>
                </c:pt>
                <c:pt idx="48">
                  <c:v>2392</c:v>
                </c:pt>
                <c:pt idx="49">
                  <c:v>2368</c:v>
                </c:pt>
                <c:pt idx="50">
                  <c:v>2300</c:v>
                </c:pt>
                <c:pt idx="51">
                  <c:v>2225</c:v>
                </c:pt>
                <c:pt idx="52">
                  <c:v>2415</c:v>
                </c:pt>
                <c:pt idx="53">
                  <c:v>4803</c:v>
                </c:pt>
                <c:pt idx="54">
                  <c:v>2485</c:v>
                </c:pt>
                <c:pt idx="55">
                  <c:v>2425</c:v>
                </c:pt>
                <c:pt idx="56">
                  <c:v>2567</c:v>
                </c:pt>
                <c:pt idx="57">
                  <c:v>2515</c:v>
                </c:pt>
                <c:pt idx="58">
                  <c:v>2425</c:v>
                </c:pt>
                <c:pt idx="59">
                  <c:v>2492</c:v>
                </c:pt>
                <c:pt idx="60">
                  <c:v>2485</c:v>
                </c:pt>
                <c:pt idx="61">
                  <c:v>2391</c:v>
                </c:pt>
                <c:pt idx="62">
                  <c:v>2282</c:v>
                </c:pt>
                <c:pt idx="63">
                  <c:v>2252</c:v>
                </c:pt>
                <c:pt idx="64">
                  <c:v>2680</c:v>
                </c:pt>
                <c:pt idx="65">
                  <c:v>2599</c:v>
                </c:pt>
                <c:pt idx="66">
                  <c:v>3146</c:v>
                </c:pt>
                <c:pt idx="67">
                  <c:v>2302</c:v>
                </c:pt>
                <c:pt idx="68">
                  <c:v>2147</c:v>
                </c:pt>
                <c:pt idx="69">
                  <c:v>2144</c:v>
                </c:pt>
                <c:pt idx="70">
                  <c:v>1990</c:v>
                </c:pt>
                <c:pt idx="71">
                  <c:v>2042</c:v>
                </c:pt>
                <c:pt idx="72">
                  <c:v>2083</c:v>
                </c:pt>
                <c:pt idx="73">
                  <c:v>1997</c:v>
                </c:pt>
                <c:pt idx="74">
                  <c:v>1960</c:v>
                </c:pt>
                <c:pt idx="75">
                  <c:v>2151</c:v>
                </c:pt>
                <c:pt idx="76">
                  <c:v>2282</c:v>
                </c:pt>
                <c:pt idx="77">
                  <c:v>2162</c:v>
                </c:pt>
                <c:pt idx="78">
                  <c:v>2454</c:v>
                </c:pt>
                <c:pt idx="79">
                  <c:v>2223</c:v>
                </c:pt>
                <c:pt idx="80">
                  <c:v>2220</c:v>
                </c:pt>
                <c:pt idx="81">
                  <c:v>2138</c:v>
                </c:pt>
                <c:pt idx="82">
                  <c:v>1980</c:v>
                </c:pt>
                <c:pt idx="83">
                  <c:v>1970</c:v>
                </c:pt>
                <c:pt idx="84">
                  <c:v>1921</c:v>
                </c:pt>
                <c:pt idx="85">
                  <c:v>2023</c:v>
                </c:pt>
                <c:pt idx="86">
                  <c:v>2162</c:v>
                </c:pt>
                <c:pt idx="87">
                  <c:v>2178</c:v>
                </c:pt>
                <c:pt idx="88">
                  <c:v>2005</c:v>
                </c:pt>
                <c:pt idx="89">
                  <c:v>1925</c:v>
                </c:pt>
                <c:pt idx="90">
                  <c:v>1890</c:v>
                </c:pt>
                <c:pt idx="91">
                  <c:v>2487</c:v>
                </c:pt>
                <c:pt idx="92">
                  <c:v>2299</c:v>
                </c:pt>
                <c:pt idx="93">
                  <c:v>2606</c:v>
                </c:pt>
                <c:pt idx="94">
                  <c:v>3849</c:v>
                </c:pt>
                <c:pt idx="95">
                  <c:v>3842</c:v>
                </c:pt>
                <c:pt idx="96">
                  <c:v>5019</c:v>
                </c:pt>
                <c:pt idx="97">
                  <c:v>5501</c:v>
                </c:pt>
                <c:pt idx="98">
                  <c:v>5887</c:v>
                </c:pt>
                <c:pt idx="99">
                  <c:v>4439</c:v>
                </c:pt>
                <c:pt idx="100">
                  <c:v>3377</c:v>
                </c:pt>
                <c:pt idx="101">
                  <c:v>3170</c:v>
                </c:pt>
                <c:pt idx="102">
                  <c:v>2977</c:v>
                </c:pt>
                <c:pt idx="103">
                  <c:v>2898</c:v>
                </c:pt>
                <c:pt idx="104">
                  <c:v>2591</c:v>
                </c:pt>
                <c:pt idx="105">
                  <c:v>2179</c:v>
                </c:pt>
                <c:pt idx="106">
                  <c:v>2197</c:v>
                </c:pt>
                <c:pt idx="107">
                  <c:v>2117</c:v>
                </c:pt>
                <c:pt idx="108">
                  <c:v>2054</c:v>
                </c:pt>
                <c:pt idx="109">
                  <c:v>2003</c:v>
                </c:pt>
                <c:pt idx="110">
                  <c:v>2467</c:v>
                </c:pt>
                <c:pt idx="111">
                  <c:v>2419</c:v>
                </c:pt>
                <c:pt idx="112">
                  <c:v>2293</c:v>
                </c:pt>
                <c:pt idx="113">
                  <c:v>3035</c:v>
                </c:pt>
                <c:pt idx="114">
                  <c:v>3029</c:v>
                </c:pt>
                <c:pt idx="115">
                  <c:v>3120</c:v>
                </c:pt>
                <c:pt idx="116">
                  <c:v>5507</c:v>
                </c:pt>
                <c:pt idx="117">
                  <c:v>4565</c:v>
                </c:pt>
                <c:pt idx="118">
                  <c:v>3757</c:v>
                </c:pt>
                <c:pt idx="119">
                  <c:v>3766</c:v>
                </c:pt>
                <c:pt idx="120">
                  <c:v>3398</c:v>
                </c:pt>
                <c:pt idx="121">
                  <c:v>2950</c:v>
                </c:pt>
                <c:pt idx="122">
                  <c:v>2709</c:v>
                </c:pt>
                <c:pt idx="123">
                  <c:v>2752</c:v>
                </c:pt>
                <c:pt idx="124">
                  <c:v>2486</c:v>
                </c:pt>
                <c:pt idx="125">
                  <c:v>2392</c:v>
                </c:pt>
                <c:pt idx="126">
                  <c:v>2331</c:v>
                </c:pt>
                <c:pt idx="127">
                  <c:v>2425</c:v>
                </c:pt>
                <c:pt idx="128">
                  <c:v>2324</c:v>
                </c:pt>
                <c:pt idx="129">
                  <c:v>3234</c:v>
                </c:pt>
                <c:pt idx="130">
                  <c:v>2453</c:v>
                </c:pt>
                <c:pt idx="131">
                  <c:v>2762</c:v>
                </c:pt>
                <c:pt idx="132">
                  <c:v>2521</c:v>
                </c:pt>
                <c:pt idx="133">
                  <c:v>2377</c:v>
                </c:pt>
                <c:pt idx="134">
                  <c:v>2322</c:v>
                </c:pt>
                <c:pt idx="135">
                  <c:v>2286</c:v>
                </c:pt>
                <c:pt idx="136">
                  <c:v>2207</c:v>
                </c:pt>
                <c:pt idx="137">
                  <c:v>2172</c:v>
                </c:pt>
                <c:pt idx="138">
                  <c:v>2554</c:v>
                </c:pt>
                <c:pt idx="139">
                  <c:v>2547</c:v>
                </c:pt>
                <c:pt idx="140">
                  <c:v>2935</c:v>
                </c:pt>
                <c:pt idx="141">
                  <c:v>3425</c:v>
                </c:pt>
                <c:pt idx="142">
                  <c:v>3153</c:v>
                </c:pt>
                <c:pt idx="143">
                  <c:v>3469</c:v>
                </c:pt>
                <c:pt idx="144">
                  <c:v>2725</c:v>
                </c:pt>
                <c:pt idx="145">
                  <c:v>5317</c:v>
                </c:pt>
                <c:pt idx="146">
                  <c:v>5016</c:v>
                </c:pt>
                <c:pt idx="147">
                  <c:v>4639</c:v>
                </c:pt>
                <c:pt idx="148">
                  <c:v>3752</c:v>
                </c:pt>
                <c:pt idx="149">
                  <c:v>3333</c:v>
                </c:pt>
                <c:pt idx="150">
                  <c:v>2880</c:v>
                </c:pt>
                <c:pt idx="151">
                  <c:v>2686</c:v>
                </c:pt>
                <c:pt idx="152">
                  <c:v>2547</c:v>
                </c:pt>
                <c:pt idx="153">
                  <c:v>2458</c:v>
                </c:pt>
                <c:pt idx="154">
                  <c:v>2428</c:v>
                </c:pt>
                <c:pt idx="155">
                  <c:v>2564</c:v>
                </c:pt>
                <c:pt idx="156">
                  <c:v>2443</c:v>
                </c:pt>
                <c:pt idx="157">
                  <c:v>2409</c:v>
                </c:pt>
                <c:pt idx="158">
                  <c:v>2415</c:v>
                </c:pt>
                <c:pt idx="159">
                  <c:v>2517</c:v>
                </c:pt>
                <c:pt idx="160">
                  <c:v>2416</c:v>
                </c:pt>
                <c:pt idx="161">
                  <c:v>2328</c:v>
                </c:pt>
                <c:pt idx="162">
                  <c:v>4368</c:v>
                </c:pt>
                <c:pt idx="163">
                  <c:v>3683</c:v>
                </c:pt>
                <c:pt idx="164">
                  <c:v>3534</c:v>
                </c:pt>
                <c:pt idx="165">
                  <c:v>2712</c:v>
                </c:pt>
                <c:pt idx="166">
                  <c:v>2643</c:v>
                </c:pt>
                <c:pt idx="167">
                  <c:v>3328</c:v>
                </c:pt>
                <c:pt idx="168">
                  <c:v>4149</c:v>
                </c:pt>
                <c:pt idx="169">
                  <c:v>4166</c:v>
                </c:pt>
                <c:pt idx="170">
                  <c:v>4978</c:v>
                </c:pt>
                <c:pt idx="171">
                  <c:v>4907</c:v>
                </c:pt>
                <c:pt idx="172">
                  <c:v>4855</c:v>
                </c:pt>
                <c:pt idx="173">
                  <c:v>4785</c:v>
                </c:pt>
                <c:pt idx="174">
                  <c:v>4708</c:v>
                </c:pt>
                <c:pt idx="175">
                  <c:v>3851</c:v>
                </c:pt>
                <c:pt idx="176">
                  <c:v>3729</c:v>
                </c:pt>
                <c:pt idx="177">
                  <c:v>2797</c:v>
                </c:pt>
                <c:pt idx="178">
                  <c:v>3188</c:v>
                </c:pt>
                <c:pt idx="179">
                  <c:v>3014</c:v>
                </c:pt>
                <c:pt idx="180">
                  <c:v>2723</c:v>
                </c:pt>
                <c:pt idx="181">
                  <c:v>2745</c:v>
                </c:pt>
                <c:pt idx="182">
                  <c:v>2659</c:v>
                </c:pt>
                <c:pt idx="183">
                  <c:v>2550</c:v>
                </c:pt>
                <c:pt idx="184">
                  <c:v>2560</c:v>
                </c:pt>
                <c:pt idx="185">
                  <c:v>2474</c:v>
                </c:pt>
                <c:pt idx="186">
                  <c:v>2435</c:v>
                </c:pt>
                <c:pt idx="187">
                  <c:v>2680</c:v>
                </c:pt>
                <c:pt idx="188">
                  <c:v>2586</c:v>
                </c:pt>
                <c:pt idx="189">
                  <c:v>3600</c:v>
                </c:pt>
                <c:pt idx="190">
                  <c:v>5186</c:v>
                </c:pt>
                <c:pt idx="191">
                  <c:v>4994</c:v>
                </c:pt>
                <c:pt idx="192">
                  <c:v>2673</c:v>
                </c:pt>
                <c:pt idx="193">
                  <c:v>2656</c:v>
                </c:pt>
                <c:pt idx="194">
                  <c:v>3379</c:v>
                </c:pt>
                <c:pt idx="195">
                  <c:v>3365</c:v>
                </c:pt>
                <c:pt idx="196">
                  <c:v>3571</c:v>
                </c:pt>
                <c:pt idx="197">
                  <c:v>5122</c:v>
                </c:pt>
                <c:pt idx="198">
                  <c:v>2770</c:v>
                </c:pt>
                <c:pt idx="199">
                  <c:v>2640</c:v>
                </c:pt>
                <c:pt idx="200">
                  <c:v>2554</c:v>
                </c:pt>
                <c:pt idx="201">
                  <c:v>2745</c:v>
                </c:pt>
                <c:pt idx="202">
                  <c:v>2577</c:v>
                </c:pt>
                <c:pt idx="203">
                  <c:v>2628</c:v>
                </c:pt>
                <c:pt idx="204">
                  <c:v>2997</c:v>
                </c:pt>
                <c:pt idx="205">
                  <c:v>2788</c:v>
                </c:pt>
                <c:pt idx="206">
                  <c:v>2704</c:v>
                </c:pt>
                <c:pt idx="207">
                  <c:v>2614</c:v>
                </c:pt>
                <c:pt idx="208">
                  <c:v>3013</c:v>
                </c:pt>
                <c:pt idx="209">
                  <c:v>3591</c:v>
                </c:pt>
                <c:pt idx="210">
                  <c:v>2707</c:v>
                </c:pt>
                <c:pt idx="211">
                  <c:v>2703</c:v>
                </c:pt>
                <c:pt idx="212">
                  <c:v>2573</c:v>
                </c:pt>
                <c:pt idx="213">
                  <c:v>2444</c:v>
                </c:pt>
                <c:pt idx="214">
                  <c:v>2379</c:v>
                </c:pt>
                <c:pt idx="215">
                  <c:v>2623</c:v>
                </c:pt>
                <c:pt idx="216">
                  <c:v>2381</c:v>
                </c:pt>
                <c:pt idx="217">
                  <c:v>2601</c:v>
                </c:pt>
                <c:pt idx="218">
                  <c:v>2775</c:v>
                </c:pt>
                <c:pt idx="219">
                  <c:v>3124</c:v>
                </c:pt>
                <c:pt idx="220">
                  <c:v>2926</c:v>
                </c:pt>
                <c:pt idx="221">
                  <c:v>2687</c:v>
                </c:pt>
                <c:pt idx="222">
                  <c:v>2606</c:v>
                </c:pt>
                <c:pt idx="223">
                  <c:v>2551</c:v>
                </c:pt>
                <c:pt idx="224">
                  <c:v>2675</c:v>
                </c:pt>
                <c:pt idx="225">
                  <c:v>2516</c:v>
                </c:pt>
                <c:pt idx="226">
                  <c:v>2406</c:v>
                </c:pt>
                <c:pt idx="227">
                  <c:v>2357</c:v>
                </c:pt>
                <c:pt idx="228">
                  <c:v>2320</c:v>
                </c:pt>
                <c:pt idx="229">
                  <c:v>2295</c:v>
                </c:pt>
                <c:pt idx="230">
                  <c:v>2505</c:v>
                </c:pt>
                <c:pt idx="231">
                  <c:v>2464</c:v>
                </c:pt>
                <c:pt idx="232">
                  <c:v>2710</c:v>
                </c:pt>
                <c:pt idx="233">
                  <c:v>2693</c:v>
                </c:pt>
                <c:pt idx="234">
                  <c:v>3965</c:v>
                </c:pt>
                <c:pt idx="235">
                  <c:v>2920</c:v>
                </c:pt>
                <c:pt idx="236">
                  <c:v>2643</c:v>
                </c:pt>
                <c:pt idx="237">
                  <c:v>2521</c:v>
                </c:pt>
                <c:pt idx="238">
                  <c:v>2439</c:v>
                </c:pt>
                <c:pt idx="239">
                  <c:v>2439</c:v>
                </c:pt>
                <c:pt idx="240">
                  <c:v>2388</c:v>
                </c:pt>
                <c:pt idx="241">
                  <c:v>2388</c:v>
                </c:pt>
                <c:pt idx="242">
                  <c:v>2389</c:v>
                </c:pt>
                <c:pt idx="243">
                  <c:v>2360</c:v>
                </c:pt>
                <c:pt idx="244">
                  <c:v>2314</c:v>
                </c:pt>
                <c:pt idx="245">
                  <c:v>2790</c:v>
                </c:pt>
                <c:pt idx="246">
                  <c:v>2695</c:v>
                </c:pt>
                <c:pt idx="247">
                  <c:v>2882</c:v>
                </c:pt>
                <c:pt idx="248">
                  <c:v>2605</c:v>
                </c:pt>
                <c:pt idx="249">
                  <c:v>2522</c:v>
                </c:pt>
                <c:pt idx="250">
                  <c:v>2530</c:v>
                </c:pt>
                <c:pt idx="251">
                  <c:v>2524</c:v>
                </c:pt>
                <c:pt idx="252">
                  <c:v>2451</c:v>
                </c:pt>
                <c:pt idx="253">
                  <c:v>2964</c:v>
                </c:pt>
                <c:pt idx="254">
                  <c:v>3134</c:v>
                </c:pt>
                <c:pt idx="255">
                  <c:v>2745</c:v>
                </c:pt>
                <c:pt idx="256">
                  <c:v>2595</c:v>
                </c:pt>
                <c:pt idx="257">
                  <c:v>2468</c:v>
                </c:pt>
                <c:pt idx="258">
                  <c:v>2537</c:v>
                </c:pt>
                <c:pt idx="259">
                  <c:v>2547</c:v>
                </c:pt>
                <c:pt idx="260">
                  <c:v>2546</c:v>
                </c:pt>
                <c:pt idx="261">
                  <c:v>2368</c:v>
                </c:pt>
                <c:pt idx="262">
                  <c:v>2321</c:v>
                </c:pt>
                <c:pt idx="263">
                  <c:v>2378</c:v>
                </c:pt>
                <c:pt idx="264">
                  <c:v>2368</c:v>
                </c:pt>
                <c:pt idx="265">
                  <c:v>2292</c:v>
                </c:pt>
                <c:pt idx="266">
                  <c:v>2740</c:v>
                </c:pt>
                <c:pt idx="267">
                  <c:v>2733</c:v>
                </c:pt>
                <c:pt idx="268">
                  <c:v>2397</c:v>
                </c:pt>
                <c:pt idx="269">
                  <c:v>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C-4E3F-9556-74C1713E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99888"/>
        <c:axId val="345800280"/>
      </c:scatterChart>
      <c:valAx>
        <c:axId val="3457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800280"/>
        <c:crosses val="autoZero"/>
        <c:crossBetween val="midCat"/>
      </c:valAx>
      <c:valAx>
        <c:axId val="3458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7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Export_Tideda!$U$1</c:f>
              <c:strCache>
                <c:ptCount val="1"/>
                <c:pt idx="0">
                  <c:v>Stage - max 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Export_Tideda!$A$2:$A$271</c:f>
              <c:numCache>
                <c:formatCode>m/d/yyyy\ h:mm</c:formatCode>
                <c:ptCount val="270"/>
                <c:pt idx="0">
                  <c:v>36383.614583333336</c:v>
                </c:pt>
                <c:pt idx="1">
                  <c:v>36404.635416666664</c:v>
                </c:pt>
                <c:pt idx="2">
                  <c:v>36502.581250000003</c:v>
                </c:pt>
                <c:pt idx="3">
                  <c:v>36537.576388888891</c:v>
                </c:pt>
                <c:pt idx="4">
                  <c:v>36585.427083333336</c:v>
                </c:pt>
                <c:pt idx="5">
                  <c:v>36602.451388888891</c:v>
                </c:pt>
                <c:pt idx="6">
                  <c:v>36648.541666666664</c:v>
                </c:pt>
                <c:pt idx="7">
                  <c:v>36699.541666666664</c:v>
                </c:pt>
                <c:pt idx="8">
                  <c:v>36753.461805555555</c:v>
                </c:pt>
                <c:pt idx="9">
                  <c:v>36810.708333333336</c:v>
                </c:pt>
                <c:pt idx="10">
                  <c:v>36845.645833333336</c:v>
                </c:pt>
                <c:pt idx="11">
                  <c:v>36850.625</c:v>
                </c:pt>
                <c:pt idx="12">
                  <c:v>36867.642361111109</c:v>
                </c:pt>
                <c:pt idx="13">
                  <c:v>36880.618055555555</c:v>
                </c:pt>
                <c:pt idx="14">
                  <c:v>36901.350694444445</c:v>
                </c:pt>
                <c:pt idx="15">
                  <c:v>36914.652777777781</c:v>
                </c:pt>
                <c:pt idx="16">
                  <c:v>36924.333333333336</c:v>
                </c:pt>
                <c:pt idx="17">
                  <c:v>36927.333333333336</c:v>
                </c:pt>
                <c:pt idx="18">
                  <c:v>36931.381944444445</c:v>
                </c:pt>
                <c:pt idx="19">
                  <c:v>36944.677083333336</c:v>
                </c:pt>
                <c:pt idx="20">
                  <c:v>36951.598611111112</c:v>
                </c:pt>
                <c:pt idx="21">
                  <c:v>36963.635416666664</c:v>
                </c:pt>
                <c:pt idx="22">
                  <c:v>36969.395138888889</c:v>
                </c:pt>
                <c:pt idx="23">
                  <c:v>36991.392361111109</c:v>
                </c:pt>
                <c:pt idx="24">
                  <c:v>36998.385416666664</c:v>
                </c:pt>
                <c:pt idx="25">
                  <c:v>37014.65625</c:v>
                </c:pt>
                <c:pt idx="26">
                  <c:v>37050.6875</c:v>
                </c:pt>
                <c:pt idx="27">
                  <c:v>37057.43472222222</c:v>
                </c:pt>
                <c:pt idx="28">
                  <c:v>37083.635416666664</c:v>
                </c:pt>
                <c:pt idx="29">
                  <c:v>37099.395833333336</c:v>
                </c:pt>
                <c:pt idx="30">
                  <c:v>37118.586805555555</c:v>
                </c:pt>
                <c:pt idx="31">
                  <c:v>37160.40625</c:v>
                </c:pt>
                <c:pt idx="32">
                  <c:v>37232.434027777781</c:v>
                </c:pt>
                <c:pt idx="33">
                  <c:v>37288.364583333336</c:v>
                </c:pt>
                <c:pt idx="34">
                  <c:v>37307.388888888891</c:v>
                </c:pt>
                <c:pt idx="35">
                  <c:v>37314.329861111109</c:v>
                </c:pt>
                <c:pt idx="36">
                  <c:v>37334.388888888891</c:v>
                </c:pt>
                <c:pt idx="37">
                  <c:v>37356.614583333336</c:v>
                </c:pt>
                <c:pt idx="38">
                  <c:v>37364.399305555555</c:v>
                </c:pt>
                <c:pt idx="39">
                  <c:v>37391.59375</c:v>
                </c:pt>
                <c:pt idx="40">
                  <c:v>37396.381944444445</c:v>
                </c:pt>
                <c:pt idx="41">
                  <c:v>37419.600694444445</c:v>
                </c:pt>
                <c:pt idx="42">
                  <c:v>37477.576388888891</c:v>
                </c:pt>
                <c:pt idx="43">
                  <c:v>37531.614583333336</c:v>
                </c:pt>
                <c:pt idx="44">
                  <c:v>37553.583333333336</c:v>
                </c:pt>
                <c:pt idx="45">
                  <c:v>37642.427083333336</c:v>
                </c:pt>
                <c:pt idx="46">
                  <c:v>37659.375</c:v>
                </c:pt>
                <c:pt idx="47">
                  <c:v>37671.53125</c:v>
                </c:pt>
                <c:pt idx="48">
                  <c:v>37680.40625</c:v>
                </c:pt>
                <c:pt idx="49">
                  <c:v>37683.375</c:v>
                </c:pt>
                <c:pt idx="50">
                  <c:v>37697.5625</c:v>
                </c:pt>
                <c:pt idx="51">
                  <c:v>37704.541666666664</c:v>
                </c:pt>
                <c:pt idx="52">
                  <c:v>37755.604166666664</c:v>
                </c:pt>
                <c:pt idx="53">
                  <c:v>37802.489583333336</c:v>
                </c:pt>
                <c:pt idx="54">
                  <c:v>37834.385416666664</c:v>
                </c:pt>
                <c:pt idx="55">
                  <c:v>37846.572916666664</c:v>
                </c:pt>
                <c:pt idx="56">
                  <c:v>37860.458333333336</c:v>
                </c:pt>
                <c:pt idx="57">
                  <c:v>37958.658333333333</c:v>
                </c:pt>
                <c:pt idx="58">
                  <c:v>37974.672222222223</c:v>
                </c:pt>
                <c:pt idx="59">
                  <c:v>38000.65625</c:v>
                </c:pt>
                <c:pt idx="60">
                  <c:v>38068.4375</c:v>
                </c:pt>
                <c:pt idx="61">
                  <c:v>38075.4375</c:v>
                </c:pt>
                <c:pt idx="62">
                  <c:v>38082.427083333336</c:v>
                </c:pt>
                <c:pt idx="63">
                  <c:v>38103.416666666664</c:v>
                </c:pt>
                <c:pt idx="64">
                  <c:v>38147.673611111109</c:v>
                </c:pt>
                <c:pt idx="65">
                  <c:v>38190.4375</c:v>
                </c:pt>
                <c:pt idx="66">
                  <c:v>38273.680555555555</c:v>
                </c:pt>
                <c:pt idx="67">
                  <c:v>38335.614583333336</c:v>
                </c:pt>
                <c:pt idx="68">
                  <c:v>38383.666666666664</c:v>
                </c:pt>
                <c:pt idx="69">
                  <c:v>38390.541666666664</c:v>
                </c:pt>
                <c:pt idx="70">
                  <c:v>38410.375</c:v>
                </c:pt>
                <c:pt idx="71">
                  <c:v>38432.645833333336</c:v>
                </c:pt>
                <c:pt idx="72">
                  <c:v>38468.427083333336</c:v>
                </c:pt>
                <c:pt idx="73">
                  <c:v>38481.4375</c:v>
                </c:pt>
                <c:pt idx="74">
                  <c:v>38488.427083333336</c:v>
                </c:pt>
                <c:pt idx="75">
                  <c:v>38490.479166666664</c:v>
                </c:pt>
                <c:pt idx="76">
                  <c:v>38511.572916666664</c:v>
                </c:pt>
                <c:pt idx="77">
                  <c:v>38519.590277777781</c:v>
                </c:pt>
                <c:pt idx="78">
                  <c:v>38581.604166666664</c:v>
                </c:pt>
                <c:pt idx="79">
                  <c:v>38609.59375</c:v>
                </c:pt>
                <c:pt idx="80">
                  <c:v>38629.447916666664</c:v>
                </c:pt>
                <c:pt idx="81">
                  <c:v>38663.708333333336</c:v>
                </c:pt>
                <c:pt idx="82">
                  <c:v>38677.489583333336</c:v>
                </c:pt>
                <c:pt idx="83">
                  <c:v>38687.427083333336</c:v>
                </c:pt>
                <c:pt idx="84">
                  <c:v>38691.427083333336</c:v>
                </c:pt>
                <c:pt idx="85">
                  <c:v>38693.604166666664</c:v>
                </c:pt>
                <c:pt idx="86">
                  <c:v>38727.635416666664</c:v>
                </c:pt>
                <c:pt idx="87">
                  <c:v>38769.4375</c:v>
                </c:pt>
                <c:pt idx="88">
                  <c:v>38782.4375</c:v>
                </c:pt>
                <c:pt idx="89">
                  <c:v>38803.583333333336</c:v>
                </c:pt>
                <c:pt idx="90">
                  <c:v>38810.4375</c:v>
                </c:pt>
                <c:pt idx="91">
                  <c:v>38895.479166666664</c:v>
                </c:pt>
                <c:pt idx="92">
                  <c:v>38952.493055555555</c:v>
                </c:pt>
                <c:pt idx="93">
                  <c:v>39016.5</c:v>
                </c:pt>
                <c:pt idx="94">
                  <c:v>39038.729166666664</c:v>
                </c:pt>
                <c:pt idx="95">
                  <c:v>39038.736111111109</c:v>
                </c:pt>
                <c:pt idx="96">
                  <c:v>39039.359722222223</c:v>
                </c:pt>
                <c:pt idx="97">
                  <c:v>39039.486805555556</c:v>
                </c:pt>
                <c:pt idx="98">
                  <c:v>39039.666666666664</c:v>
                </c:pt>
                <c:pt idx="99">
                  <c:v>39040.364583333336</c:v>
                </c:pt>
                <c:pt idx="100">
                  <c:v>39042.454861111109</c:v>
                </c:pt>
                <c:pt idx="101">
                  <c:v>39043.399305555555</c:v>
                </c:pt>
                <c:pt idx="102">
                  <c:v>39044.600694444445</c:v>
                </c:pt>
                <c:pt idx="103">
                  <c:v>39045.565972222219</c:v>
                </c:pt>
                <c:pt idx="104">
                  <c:v>39063.586805555555</c:v>
                </c:pt>
                <c:pt idx="105">
                  <c:v>39090.583333333336</c:v>
                </c:pt>
                <c:pt idx="106">
                  <c:v>39135.291666666664</c:v>
                </c:pt>
                <c:pt idx="107">
                  <c:v>39148.652777777781</c:v>
                </c:pt>
                <c:pt idx="108">
                  <c:v>39152.5</c:v>
                </c:pt>
                <c:pt idx="109">
                  <c:v>39198.6875</c:v>
                </c:pt>
                <c:pt idx="110">
                  <c:v>39297.364583333336</c:v>
                </c:pt>
                <c:pt idx="111">
                  <c:v>39322.513888888891</c:v>
                </c:pt>
                <c:pt idx="112">
                  <c:v>39335.635416666664</c:v>
                </c:pt>
                <c:pt idx="113">
                  <c:v>39356.461805555555</c:v>
                </c:pt>
                <c:pt idx="114">
                  <c:v>39356.480555555558</c:v>
                </c:pt>
                <c:pt idx="115">
                  <c:v>39357.54791666667</c:v>
                </c:pt>
                <c:pt idx="116">
                  <c:v>39363.661111111112</c:v>
                </c:pt>
                <c:pt idx="117">
                  <c:v>39364.450694444444</c:v>
                </c:pt>
                <c:pt idx="118">
                  <c:v>39365.40902777778</c:v>
                </c:pt>
                <c:pt idx="119">
                  <c:v>39367.63958333333</c:v>
                </c:pt>
                <c:pt idx="120">
                  <c:v>39370.624305555553</c:v>
                </c:pt>
                <c:pt idx="121">
                  <c:v>39380.370833333334</c:v>
                </c:pt>
                <c:pt idx="122">
                  <c:v>39385.603472222225</c:v>
                </c:pt>
                <c:pt idx="123">
                  <c:v>39386.359722222223</c:v>
                </c:pt>
                <c:pt idx="124">
                  <c:v>39412.555555555555</c:v>
                </c:pt>
                <c:pt idx="125">
                  <c:v>39419.636111111111</c:v>
                </c:pt>
                <c:pt idx="126">
                  <c:v>39426.734722222223</c:v>
                </c:pt>
                <c:pt idx="127">
                  <c:v>39451.656944444447</c:v>
                </c:pt>
                <c:pt idx="128">
                  <c:v>39465.761111111111</c:v>
                </c:pt>
                <c:pt idx="129">
                  <c:v>39470.57708333333</c:v>
                </c:pt>
                <c:pt idx="130">
                  <c:v>39476.690972222219</c:v>
                </c:pt>
                <c:pt idx="131">
                  <c:v>39513.581250000003</c:v>
                </c:pt>
                <c:pt idx="132">
                  <c:v>39521.4</c:v>
                </c:pt>
                <c:pt idx="133">
                  <c:v>39527.536111111112</c:v>
                </c:pt>
                <c:pt idx="134">
                  <c:v>39533.628472222219</c:v>
                </c:pt>
                <c:pt idx="135">
                  <c:v>39595.500694444447</c:v>
                </c:pt>
                <c:pt idx="136">
                  <c:v>39602.406944444447</c:v>
                </c:pt>
                <c:pt idx="137">
                  <c:v>39613.727083333331</c:v>
                </c:pt>
                <c:pt idx="138">
                  <c:v>39637.454861111109</c:v>
                </c:pt>
                <c:pt idx="139">
                  <c:v>39637.486111111109</c:v>
                </c:pt>
                <c:pt idx="140">
                  <c:v>39643.480555555558</c:v>
                </c:pt>
                <c:pt idx="141">
                  <c:v>39652.649305555555</c:v>
                </c:pt>
                <c:pt idx="142">
                  <c:v>39654.405555555553</c:v>
                </c:pt>
                <c:pt idx="143">
                  <c:v>39664.65902777778</c:v>
                </c:pt>
                <c:pt idx="144">
                  <c:v>39724.435416666667</c:v>
                </c:pt>
                <c:pt idx="145">
                  <c:v>39777.341666666667</c:v>
                </c:pt>
                <c:pt idx="146">
                  <c:v>39777.421527777777</c:v>
                </c:pt>
                <c:pt idx="147">
                  <c:v>39777.547222222223</c:v>
                </c:pt>
                <c:pt idx="148">
                  <c:v>39778.352083333331</c:v>
                </c:pt>
                <c:pt idx="149">
                  <c:v>39779.559027777781</c:v>
                </c:pt>
                <c:pt idx="150">
                  <c:v>39783.443055555559</c:v>
                </c:pt>
                <c:pt idx="151">
                  <c:v>39818.428124999999</c:v>
                </c:pt>
                <c:pt idx="152">
                  <c:v>39821.577777777777</c:v>
                </c:pt>
                <c:pt idx="153">
                  <c:v>39827.67083333333</c:v>
                </c:pt>
                <c:pt idx="154">
                  <c:v>39834.587500000001</c:v>
                </c:pt>
                <c:pt idx="155">
                  <c:v>39840.510416666664</c:v>
                </c:pt>
                <c:pt idx="156">
                  <c:v>39846.440972222219</c:v>
                </c:pt>
                <c:pt idx="157">
                  <c:v>39855.423611111109</c:v>
                </c:pt>
                <c:pt idx="158">
                  <c:v>39856.529166666667</c:v>
                </c:pt>
                <c:pt idx="159">
                  <c:v>39860.589583333334</c:v>
                </c:pt>
                <c:pt idx="160">
                  <c:v>39863.729166666664</c:v>
                </c:pt>
                <c:pt idx="161">
                  <c:v>39909.35833333333</c:v>
                </c:pt>
                <c:pt idx="162">
                  <c:v>39932.393055555556</c:v>
                </c:pt>
                <c:pt idx="163">
                  <c:v>39933.401388888888</c:v>
                </c:pt>
                <c:pt idx="164">
                  <c:v>39933.693055555559</c:v>
                </c:pt>
                <c:pt idx="165">
                  <c:v>39996.604861111111</c:v>
                </c:pt>
                <c:pt idx="166">
                  <c:v>40009.634722222225</c:v>
                </c:pt>
                <c:pt idx="167">
                  <c:v>40018.6875</c:v>
                </c:pt>
                <c:pt idx="168">
                  <c:v>40051.484027777777</c:v>
                </c:pt>
                <c:pt idx="169">
                  <c:v>40051.627083333333</c:v>
                </c:pt>
                <c:pt idx="170">
                  <c:v>40056.381944444445</c:v>
                </c:pt>
                <c:pt idx="171">
                  <c:v>40056.488888888889</c:v>
                </c:pt>
                <c:pt idx="172">
                  <c:v>40056.5625</c:v>
                </c:pt>
                <c:pt idx="173">
                  <c:v>40056.618055555555</c:v>
                </c:pt>
                <c:pt idx="174">
                  <c:v>40056.666666666664</c:v>
                </c:pt>
                <c:pt idx="175">
                  <c:v>40057.404166666667</c:v>
                </c:pt>
                <c:pt idx="176">
                  <c:v>40057.609722222223</c:v>
                </c:pt>
                <c:pt idx="177">
                  <c:v>40074.61041666667</c:v>
                </c:pt>
                <c:pt idx="178">
                  <c:v>40098.604166666664</c:v>
                </c:pt>
                <c:pt idx="179">
                  <c:v>40115.634027777778</c:v>
                </c:pt>
                <c:pt idx="180">
                  <c:v>40136.474999999999</c:v>
                </c:pt>
                <c:pt idx="181">
                  <c:v>40170.55972222222</c:v>
                </c:pt>
                <c:pt idx="182">
                  <c:v>40213.503472222219</c:v>
                </c:pt>
                <c:pt idx="183">
                  <c:v>40238.695138888892</c:v>
                </c:pt>
                <c:pt idx="184">
                  <c:v>40241.592361111114</c:v>
                </c:pt>
                <c:pt idx="185">
                  <c:v>40252.814583333333</c:v>
                </c:pt>
                <c:pt idx="186">
                  <c:v>40258.779166666667</c:v>
                </c:pt>
                <c:pt idx="187">
                  <c:v>40303.504166666666</c:v>
                </c:pt>
                <c:pt idx="188">
                  <c:v>40310.572916666664</c:v>
                </c:pt>
                <c:pt idx="189">
                  <c:v>40315.699305555558</c:v>
                </c:pt>
                <c:pt idx="190">
                  <c:v>40336.613194444442</c:v>
                </c:pt>
                <c:pt idx="191">
                  <c:v>40336.713888888888</c:v>
                </c:pt>
                <c:pt idx="192">
                  <c:v>40375.489583333336</c:v>
                </c:pt>
                <c:pt idx="193">
                  <c:v>40380.620138888888</c:v>
                </c:pt>
                <c:pt idx="194">
                  <c:v>40442.524305555555</c:v>
                </c:pt>
                <c:pt idx="195">
                  <c:v>40442.559027777781</c:v>
                </c:pt>
                <c:pt idx="196">
                  <c:v>40448.523611111108</c:v>
                </c:pt>
                <c:pt idx="197">
                  <c:v>40451.768750000003</c:v>
                </c:pt>
                <c:pt idx="198">
                  <c:v>40485.660416666666</c:v>
                </c:pt>
                <c:pt idx="199">
                  <c:v>40512.605555555558</c:v>
                </c:pt>
                <c:pt idx="200">
                  <c:v>40527.635416666664</c:v>
                </c:pt>
                <c:pt idx="201">
                  <c:v>40560.592361111114</c:v>
                </c:pt>
                <c:pt idx="202">
                  <c:v>40597.590277777781</c:v>
                </c:pt>
                <c:pt idx="203">
                  <c:v>40625.509027777778</c:v>
                </c:pt>
                <c:pt idx="204">
                  <c:v>40743.631944444445</c:v>
                </c:pt>
                <c:pt idx="205">
                  <c:v>40751.642013888886</c:v>
                </c:pt>
                <c:pt idx="206">
                  <c:v>40766.665625000001</c:v>
                </c:pt>
                <c:pt idx="207">
                  <c:v>40816.560416666667</c:v>
                </c:pt>
                <c:pt idx="208">
                  <c:v>40849.456944444442</c:v>
                </c:pt>
                <c:pt idx="209">
                  <c:v>40850.597222222219</c:v>
                </c:pt>
                <c:pt idx="210">
                  <c:v>40906.349652777775</c:v>
                </c:pt>
                <c:pt idx="211">
                  <c:v>40932.35659722222</c:v>
                </c:pt>
                <c:pt idx="212">
                  <c:v>40940.447222222225</c:v>
                </c:pt>
                <c:pt idx="213">
                  <c:v>40947.430208333331</c:v>
                </c:pt>
                <c:pt idx="214">
                  <c:v>40959.628472222219</c:v>
                </c:pt>
                <c:pt idx="215">
                  <c:v>40980.568749999999</c:v>
                </c:pt>
                <c:pt idx="216">
                  <c:v>41018.461458333331</c:v>
                </c:pt>
                <c:pt idx="217">
                  <c:v>41103.601736111108</c:v>
                </c:pt>
                <c:pt idx="218">
                  <c:v>41120.435763888891</c:v>
                </c:pt>
                <c:pt idx="219">
                  <c:v>41151.424305555556</c:v>
                </c:pt>
                <c:pt idx="220">
                  <c:v>41213.454513888886</c:v>
                </c:pt>
                <c:pt idx="221">
                  <c:v>41228.408680555556</c:v>
                </c:pt>
                <c:pt idx="222">
                  <c:v>41236.591319444444</c:v>
                </c:pt>
                <c:pt idx="223">
                  <c:v>41241.633680555555</c:v>
                </c:pt>
                <c:pt idx="224">
                  <c:v>41302.448263888888</c:v>
                </c:pt>
                <c:pt idx="225">
                  <c:v>41318.56145833333</c:v>
                </c:pt>
                <c:pt idx="226">
                  <c:v>41323.476736111108</c:v>
                </c:pt>
                <c:pt idx="227">
                  <c:v>41330.398611111108</c:v>
                </c:pt>
                <c:pt idx="228">
                  <c:v>41338.332638888889</c:v>
                </c:pt>
                <c:pt idx="229">
                  <c:v>41343.680555555555</c:v>
                </c:pt>
                <c:pt idx="230">
                  <c:v>41355.622916666667</c:v>
                </c:pt>
                <c:pt idx="231">
                  <c:v>41376.419444444444</c:v>
                </c:pt>
                <c:pt idx="232">
                  <c:v>41409.671875</c:v>
                </c:pt>
                <c:pt idx="233">
                  <c:v>41410.405555555553</c:v>
                </c:pt>
                <c:pt idx="234">
                  <c:v>41443.44027777778</c:v>
                </c:pt>
                <c:pt idx="235">
                  <c:v>41472.386458333334</c:v>
                </c:pt>
                <c:pt idx="236">
                  <c:v>41628.37777777778</c:v>
                </c:pt>
                <c:pt idx="237">
                  <c:v>41677.711805555555</c:v>
                </c:pt>
                <c:pt idx="238">
                  <c:v>41683.288194444445</c:v>
                </c:pt>
                <c:pt idx="239">
                  <c:v>41683.308680555558</c:v>
                </c:pt>
                <c:pt idx="240">
                  <c:v>41703.415625000001</c:v>
                </c:pt>
                <c:pt idx="241">
                  <c:v>41703.432986111111</c:v>
                </c:pt>
                <c:pt idx="242">
                  <c:v>41710.694791666669</c:v>
                </c:pt>
                <c:pt idx="243">
                  <c:v>41732.702777777777</c:v>
                </c:pt>
                <c:pt idx="244">
                  <c:v>41736.804166666669</c:v>
                </c:pt>
                <c:pt idx="245">
                  <c:v>41744.613888888889</c:v>
                </c:pt>
                <c:pt idx="246">
                  <c:v>41782.569444444445</c:v>
                </c:pt>
                <c:pt idx="247">
                  <c:v>41841.606249999997</c:v>
                </c:pt>
                <c:pt idx="248">
                  <c:v>41880.348958333336</c:v>
                </c:pt>
                <c:pt idx="249">
                  <c:v>41883.682986111111</c:v>
                </c:pt>
                <c:pt idx="250">
                  <c:v>41887.430902777778</c:v>
                </c:pt>
                <c:pt idx="251">
                  <c:v>41887.450694444444</c:v>
                </c:pt>
                <c:pt idx="252">
                  <c:v>41894.626736111109</c:v>
                </c:pt>
                <c:pt idx="253">
                  <c:v>41904.580208333333</c:v>
                </c:pt>
                <c:pt idx="254">
                  <c:v>41911.507986111108</c:v>
                </c:pt>
                <c:pt idx="255">
                  <c:v>41956.343402777777</c:v>
                </c:pt>
                <c:pt idx="256">
                  <c:v>41990.450694444444</c:v>
                </c:pt>
                <c:pt idx="257">
                  <c:v>42018.826388888891</c:v>
                </c:pt>
                <c:pt idx="258">
                  <c:v>42019.213194444441</c:v>
                </c:pt>
                <c:pt idx="259">
                  <c:v>42019.313888888886</c:v>
                </c:pt>
                <c:pt idx="260">
                  <c:v>42019.333333333336</c:v>
                </c:pt>
                <c:pt idx="261">
                  <c:v>42030.585763888892</c:v>
                </c:pt>
                <c:pt idx="262">
                  <c:v>42037.39340277778</c:v>
                </c:pt>
                <c:pt idx="263">
                  <c:v>42046.673958333333</c:v>
                </c:pt>
                <c:pt idx="264">
                  <c:v>42047.329861111109</c:v>
                </c:pt>
                <c:pt idx="265">
                  <c:v>42051.487500000003</c:v>
                </c:pt>
                <c:pt idx="266">
                  <c:v>42075.354513888888</c:v>
                </c:pt>
                <c:pt idx="267">
                  <c:v>42075.376388888886</c:v>
                </c:pt>
                <c:pt idx="268">
                  <c:v>42089.460763888892</c:v>
                </c:pt>
                <c:pt idx="269">
                  <c:v>42101.580208333333</c:v>
                </c:pt>
              </c:numCache>
            </c:numRef>
          </c:xVal>
          <c:yVal>
            <c:numRef>
              <c:f>Export_Tideda!$U$2:$U$271</c:f>
              <c:numCache>
                <c:formatCode>General</c:formatCode>
                <c:ptCount val="270"/>
                <c:pt idx="0">
                  <c:v>1.8050000000000002</c:v>
                </c:pt>
                <c:pt idx="1">
                  <c:v>1.7010000000000001</c:v>
                </c:pt>
                <c:pt idx="2">
                  <c:v>0.3969999999999998</c:v>
                </c:pt>
                <c:pt idx="3">
                  <c:v>1.66</c:v>
                </c:pt>
                <c:pt idx="4">
                  <c:v>1.4859999999999998</c:v>
                </c:pt>
                <c:pt idx="5">
                  <c:v>1.5399999999999998</c:v>
                </c:pt>
                <c:pt idx="6">
                  <c:v>-1.3149999999999995</c:v>
                </c:pt>
                <c:pt idx="7">
                  <c:v>-2.101</c:v>
                </c:pt>
                <c:pt idx="8">
                  <c:v>1.4440000000000002</c:v>
                </c:pt>
                <c:pt idx="9">
                  <c:v>-0.63999999999999968</c:v>
                </c:pt>
                <c:pt idx="10">
                  <c:v>2.2770000000000001</c:v>
                </c:pt>
                <c:pt idx="11">
                  <c:v>1.7889999999999999</c:v>
                </c:pt>
                <c:pt idx="12">
                  <c:v>1.6549999999999998</c:v>
                </c:pt>
                <c:pt idx="13">
                  <c:v>1.6659999999999999</c:v>
                </c:pt>
                <c:pt idx="14">
                  <c:v>1.6129999999999998</c:v>
                </c:pt>
                <c:pt idx="15">
                  <c:v>1.655</c:v>
                </c:pt>
                <c:pt idx="16">
                  <c:v>1.97</c:v>
                </c:pt>
                <c:pt idx="17">
                  <c:v>1.9840000000000002</c:v>
                </c:pt>
                <c:pt idx="18">
                  <c:v>1.9309999999999998</c:v>
                </c:pt>
                <c:pt idx="19">
                  <c:v>2.0290000000000004</c:v>
                </c:pt>
                <c:pt idx="20">
                  <c:v>2.101</c:v>
                </c:pt>
                <c:pt idx="21">
                  <c:v>1.8120000000000001</c:v>
                </c:pt>
                <c:pt idx="22">
                  <c:v>1.8620000000000001</c:v>
                </c:pt>
                <c:pt idx="23">
                  <c:v>1.9159999999999999</c:v>
                </c:pt>
                <c:pt idx="24">
                  <c:v>1.9390000000000001</c:v>
                </c:pt>
                <c:pt idx="25">
                  <c:v>1.8980000000000001</c:v>
                </c:pt>
                <c:pt idx="26">
                  <c:v>1.8860000000000001</c:v>
                </c:pt>
                <c:pt idx="27">
                  <c:v>1.746</c:v>
                </c:pt>
                <c:pt idx="28">
                  <c:v>1.8250000000000002</c:v>
                </c:pt>
                <c:pt idx="29">
                  <c:v>1.8359999999999999</c:v>
                </c:pt>
                <c:pt idx="30">
                  <c:v>1.6890000000000001</c:v>
                </c:pt>
                <c:pt idx="31">
                  <c:v>1.5859999999999999</c:v>
                </c:pt>
                <c:pt idx="32">
                  <c:v>-0.34600000000000009</c:v>
                </c:pt>
                <c:pt idx="33">
                  <c:v>1.488</c:v>
                </c:pt>
                <c:pt idx="34">
                  <c:v>1.462</c:v>
                </c:pt>
                <c:pt idx="35">
                  <c:v>1.1980000000000002</c:v>
                </c:pt>
                <c:pt idx="36">
                  <c:v>1.335</c:v>
                </c:pt>
                <c:pt idx="37">
                  <c:v>1.4560000000000002</c:v>
                </c:pt>
                <c:pt idx="38">
                  <c:v>1.119</c:v>
                </c:pt>
                <c:pt idx="39">
                  <c:v>1.2379999999999998</c:v>
                </c:pt>
                <c:pt idx="40">
                  <c:v>0.82199999999999984</c:v>
                </c:pt>
                <c:pt idx="41">
                  <c:v>1.554</c:v>
                </c:pt>
                <c:pt idx="42">
                  <c:v>1.782</c:v>
                </c:pt>
                <c:pt idx="43">
                  <c:v>-0.15399999999999991</c:v>
                </c:pt>
                <c:pt idx="44">
                  <c:v>0.33499999999999996</c:v>
                </c:pt>
                <c:pt idx="45">
                  <c:v>1.673</c:v>
                </c:pt>
                <c:pt idx="46">
                  <c:v>1.2349999999999999</c:v>
                </c:pt>
                <c:pt idx="47">
                  <c:v>1.6349999999999998</c:v>
                </c:pt>
                <c:pt idx="48">
                  <c:v>1.6319999999999999</c:v>
                </c:pt>
                <c:pt idx="49">
                  <c:v>1.2879999999999998</c:v>
                </c:pt>
                <c:pt idx="50">
                  <c:v>1.2399999999999998</c:v>
                </c:pt>
                <c:pt idx="51">
                  <c:v>1.2250000000000001</c:v>
                </c:pt>
                <c:pt idx="52">
                  <c:v>1.5449999999999999</c:v>
                </c:pt>
                <c:pt idx="53">
                  <c:v>0.59299999999999997</c:v>
                </c:pt>
                <c:pt idx="54">
                  <c:v>1.3049999999999999</c:v>
                </c:pt>
                <c:pt idx="55">
                  <c:v>1.1649999999999998</c:v>
                </c:pt>
                <c:pt idx="56">
                  <c:v>1.5770000000000002</c:v>
                </c:pt>
                <c:pt idx="57">
                  <c:v>1.7050000000000001</c:v>
                </c:pt>
                <c:pt idx="58">
                  <c:v>1.4849999999999999</c:v>
                </c:pt>
                <c:pt idx="59">
                  <c:v>1.6720000000000002</c:v>
                </c:pt>
                <c:pt idx="60">
                  <c:v>1.4049999999999998</c:v>
                </c:pt>
                <c:pt idx="61">
                  <c:v>1.4710000000000001</c:v>
                </c:pt>
                <c:pt idx="62">
                  <c:v>1.1719999999999999</c:v>
                </c:pt>
                <c:pt idx="63">
                  <c:v>1.1719999999999997</c:v>
                </c:pt>
                <c:pt idx="64">
                  <c:v>0.32000000000000028</c:v>
                </c:pt>
                <c:pt idx="65">
                  <c:v>0.65900000000000025</c:v>
                </c:pt>
                <c:pt idx="66">
                  <c:v>0.90599999999999969</c:v>
                </c:pt>
                <c:pt idx="67">
                  <c:v>1.1819999999999999</c:v>
                </c:pt>
                <c:pt idx="68">
                  <c:v>0.85699999999999976</c:v>
                </c:pt>
                <c:pt idx="69">
                  <c:v>2.1440000000000001</c:v>
                </c:pt>
                <c:pt idx="70">
                  <c:v>1.99</c:v>
                </c:pt>
                <c:pt idx="71">
                  <c:v>0.91199999999999992</c:v>
                </c:pt>
                <c:pt idx="72">
                  <c:v>1.153</c:v>
                </c:pt>
                <c:pt idx="73">
                  <c:v>1.407</c:v>
                </c:pt>
                <c:pt idx="74">
                  <c:v>1.42</c:v>
                </c:pt>
                <c:pt idx="75">
                  <c:v>1.4609999999999999</c:v>
                </c:pt>
                <c:pt idx="76">
                  <c:v>1.3519999999999999</c:v>
                </c:pt>
                <c:pt idx="77">
                  <c:v>0.77200000000000002</c:v>
                </c:pt>
                <c:pt idx="78">
                  <c:v>0.59400000000000008</c:v>
                </c:pt>
                <c:pt idx="79">
                  <c:v>0.87299999999999978</c:v>
                </c:pt>
                <c:pt idx="80">
                  <c:v>1.2500000000000002</c:v>
                </c:pt>
                <c:pt idx="81">
                  <c:v>1.258</c:v>
                </c:pt>
                <c:pt idx="82">
                  <c:v>1.28</c:v>
                </c:pt>
                <c:pt idx="83">
                  <c:v>1.25</c:v>
                </c:pt>
                <c:pt idx="84">
                  <c:v>1.2010000000000001</c:v>
                </c:pt>
                <c:pt idx="85">
                  <c:v>0.67300000000000004</c:v>
                </c:pt>
                <c:pt idx="86">
                  <c:v>1.1319999999999999</c:v>
                </c:pt>
                <c:pt idx="87">
                  <c:v>1.1279999999999999</c:v>
                </c:pt>
                <c:pt idx="88">
                  <c:v>1.4549999999999998</c:v>
                </c:pt>
                <c:pt idx="89">
                  <c:v>1.2749999999999999</c:v>
                </c:pt>
                <c:pt idx="90">
                  <c:v>1.29</c:v>
                </c:pt>
                <c:pt idx="91">
                  <c:v>0.31700000000000017</c:v>
                </c:pt>
                <c:pt idx="92">
                  <c:v>1.069</c:v>
                </c:pt>
                <c:pt idx="93">
                  <c:v>0.36599999999999966</c:v>
                </c:pt>
                <c:pt idx="94">
                  <c:v>0.17900000000000027</c:v>
                </c:pt>
                <c:pt idx="95">
                  <c:v>0.20199999999999996</c:v>
                </c:pt>
                <c:pt idx="96">
                  <c:v>0.62900000000000045</c:v>
                </c:pt>
                <c:pt idx="97">
                  <c:v>-0.42899999999999938</c:v>
                </c:pt>
                <c:pt idx="98">
                  <c:v>5.8869999999999996</c:v>
                </c:pt>
                <c:pt idx="99">
                  <c:v>0.66900000000000004</c:v>
                </c:pt>
                <c:pt idx="100">
                  <c:v>0.52699999999999969</c:v>
                </c:pt>
                <c:pt idx="101">
                  <c:v>0.54999999999999982</c:v>
                </c:pt>
                <c:pt idx="102">
                  <c:v>0.34699999999999998</c:v>
                </c:pt>
                <c:pt idx="103">
                  <c:v>0.39800000000000013</c:v>
                </c:pt>
                <c:pt idx="104">
                  <c:v>0.41100000000000003</c:v>
                </c:pt>
                <c:pt idx="105">
                  <c:v>1.2989999999999999</c:v>
                </c:pt>
                <c:pt idx="106">
                  <c:v>0.80700000000000016</c:v>
                </c:pt>
                <c:pt idx="107">
                  <c:v>0.84699999999999998</c:v>
                </c:pt>
                <c:pt idx="108">
                  <c:v>0.80399999999999983</c:v>
                </c:pt>
                <c:pt idx="109">
                  <c:v>0.80300000000000016</c:v>
                </c:pt>
                <c:pt idx="110">
                  <c:v>1.397</c:v>
                </c:pt>
                <c:pt idx="111">
                  <c:v>0.33899999999999997</c:v>
                </c:pt>
                <c:pt idx="112">
                  <c:v>0.64300000000000024</c:v>
                </c:pt>
                <c:pt idx="113">
                  <c:v>0.7150000000000003</c:v>
                </c:pt>
                <c:pt idx="114">
                  <c:v>0.59899999999999975</c:v>
                </c:pt>
                <c:pt idx="115">
                  <c:v>0.62000000000000011</c:v>
                </c:pt>
                <c:pt idx="116">
                  <c:v>5.5069999999999997</c:v>
                </c:pt>
                <c:pt idx="117">
                  <c:v>4.5650000000000004</c:v>
                </c:pt>
                <c:pt idx="118">
                  <c:v>3.7570000000000001</c:v>
                </c:pt>
                <c:pt idx="119">
                  <c:v>-0.18400000000000016</c:v>
                </c:pt>
                <c:pt idx="120">
                  <c:v>0.89800000000000013</c:v>
                </c:pt>
                <c:pt idx="121">
                  <c:v>0.89000000000000012</c:v>
                </c:pt>
                <c:pt idx="122">
                  <c:v>0.64900000000000002</c:v>
                </c:pt>
                <c:pt idx="123">
                  <c:v>0.72199999999999998</c:v>
                </c:pt>
                <c:pt idx="124">
                  <c:v>2.4860000000000002</c:v>
                </c:pt>
                <c:pt idx="125">
                  <c:v>2.3919999999999999</c:v>
                </c:pt>
                <c:pt idx="126">
                  <c:v>2.331</c:v>
                </c:pt>
                <c:pt idx="127">
                  <c:v>2.4249999999999998</c:v>
                </c:pt>
                <c:pt idx="128">
                  <c:v>2.3239999999999998</c:v>
                </c:pt>
                <c:pt idx="129">
                  <c:v>3.234</c:v>
                </c:pt>
                <c:pt idx="130">
                  <c:v>1.0329999999999999</c:v>
                </c:pt>
                <c:pt idx="131">
                  <c:v>2.762</c:v>
                </c:pt>
                <c:pt idx="132">
                  <c:v>2.5209999999999999</c:v>
                </c:pt>
                <c:pt idx="133">
                  <c:v>2.3769999999999998</c:v>
                </c:pt>
                <c:pt idx="134">
                  <c:v>1.252</c:v>
                </c:pt>
                <c:pt idx="135">
                  <c:v>2.286</c:v>
                </c:pt>
                <c:pt idx="136">
                  <c:v>2.2069999999999999</c:v>
                </c:pt>
                <c:pt idx="137">
                  <c:v>2.1720000000000002</c:v>
                </c:pt>
                <c:pt idx="138">
                  <c:v>0.99399999999999977</c:v>
                </c:pt>
                <c:pt idx="139">
                  <c:v>1.0570000000000002</c:v>
                </c:pt>
                <c:pt idx="140">
                  <c:v>0.99500000000000011</c:v>
                </c:pt>
                <c:pt idx="141">
                  <c:v>1.2349999999999999</c:v>
                </c:pt>
                <c:pt idx="142">
                  <c:v>1.093</c:v>
                </c:pt>
                <c:pt idx="143">
                  <c:v>3.4689999999999999</c:v>
                </c:pt>
                <c:pt idx="144">
                  <c:v>2.7250000000000001</c:v>
                </c:pt>
                <c:pt idx="145">
                  <c:v>5.3170000000000002</c:v>
                </c:pt>
                <c:pt idx="146">
                  <c:v>5.016</c:v>
                </c:pt>
                <c:pt idx="147">
                  <c:v>4.6390000000000002</c:v>
                </c:pt>
                <c:pt idx="148">
                  <c:v>3.7519999999999998</c:v>
                </c:pt>
                <c:pt idx="149">
                  <c:v>3.3330000000000002</c:v>
                </c:pt>
                <c:pt idx="150">
                  <c:v>2.88</c:v>
                </c:pt>
                <c:pt idx="151">
                  <c:v>2.6859999999999999</c:v>
                </c:pt>
                <c:pt idx="152">
                  <c:v>2.5470000000000002</c:v>
                </c:pt>
                <c:pt idx="153">
                  <c:v>2.4580000000000002</c:v>
                </c:pt>
                <c:pt idx="154">
                  <c:v>2.4279999999999999</c:v>
                </c:pt>
                <c:pt idx="155">
                  <c:v>2.5640000000000001</c:v>
                </c:pt>
                <c:pt idx="156">
                  <c:v>2.4430000000000001</c:v>
                </c:pt>
                <c:pt idx="157">
                  <c:v>2.4089999999999998</c:v>
                </c:pt>
                <c:pt idx="158">
                  <c:v>2.415</c:v>
                </c:pt>
                <c:pt idx="159">
                  <c:v>2.5169999999999999</c:v>
                </c:pt>
                <c:pt idx="160">
                  <c:v>2.4159999999999999</c:v>
                </c:pt>
                <c:pt idx="161">
                  <c:v>2.3279999999999998</c:v>
                </c:pt>
                <c:pt idx="162">
                  <c:v>4.3680000000000003</c:v>
                </c:pt>
                <c:pt idx="163">
                  <c:v>3.6829999999999998</c:v>
                </c:pt>
                <c:pt idx="164">
                  <c:v>3.5339999999999998</c:v>
                </c:pt>
                <c:pt idx="165">
                  <c:v>2.7120000000000002</c:v>
                </c:pt>
                <c:pt idx="166">
                  <c:v>2.6429999999999998</c:v>
                </c:pt>
                <c:pt idx="167">
                  <c:v>3.3279999999999998</c:v>
                </c:pt>
                <c:pt idx="168">
                  <c:v>4.149</c:v>
                </c:pt>
                <c:pt idx="169">
                  <c:v>4.1660000000000004</c:v>
                </c:pt>
                <c:pt idx="170">
                  <c:v>4.9779999999999998</c:v>
                </c:pt>
                <c:pt idx="171">
                  <c:v>4.907</c:v>
                </c:pt>
                <c:pt idx="172">
                  <c:v>4.8550000000000004</c:v>
                </c:pt>
                <c:pt idx="173">
                  <c:v>4.7850000000000001</c:v>
                </c:pt>
                <c:pt idx="174">
                  <c:v>4.7080000000000002</c:v>
                </c:pt>
                <c:pt idx="175">
                  <c:v>3.851</c:v>
                </c:pt>
                <c:pt idx="176">
                  <c:v>3.7290000000000001</c:v>
                </c:pt>
                <c:pt idx="177">
                  <c:v>1.1570000000000003</c:v>
                </c:pt>
                <c:pt idx="178">
                  <c:v>1.2380000000000002</c:v>
                </c:pt>
                <c:pt idx="179">
                  <c:v>3.0139999999999998</c:v>
                </c:pt>
                <c:pt idx="180">
                  <c:v>2.7229999999999999</c:v>
                </c:pt>
                <c:pt idx="181">
                  <c:v>2.7450000000000001</c:v>
                </c:pt>
                <c:pt idx="182">
                  <c:v>2.6589999999999998</c:v>
                </c:pt>
                <c:pt idx="183">
                  <c:v>2.5499999999999998</c:v>
                </c:pt>
                <c:pt idx="184">
                  <c:v>2.56</c:v>
                </c:pt>
                <c:pt idx="185">
                  <c:v>2.4740000000000002</c:v>
                </c:pt>
                <c:pt idx="186">
                  <c:v>2.4350000000000001</c:v>
                </c:pt>
                <c:pt idx="187">
                  <c:v>2.68</c:v>
                </c:pt>
                <c:pt idx="188">
                  <c:v>1.5659999999999998</c:v>
                </c:pt>
                <c:pt idx="189">
                  <c:v>3.6</c:v>
                </c:pt>
                <c:pt idx="190">
                  <c:v>5.1859999999999999</c:v>
                </c:pt>
                <c:pt idx="191">
                  <c:v>4.9939999999999998</c:v>
                </c:pt>
                <c:pt idx="192">
                  <c:v>2.673</c:v>
                </c:pt>
                <c:pt idx="193">
                  <c:v>2.6560000000000001</c:v>
                </c:pt>
                <c:pt idx="194">
                  <c:v>3.379</c:v>
                </c:pt>
                <c:pt idx="195">
                  <c:v>3.3650000000000002</c:v>
                </c:pt>
                <c:pt idx="196">
                  <c:v>3.5710000000000002</c:v>
                </c:pt>
                <c:pt idx="197">
                  <c:v>5.1219999999999999</c:v>
                </c:pt>
                <c:pt idx="198">
                  <c:v>2.77</c:v>
                </c:pt>
                <c:pt idx="199">
                  <c:v>2.64</c:v>
                </c:pt>
                <c:pt idx="200">
                  <c:v>2.5539999999999998</c:v>
                </c:pt>
                <c:pt idx="201">
                  <c:v>2.7450000000000001</c:v>
                </c:pt>
                <c:pt idx="202">
                  <c:v>2.577</c:v>
                </c:pt>
                <c:pt idx="203">
                  <c:v>2.6280000000000001</c:v>
                </c:pt>
                <c:pt idx="204">
                  <c:v>2.9969999999999999</c:v>
                </c:pt>
                <c:pt idx="205">
                  <c:v>0.20799999999999974</c:v>
                </c:pt>
                <c:pt idx="206">
                  <c:v>2.7040000000000002</c:v>
                </c:pt>
                <c:pt idx="207">
                  <c:v>1.9039999999999999</c:v>
                </c:pt>
                <c:pt idx="208">
                  <c:v>0.54299999999999971</c:v>
                </c:pt>
                <c:pt idx="209">
                  <c:v>3.5910000000000002</c:v>
                </c:pt>
                <c:pt idx="210">
                  <c:v>2.7069999999999999</c:v>
                </c:pt>
                <c:pt idx="211">
                  <c:v>2.7029999999999998</c:v>
                </c:pt>
                <c:pt idx="212">
                  <c:v>1.853</c:v>
                </c:pt>
                <c:pt idx="213">
                  <c:v>1.9139999999999999</c:v>
                </c:pt>
                <c:pt idx="214">
                  <c:v>1.109</c:v>
                </c:pt>
                <c:pt idx="215">
                  <c:v>1.7030000000000003</c:v>
                </c:pt>
                <c:pt idx="216">
                  <c:v>1.2109999999999999</c:v>
                </c:pt>
                <c:pt idx="217">
                  <c:v>1.931</c:v>
                </c:pt>
                <c:pt idx="218">
                  <c:v>1.7049999999999998</c:v>
                </c:pt>
                <c:pt idx="219">
                  <c:v>3.1240000000000001</c:v>
                </c:pt>
                <c:pt idx="220">
                  <c:v>1.6660000000000001</c:v>
                </c:pt>
                <c:pt idx="221">
                  <c:v>1.7069999999999999</c:v>
                </c:pt>
                <c:pt idx="222">
                  <c:v>1.726</c:v>
                </c:pt>
                <c:pt idx="223">
                  <c:v>1.7310000000000003</c:v>
                </c:pt>
                <c:pt idx="224">
                  <c:v>1.4249999999999998</c:v>
                </c:pt>
                <c:pt idx="225">
                  <c:v>1.4059999999999999</c:v>
                </c:pt>
                <c:pt idx="226">
                  <c:v>1.286</c:v>
                </c:pt>
                <c:pt idx="227">
                  <c:v>1.2570000000000001</c:v>
                </c:pt>
                <c:pt idx="228">
                  <c:v>1.2699999999999998</c:v>
                </c:pt>
                <c:pt idx="229">
                  <c:v>1.0049999999999999</c:v>
                </c:pt>
                <c:pt idx="230">
                  <c:v>1.2349999999999999</c:v>
                </c:pt>
                <c:pt idx="231">
                  <c:v>1.0840000000000001</c:v>
                </c:pt>
                <c:pt idx="232">
                  <c:v>1.77</c:v>
                </c:pt>
                <c:pt idx="233">
                  <c:v>2.6930000000000001</c:v>
                </c:pt>
                <c:pt idx="234">
                  <c:v>3.9649999999999999</c:v>
                </c:pt>
                <c:pt idx="235">
                  <c:v>2.92</c:v>
                </c:pt>
                <c:pt idx="236">
                  <c:v>2.6429999999999998</c:v>
                </c:pt>
                <c:pt idx="237">
                  <c:v>2.5209999999999999</c:v>
                </c:pt>
                <c:pt idx="238">
                  <c:v>1.349</c:v>
                </c:pt>
                <c:pt idx="239">
                  <c:v>1.349</c:v>
                </c:pt>
                <c:pt idx="240">
                  <c:v>2.3879999999999999</c:v>
                </c:pt>
                <c:pt idx="241">
                  <c:v>2.3879999999999999</c:v>
                </c:pt>
                <c:pt idx="242">
                  <c:v>2.3889999999999998</c:v>
                </c:pt>
                <c:pt idx="243">
                  <c:v>2.36</c:v>
                </c:pt>
                <c:pt idx="244">
                  <c:v>2.3140000000000001</c:v>
                </c:pt>
                <c:pt idx="245">
                  <c:v>2.79</c:v>
                </c:pt>
                <c:pt idx="246">
                  <c:v>2.6949999999999998</c:v>
                </c:pt>
                <c:pt idx="247">
                  <c:v>2.8820000000000001</c:v>
                </c:pt>
                <c:pt idx="248">
                  <c:v>2.605</c:v>
                </c:pt>
                <c:pt idx="249">
                  <c:v>2.5219999999999998</c:v>
                </c:pt>
                <c:pt idx="250">
                  <c:v>2.5299999999999998</c:v>
                </c:pt>
                <c:pt idx="251">
                  <c:v>2.524</c:v>
                </c:pt>
                <c:pt idx="252">
                  <c:v>2.4510000000000001</c:v>
                </c:pt>
                <c:pt idx="253">
                  <c:v>2.964</c:v>
                </c:pt>
                <c:pt idx="254">
                  <c:v>3.1339999999999999</c:v>
                </c:pt>
                <c:pt idx="255">
                  <c:v>2.7450000000000001</c:v>
                </c:pt>
                <c:pt idx="256">
                  <c:v>2.5950000000000002</c:v>
                </c:pt>
                <c:pt idx="257">
                  <c:v>2.468</c:v>
                </c:pt>
                <c:pt idx="258">
                  <c:v>2.5369999999999999</c:v>
                </c:pt>
                <c:pt idx="259">
                  <c:v>2.5470000000000002</c:v>
                </c:pt>
                <c:pt idx="260">
                  <c:v>2.5459999999999998</c:v>
                </c:pt>
                <c:pt idx="261">
                  <c:v>2.3679999999999999</c:v>
                </c:pt>
                <c:pt idx="262">
                  <c:v>2.3210000000000002</c:v>
                </c:pt>
                <c:pt idx="263">
                  <c:v>2.3780000000000001</c:v>
                </c:pt>
                <c:pt idx="264">
                  <c:v>2.3679999999999999</c:v>
                </c:pt>
                <c:pt idx="265">
                  <c:v>2.2919999999999998</c:v>
                </c:pt>
                <c:pt idx="266">
                  <c:v>2.74</c:v>
                </c:pt>
                <c:pt idx="267">
                  <c:v>2.7330000000000001</c:v>
                </c:pt>
                <c:pt idx="268">
                  <c:v>2.3969999999999998</c:v>
                </c:pt>
                <c:pt idx="269">
                  <c:v>2.3340000000000001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1-48FD-9780-293E5CEC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54680"/>
        <c:axId val="354611200"/>
      </c:scatterChart>
      <c:valAx>
        <c:axId val="48545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611200"/>
        <c:crosses val="autoZero"/>
        <c:crossBetween val="midCat"/>
      </c:valAx>
      <c:valAx>
        <c:axId val="3546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45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Wairau@BarnettsBank</a:t>
            </a:r>
            <a:r>
              <a:rPr lang="en-US" baseline="0"/>
              <a:t> </a:t>
            </a:r>
            <a:r>
              <a:rPr lang="en-US"/>
              <a:t>gaugings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For_BaRatin!$D$1</c:f>
              <c:strCache>
                <c:ptCount val="1"/>
                <c:pt idx="0">
                  <c:v>flow m3/s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For_BaRatin!$C$2:$C$437</c:f>
              <c:numCache>
                <c:formatCode>0.000</c:formatCode>
                <c:ptCount val="436"/>
                <c:pt idx="0">
                  <c:v>3.0550000000000002</c:v>
                </c:pt>
                <c:pt idx="1">
                  <c:v>2.9710000000000001</c:v>
                </c:pt>
                <c:pt idx="2">
                  <c:v>3.0169999999999999</c:v>
                </c:pt>
                <c:pt idx="3">
                  <c:v>2.9</c:v>
                </c:pt>
                <c:pt idx="4">
                  <c:v>2.8359999999999999</c:v>
                </c:pt>
                <c:pt idx="5">
                  <c:v>2.8</c:v>
                </c:pt>
                <c:pt idx="6">
                  <c:v>3.0750000000000002</c:v>
                </c:pt>
                <c:pt idx="7">
                  <c:v>3.1989999999999998</c:v>
                </c:pt>
                <c:pt idx="8">
                  <c:v>3.1640000000000001</c:v>
                </c:pt>
                <c:pt idx="9">
                  <c:v>3.83</c:v>
                </c:pt>
                <c:pt idx="10">
                  <c:v>2.9969999999999999</c:v>
                </c:pt>
                <c:pt idx="11">
                  <c:v>2.9689999999999999</c:v>
                </c:pt>
                <c:pt idx="12">
                  <c:v>2.9049999999999998</c:v>
                </c:pt>
                <c:pt idx="13">
                  <c:v>2.8759999999999999</c:v>
                </c:pt>
                <c:pt idx="14">
                  <c:v>2.9129999999999998</c:v>
                </c:pt>
                <c:pt idx="15">
                  <c:v>2.8149999999999999</c:v>
                </c:pt>
                <c:pt idx="16">
                  <c:v>2.98</c:v>
                </c:pt>
                <c:pt idx="17">
                  <c:v>2.9540000000000002</c:v>
                </c:pt>
                <c:pt idx="18">
                  <c:v>2.9409999999999998</c:v>
                </c:pt>
                <c:pt idx="19">
                  <c:v>2.8490000000000002</c:v>
                </c:pt>
                <c:pt idx="20">
                  <c:v>2.8210000000000002</c:v>
                </c:pt>
                <c:pt idx="21">
                  <c:v>2.802</c:v>
                </c:pt>
                <c:pt idx="22">
                  <c:v>2.782</c:v>
                </c:pt>
                <c:pt idx="23">
                  <c:v>2.8260000000000001</c:v>
                </c:pt>
                <c:pt idx="24">
                  <c:v>2.7490000000000001</c:v>
                </c:pt>
                <c:pt idx="25">
                  <c:v>2.718</c:v>
                </c:pt>
                <c:pt idx="26">
                  <c:v>2.766</c:v>
                </c:pt>
                <c:pt idx="27">
                  <c:v>2.8759999999999999</c:v>
                </c:pt>
                <c:pt idx="28">
                  <c:v>2.8250000000000002</c:v>
                </c:pt>
                <c:pt idx="29">
                  <c:v>2.726</c:v>
                </c:pt>
                <c:pt idx="30">
                  <c:v>2.879</c:v>
                </c:pt>
                <c:pt idx="31">
                  <c:v>2.8359999999999999</c:v>
                </c:pt>
                <c:pt idx="32">
                  <c:v>5.3840000000000003</c:v>
                </c:pt>
                <c:pt idx="33">
                  <c:v>2.6379999999999999</c:v>
                </c:pt>
                <c:pt idx="34">
                  <c:v>2.532</c:v>
                </c:pt>
                <c:pt idx="35">
                  <c:v>2.4180000000000001</c:v>
                </c:pt>
                <c:pt idx="36">
                  <c:v>2.4849999999999999</c:v>
                </c:pt>
                <c:pt idx="37">
                  <c:v>2.4660000000000002</c:v>
                </c:pt>
                <c:pt idx="38">
                  <c:v>2.359</c:v>
                </c:pt>
                <c:pt idx="39">
                  <c:v>2.3279999999999998</c:v>
                </c:pt>
                <c:pt idx="40">
                  <c:v>2.2719999999999998</c:v>
                </c:pt>
                <c:pt idx="41">
                  <c:v>2.774</c:v>
                </c:pt>
                <c:pt idx="42">
                  <c:v>2.6120000000000001</c:v>
                </c:pt>
                <c:pt idx="43">
                  <c:v>3.1160000000000001</c:v>
                </c:pt>
                <c:pt idx="44">
                  <c:v>2.7949999999999999</c:v>
                </c:pt>
                <c:pt idx="45">
                  <c:v>2.633</c:v>
                </c:pt>
                <c:pt idx="46">
                  <c:v>2.3849999999999998</c:v>
                </c:pt>
                <c:pt idx="47">
                  <c:v>2.3849999999999998</c:v>
                </c:pt>
                <c:pt idx="48">
                  <c:v>2.3919999999999999</c:v>
                </c:pt>
                <c:pt idx="49">
                  <c:v>2.3679999999999999</c:v>
                </c:pt>
                <c:pt idx="50">
                  <c:v>2.2999999999999998</c:v>
                </c:pt>
                <c:pt idx="51">
                  <c:v>2.2250000000000001</c:v>
                </c:pt>
                <c:pt idx="52">
                  <c:v>2.415</c:v>
                </c:pt>
                <c:pt idx="53">
                  <c:v>4.8029999999999999</c:v>
                </c:pt>
                <c:pt idx="54">
                  <c:v>2.4849999999999999</c:v>
                </c:pt>
                <c:pt idx="55">
                  <c:v>2.4249999999999998</c:v>
                </c:pt>
                <c:pt idx="56">
                  <c:v>2.5670000000000002</c:v>
                </c:pt>
                <c:pt idx="57">
                  <c:v>2.5150000000000001</c:v>
                </c:pt>
                <c:pt idx="58">
                  <c:v>2.4249999999999998</c:v>
                </c:pt>
                <c:pt idx="59">
                  <c:v>2.492</c:v>
                </c:pt>
                <c:pt idx="60">
                  <c:v>2.4849999999999999</c:v>
                </c:pt>
                <c:pt idx="61">
                  <c:v>2.391</c:v>
                </c:pt>
                <c:pt idx="62">
                  <c:v>2.282</c:v>
                </c:pt>
                <c:pt idx="63">
                  <c:v>2.2519999999999998</c:v>
                </c:pt>
                <c:pt idx="64">
                  <c:v>2.68</c:v>
                </c:pt>
                <c:pt idx="65">
                  <c:v>2.5990000000000002</c:v>
                </c:pt>
                <c:pt idx="66">
                  <c:v>3.1459999999999999</c:v>
                </c:pt>
                <c:pt idx="67">
                  <c:v>2.302</c:v>
                </c:pt>
                <c:pt idx="68">
                  <c:v>2.1469999999999998</c:v>
                </c:pt>
                <c:pt idx="69">
                  <c:v>2.1440000000000001</c:v>
                </c:pt>
                <c:pt idx="70">
                  <c:v>1.99</c:v>
                </c:pt>
                <c:pt idx="71">
                  <c:v>2.0419999999999998</c:v>
                </c:pt>
                <c:pt idx="72">
                  <c:v>2.0830000000000002</c:v>
                </c:pt>
                <c:pt idx="73">
                  <c:v>1.9970000000000001</c:v>
                </c:pt>
                <c:pt idx="74">
                  <c:v>1.96</c:v>
                </c:pt>
                <c:pt idx="75">
                  <c:v>2.1509999999999998</c:v>
                </c:pt>
                <c:pt idx="76">
                  <c:v>2.282</c:v>
                </c:pt>
                <c:pt idx="77">
                  <c:v>2.1619999999999999</c:v>
                </c:pt>
                <c:pt idx="78">
                  <c:v>2.4540000000000002</c:v>
                </c:pt>
                <c:pt idx="79">
                  <c:v>2.2229999999999999</c:v>
                </c:pt>
                <c:pt idx="80">
                  <c:v>2.2200000000000002</c:v>
                </c:pt>
                <c:pt idx="81">
                  <c:v>2.1379999999999999</c:v>
                </c:pt>
                <c:pt idx="82">
                  <c:v>1.98</c:v>
                </c:pt>
                <c:pt idx="83">
                  <c:v>1.97</c:v>
                </c:pt>
                <c:pt idx="84">
                  <c:v>1.921</c:v>
                </c:pt>
                <c:pt idx="85">
                  <c:v>2.0230000000000001</c:v>
                </c:pt>
                <c:pt idx="86">
                  <c:v>2.1619999999999999</c:v>
                </c:pt>
                <c:pt idx="87">
                  <c:v>2.1779999999999999</c:v>
                </c:pt>
                <c:pt idx="88">
                  <c:v>2.0049999999999999</c:v>
                </c:pt>
                <c:pt idx="89">
                  <c:v>1.925</c:v>
                </c:pt>
                <c:pt idx="90">
                  <c:v>1.89</c:v>
                </c:pt>
                <c:pt idx="91">
                  <c:v>2.4870000000000001</c:v>
                </c:pt>
                <c:pt idx="92">
                  <c:v>2.2989999999999999</c:v>
                </c:pt>
                <c:pt idx="93">
                  <c:v>2.6059999999999999</c:v>
                </c:pt>
                <c:pt idx="94">
                  <c:v>3.8490000000000002</c:v>
                </c:pt>
                <c:pt idx="95">
                  <c:v>3.8420000000000001</c:v>
                </c:pt>
                <c:pt idx="96">
                  <c:v>5.0190000000000001</c:v>
                </c:pt>
                <c:pt idx="97">
                  <c:v>5.5010000000000003</c:v>
                </c:pt>
                <c:pt idx="98">
                  <c:v>5.8869999999999996</c:v>
                </c:pt>
                <c:pt idx="99">
                  <c:v>4.4390000000000001</c:v>
                </c:pt>
                <c:pt idx="100">
                  <c:v>3.3769999999999998</c:v>
                </c:pt>
                <c:pt idx="101">
                  <c:v>3.17</c:v>
                </c:pt>
                <c:pt idx="102">
                  <c:v>2.9769999999999999</c:v>
                </c:pt>
                <c:pt idx="103">
                  <c:v>2.8980000000000001</c:v>
                </c:pt>
                <c:pt idx="104">
                  <c:v>2.5910000000000002</c:v>
                </c:pt>
                <c:pt idx="105">
                  <c:v>2.1789999999999998</c:v>
                </c:pt>
                <c:pt idx="106">
                  <c:v>2.1970000000000001</c:v>
                </c:pt>
                <c:pt idx="107">
                  <c:v>2.117</c:v>
                </c:pt>
                <c:pt idx="108">
                  <c:v>2.0539999999999998</c:v>
                </c:pt>
                <c:pt idx="109">
                  <c:v>2.0030000000000001</c:v>
                </c:pt>
                <c:pt idx="110">
                  <c:v>2.4670000000000001</c:v>
                </c:pt>
                <c:pt idx="111">
                  <c:v>2.419</c:v>
                </c:pt>
                <c:pt idx="112">
                  <c:v>2.2930000000000001</c:v>
                </c:pt>
                <c:pt idx="113">
                  <c:v>3.0350000000000001</c:v>
                </c:pt>
                <c:pt idx="114">
                  <c:v>3.0289999999999999</c:v>
                </c:pt>
                <c:pt idx="115">
                  <c:v>3.12</c:v>
                </c:pt>
                <c:pt idx="116">
                  <c:v>5.5069999999999997</c:v>
                </c:pt>
                <c:pt idx="117">
                  <c:v>4.5650000000000004</c:v>
                </c:pt>
                <c:pt idx="118">
                  <c:v>3.7570000000000001</c:v>
                </c:pt>
                <c:pt idx="119">
                  <c:v>3.766</c:v>
                </c:pt>
                <c:pt idx="120">
                  <c:v>3.3980000000000001</c:v>
                </c:pt>
                <c:pt idx="121">
                  <c:v>2.95</c:v>
                </c:pt>
                <c:pt idx="122">
                  <c:v>2.7090000000000001</c:v>
                </c:pt>
                <c:pt idx="123">
                  <c:v>2.7519999999999998</c:v>
                </c:pt>
                <c:pt idx="124">
                  <c:v>2.4860000000000002</c:v>
                </c:pt>
                <c:pt idx="125">
                  <c:v>2.3919999999999999</c:v>
                </c:pt>
                <c:pt idx="126">
                  <c:v>2.331</c:v>
                </c:pt>
                <c:pt idx="127">
                  <c:v>2.4249999999999998</c:v>
                </c:pt>
                <c:pt idx="128">
                  <c:v>2.3239999999999998</c:v>
                </c:pt>
                <c:pt idx="129">
                  <c:v>3.234</c:v>
                </c:pt>
                <c:pt idx="130">
                  <c:v>2.4529999999999998</c:v>
                </c:pt>
                <c:pt idx="131">
                  <c:v>2.762</c:v>
                </c:pt>
                <c:pt idx="132">
                  <c:v>2.5209999999999999</c:v>
                </c:pt>
                <c:pt idx="133">
                  <c:v>2.3769999999999998</c:v>
                </c:pt>
                <c:pt idx="134">
                  <c:v>2.3220000000000001</c:v>
                </c:pt>
                <c:pt idx="135">
                  <c:v>2.286</c:v>
                </c:pt>
                <c:pt idx="136">
                  <c:v>2.2069999999999999</c:v>
                </c:pt>
                <c:pt idx="137">
                  <c:v>2.1720000000000002</c:v>
                </c:pt>
                <c:pt idx="138">
                  <c:v>2.5539999999999998</c:v>
                </c:pt>
                <c:pt idx="139">
                  <c:v>2.5470000000000002</c:v>
                </c:pt>
                <c:pt idx="140">
                  <c:v>2.9350000000000001</c:v>
                </c:pt>
                <c:pt idx="141">
                  <c:v>3.4249999999999998</c:v>
                </c:pt>
                <c:pt idx="142">
                  <c:v>3.153</c:v>
                </c:pt>
                <c:pt idx="143">
                  <c:v>3.4689999999999999</c:v>
                </c:pt>
                <c:pt idx="144">
                  <c:v>2.7250000000000001</c:v>
                </c:pt>
                <c:pt idx="145">
                  <c:v>5.3170000000000002</c:v>
                </c:pt>
                <c:pt idx="146">
                  <c:v>5.016</c:v>
                </c:pt>
                <c:pt idx="147">
                  <c:v>4.6390000000000002</c:v>
                </c:pt>
                <c:pt idx="148">
                  <c:v>3.7519999999999998</c:v>
                </c:pt>
                <c:pt idx="149">
                  <c:v>3.3330000000000002</c:v>
                </c:pt>
                <c:pt idx="150">
                  <c:v>2.88</c:v>
                </c:pt>
                <c:pt idx="151">
                  <c:v>2.6859999999999999</c:v>
                </c:pt>
                <c:pt idx="152">
                  <c:v>2.5470000000000002</c:v>
                </c:pt>
                <c:pt idx="153">
                  <c:v>2.4580000000000002</c:v>
                </c:pt>
                <c:pt idx="154">
                  <c:v>2.4279999999999999</c:v>
                </c:pt>
                <c:pt idx="155">
                  <c:v>2.5640000000000001</c:v>
                </c:pt>
                <c:pt idx="156">
                  <c:v>2.4430000000000001</c:v>
                </c:pt>
                <c:pt idx="157">
                  <c:v>2.4089999999999998</c:v>
                </c:pt>
                <c:pt idx="158">
                  <c:v>2.415</c:v>
                </c:pt>
                <c:pt idx="159">
                  <c:v>2.5169999999999999</c:v>
                </c:pt>
                <c:pt idx="160">
                  <c:v>2.4159999999999999</c:v>
                </c:pt>
                <c:pt idx="161">
                  <c:v>2.3279999999999998</c:v>
                </c:pt>
                <c:pt idx="162">
                  <c:v>4.3680000000000003</c:v>
                </c:pt>
                <c:pt idx="163">
                  <c:v>3.6829999999999998</c:v>
                </c:pt>
                <c:pt idx="164">
                  <c:v>3.5339999999999998</c:v>
                </c:pt>
                <c:pt idx="165">
                  <c:v>2.7120000000000002</c:v>
                </c:pt>
                <c:pt idx="166">
                  <c:v>2.6429999999999998</c:v>
                </c:pt>
                <c:pt idx="167">
                  <c:v>3.3279999999999998</c:v>
                </c:pt>
                <c:pt idx="168">
                  <c:v>4.149</c:v>
                </c:pt>
                <c:pt idx="169">
                  <c:v>4.1660000000000004</c:v>
                </c:pt>
                <c:pt idx="170">
                  <c:v>4.9779999999999998</c:v>
                </c:pt>
                <c:pt idx="171">
                  <c:v>4.907</c:v>
                </c:pt>
                <c:pt idx="172">
                  <c:v>4.8550000000000004</c:v>
                </c:pt>
                <c:pt idx="173">
                  <c:v>4.7850000000000001</c:v>
                </c:pt>
                <c:pt idx="174">
                  <c:v>4.7080000000000002</c:v>
                </c:pt>
                <c:pt idx="175">
                  <c:v>3.851</c:v>
                </c:pt>
                <c:pt idx="176">
                  <c:v>3.7290000000000001</c:v>
                </c:pt>
                <c:pt idx="177">
                  <c:v>2.7970000000000002</c:v>
                </c:pt>
                <c:pt idx="178">
                  <c:v>3.1880000000000002</c:v>
                </c:pt>
                <c:pt idx="179">
                  <c:v>3.0139999999999998</c:v>
                </c:pt>
                <c:pt idx="180">
                  <c:v>2.7229999999999999</c:v>
                </c:pt>
                <c:pt idx="181">
                  <c:v>2.7450000000000001</c:v>
                </c:pt>
                <c:pt idx="182">
                  <c:v>2.6589999999999998</c:v>
                </c:pt>
                <c:pt idx="183">
                  <c:v>2.5499999999999998</c:v>
                </c:pt>
                <c:pt idx="184">
                  <c:v>2.56</c:v>
                </c:pt>
                <c:pt idx="185">
                  <c:v>2.4740000000000002</c:v>
                </c:pt>
                <c:pt idx="186">
                  <c:v>2.4350000000000001</c:v>
                </c:pt>
                <c:pt idx="187">
                  <c:v>2.68</c:v>
                </c:pt>
                <c:pt idx="188">
                  <c:v>2.5859999999999999</c:v>
                </c:pt>
                <c:pt idx="189">
                  <c:v>3.6</c:v>
                </c:pt>
                <c:pt idx="190">
                  <c:v>5.1859999999999999</c:v>
                </c:pt>
                <c:pt idx="191">
                  <c:v>4.9939999999999998</c:v>
                </c:pt>
                <c:pt idx="192">
                  <c:v>2.673</c:v>
                </c:pt>
                <c:pt idx="193">
                  <c:v>2.6560000000000001</c:v>
                </c:pt>
                <c:pt idx="194">
                  <c:v>3.379</c:v>
                </c:pt>
                <c:pt idx="195">
                  <c:v>3.3650000000000002</c:v>
                </c:pt>
                <c:pt idx="196">
                  <c:v>3.5710000000000002</c:v>
                </c:pt>
                <c:pt idx="197">
                  <c:v>5.1219999999999999</c:v>
                </c:pt>
                <c:pt idx="198">
                  <c:v>2.77</c:v>
                </c:pt>
                <c:pt idx="199">
                  <c:v>2.64</c:v>
                </c:pt>
                <c:pt idx="200">
                  <c:v>2.5539999999999998</c:v>
                </c:pt>
                <c:pt idx="201">
                  <c:v>2.7450000000000001</c:v>
                </c:pt>
                <c:pt idx="202">
                  <c:v>2.577</c:v>
                </c:pt>
                <c:pt idx="203">
                  <c:v>2.6280000000000001</c:v>
                </c:pt>
                <c:pt idx="204">
                  <c:v>2.9969999999999999</c:v>
                </c:pt>
                <c:pt idx="205">
                  <c:v>2.7879999999999998</c:v>
                </c:pt>
                <c:pt idx="206">
                  <c:v>2.7040000000000002</c:v>
                </c:pt>
                <c:pt idx="207">
                  <c:v>2.6139999999999999</c:v>
                </c:pt>
                <c:pt idx="208">
                  <c:v>3.0129999999999999</c:v>
                </c:pt>
                <c:pt idx="209">
                  <c:v>3.5910000000000002</c:v>
                </c:pt>
                <c:pt idx="210">
                  <c:v>2.7069999999999999</c:v>
                </c:pt>
                <c:pt idx="211">
                  <c:v>2.7029999999999998</c:v>
                </c:pt>
                <c:pt idx="212">
                  <c:v>2.573</c:v>
                </c:pt>
                <c:pt idx="213">
                  <c:v>2.444</c:v>
                </c:pt>
                <c:pt idx="214">
                  <c:v>2.379</c:v>
                </c:pt>
                <c:pt idx="215">
                  <c:v>2.6230000000000002</c:v>
                </c:pt>
                <c:pt idx="216">
                  <c:v>2.3809999999999998</c:v>
                </c:pt>
                <c:pt idx="217">
                  <c:v>2.601</c:v>
                </c:pt>
                <c:pt idx="218">
                  <c:v>2.7749999999999999</c:v>
                </c:pt>
                <c:pt idx="219">
                  <c:v>3.1240000000000001</c:v>
                </c:pt>
                <c:pt idx="220">
                  <c:v>2.9260000000000002</c:v>
                </c:pt>
                <c:pt idx="221">
                  <c:v>2.6869999999999998</c:v>
                </c:pt>
                <c:pt idx="222">
                  <c:v>2.6059999999999999</c:v>
                </c:pt>
                <c:pt idx="223">
                  <c:v>2.5510000000000002</c:v>
                </c:pt>
                <c:pt idx="224">
                  <c:v>2.6749999999999998</c:v>
                </c:pt>
                <c:pt idx="225">
                  <c:v>2.516</c:v>
                </c:pt>
                <c:pt idx="226">
                  <c:v>2.4060000000000001</c:v>
                </c:pt>
                <c:pt idx="227">
                  <c:v>2.3570000000000002</c:v>
                </c:pt>
                <c:pt idx="228">
                  <c:v>2.3199999999999998</c:v>
                </c:pt>
                <c:pt idx="229">
                  <c:v>2.2949999999999999</c:v>
                </c:pt>
                <c:pt idx="230">
                  <c:v>2.5049999999999999</c:v>
                </c:pt>
                <c:pt idx="231">
                  <c:v>2.464</c:v>
                </c:pt>
                <c:pt idx="232">
                  <c:v>2.71</c:v>
                </c:pt>
                <c:pt idx="233">
                  <c:v>2.6930000000000001</c:v>
                </c:pt>
                <c:pt idx="234">
                  <c:v>3.9649999999999999</c:v>
                </c:pt>
                <c:pt idx="235">
                  <c:v>2.92</c:v>
                </c:pt>
                <c:pt idx="236">
                  <c:v>2.6429999999999998</c:v>
                </c:pt>
                <c:pt idx="237">
                  <c:v>2.5209999999999999</c:v>
                </c:pt>
                <c:pt idx="238">
                  <c:v>2.4390000000000001</c:v>
                </c:pt>
                <c:pt idx="239">
                  <c:v>2.4390000000000001</c:v>
                </c:pt>
                <c:pt idx="240">
                  <c:v>2.3879999999999999</c:v>
                </c:pt>
                <c:pt idx="241">
                  <c:v>2.3879999999999999</c:v>
                </c:pt>
                <c:pt idx="242">
                  <c:v>2.3889999999999998</c:v>
                </c:pt>
                <c:pt idx="243">
                  <c:v>2.36</c:v>
                </c:pt>
                <c:pt idx="244">
                  <c:v>2.3140000000000001</c:v>
                </c:pt>
                <c:pt idx="245">
                  <c:v>2.79</c:v>
                </c:pt>
                <c:pt idx="246">
                  <c:v>2.6949999999999998</c:v>
                </c:pt>
                <c:pt idx="247">
                  <c:v>2.8820000000000001</c:v>
                </c:pt>
                <c:pt idx="248">
                  <c:v>2.605</c:v>
                </c:pt>
                <c:pt idx="249">
                  <c:v>2.5219999999999998</c:v>
                </c:pt>
                <c:pt idx="250">
                  <c:v>2.5299999999999998</c:v>
                </c:pt>
                <c:pt idx="251">
                  <c:v>2.524</c:v>
                </c:pt>
                <c:pt idx="252">
                  <c:v>2.4510000000000001</c:v>
                </c:pt>
                <c:pt idx="253">
                  <c:v>2.964</c:v>
                </c:pt>
                <c:pt idx="254">
                  <c:v>3.1339999999999999</c:v>
                </c:pt>
                <c:pt idx="255">
                  <c:v>2.7450000000000001</c:v>
                </c:pt>
                <c:pt idx="256">
                  <c:v>2.5950000000000002</c:v>
                </c:pt>
                <c:pt idx="257">
                  <c:v>2.468</c:v>
                </c:pt>
                <c:pt idx="258">
                  <c:v>2.5369999999999999</c:v>
                </c:pt>
                <c:pt idx="259">
                  <c:v>2.5470000000000002</c:v>
                </c:pt>
                <c:pt idx="260">
                  <c:v>2.5459999999999998</c:v>
                </c:pt>
                <c:pt idx="261">
                  <c:v>2.3679999999999999</c:v>
                </c:pt>
                <c:pt idx="262">
                  <c:v>2.3210000000000002</c:v>
                </c:pt>
                <c:pt idx="263">
                  <c:v>2.3780000000000001</c:v>
                </c:pt>
                <c:pt idx="264">
                  <c:v>2.3679999999999999</c:v>
                </c:pt>
                <c:pt idx="265">
                  <c:v>2.2919999999999998</c:v>
                </c:pt>
                <c:pt idx="266">
                  <c:v>2.74</c:v>
                </c:pt>
                <c:pt idx="267">
                  <c:v>2.7330000000000001</c:v>
                </c:pt>
                <c:pt idx="268">
                  <c:v>2.3969999999999998</c:v>
                </c:pt>
                <c:pt idx="269">
                  <c:v>2.3340000000000001</c:v>
                </c:pt>
              </c:numCache>
            </c:numRef>
          </c:xVal>
          <c:yVal>
            <c:numRef>
              <c:f>For_BaRatin!$D$2:$D$437</c:f>
              <c:numCache>
                <c:formatCode>General</c:formatCode>
                <c:ptCount val="436"/>
                <c:pt idx="0">
                  <c:v>53.1</c:v>
                </c:pt>
                <c:pt idx="1">
                  <c:v>41.7</c:v>
                </c:pt>
                <c:pt idx="2">
                  <c:v>56</c:v>
                </c:pt>
                <c:pt idx="3">
                  <c:v>35.799999999999997</c:v>
                </c:pt>
                <c:pt idx="4">
                  <c:v>24</c:v>
                </c:pt>
                <c:pt idx="5">
                  <c:v>23.2</c:v>
                </c:pt>
                <c:pt idx="6">
                  <c:v>59.6</c:v>
                </c:pt>
                <c:pt idx="7">
                  <c:v>89</c:v>
                </c:pt>
                <c:pt idx="8">
                  <c:v>68.5</c:v>
                </c:pt>
                <c:pt idx="9">
                  <c:v>241.9</c:v>
                </c:pt>
                <c:pt idx="10">
                  <c:v>34.4</c:v>
                </c:pt>
                <c:pt idx="11">
                  <c:v>30.6</c:v>
                </c:pt>
                <c:pt idx="12">
                  <c:v>25.9</c:v>
                </c:pt>
                <c:pt idx="13">
                  <c:v>22.9</c:v>
                </c:pt>
                <c:pt idx="14">
                  <c:v>30.5</c:v>
                </c:pt>
                <c:pt idx="15">
                  <c:v>18.8</c:v>
                </c:pt>
                <c:pt idx="16">
                  <c:v>16.600000000000001</c:v>
                </c:pt>
                <c:pt idx="17">
                  <c:v>14.3</c:v>
                </c:pt>
                <c:pt idx="18">
                  <c:v>13.2</c:v>
                </c:pt>
                <c:pt idx="19">
                  <c:v>7.1</c:v>
                </c:pt>
                <c:pt idx="20">
                  <c:v>6.4</c:v>
                </c:pt>
                <c:pt idx="21">
                  <c:v>4.8</c:v>
                </c:pt>
                <c:pt idx="22">
                  <c:v>3.5</c:v>
                </c:pt>
                <c:pt idx="23">
                  <c:v>12.9</c:v>
                </c:pt>
                <c:pt idx="24">
                  <c:v>8.1999999999999993</c:v>
                </c:pt>
                <c:pt idx="25">
                  <c:v>6.4</c:v>
                </c:pt>
                <c:pt idx="26">
                  <c:v>21</c:v>
                </c:pt>
                <c:pt idx="27">
                  <c:v>39.799999999999997</c:v>
                </c:pt>
                <c:pt idx="28">
                  <c:v>25.9</c:v>
                </c:pt>
                <c:pt idx="29">
                  <c:v>14.5</c:v>
                </c:pt>
                <c:pt idx="30">
                  <c:v>38.6</c:v>
                </c:pt>
                <c:pt idx="31">
                  <c:v>32.9</c:v>
                </c:pt>
                <c:pt idx="32">
                  <c:v>1535.7</c:v>
                </c:pt>
                <c:pt idx="33">
                  <c:v>34.5</c:v>
                </c:pt>
                <c:pt idx="34">
                  <c:v>25.8</c:v>
                </c:pt>
                <c:pt idx="35">
                  <c:v>17.3</c:v>
                </c:pt>
                <c:pt idx="36">
                  <c:v>22.8</c:v>
                </c:pt>
                <c:pt idx="37">
                  <c:v>25.4</c:v>
                </c:pt>
                <c:pt idx="38">
                  <c:v>17.3</c:v>
                </c:pt>
                <c:pt idx="39">
                  <c:v>15.4</c:v>
                </c:pt>
                <c:pt idx="40">
                  <c:v>11.4</c:v>
                </c:pt>
                <c:pt idx="41">
                  <c:v>59.6</c:v>
                </c:pt>
                <c:pt idx="42">
                  <c:v>29.6</c:v>
                </c:pt>
                <c:pt idx="43">
                  <c:v>91.8</c:v>
                </c:pt>
                <c:pt idx="44">
                  <c:v>49.8</c:v>
                </c:pt>
                <c:pt idx="45">
                  <c:v>38.6</c:v>
                </c:pt>
                <c:pt idx="46">
                  <c:v>19.2</c:v>
                </c:pt>
                <c:pt idx="47">
                  <c:v>13.5</c:v>
                </c:pt>
                <c:pt idx="48">
                  <c:v>20.5</c:v>
                </c:pt>
                <c:pt idx="49">
                  <c:v>18.7</c:v>
                </c:pt>
                <c:pt idx="50">
                  <c:v>14.6</c:v>
                </c:pt>
                <c:pt idx="51">
                  <c:v>10.4</c:v>
                </c:pt>
                <c:pt idx="52">
                  <c:v>23.7</c:v>
                </c:pt>
                <c:pt idx="53">
                  <c:v>921.1</c:v>
                </c:pt>
                <c:pt idx="54">
                  <c:v>25.4</c:v>
                </c:pt>
                <c:pt idx="55">
                  <c:v>21.5</c:v>
                </c:pt>
                <c:pt idx="56">
                  <c:v>34.299999999999997</c:v>
                </c:pt>
                <c:pt idx="57">
                  <c:v>37.6</c:v>
                </c:pt>
                <c:pt idx="58">
                  <c:v>32.9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29.3</c:v>
                </c:pt>
                <c:pt idx="62">
                  <c:v>18.600000000000001</c:v>
                </c:pt>
                <c:pt idx="63">
                  <c:v>17.100000000000001</c:v>
                </c:pt>
                <c:pt idx="64">
                  <c:v>62.3</c:v>
                </c:pt>
                <c:pt idx="65">
                  <c:v>51.5</c:v>
                </c:pt>
                <c:pt idx="66">
                  <c:v>153</c:v>
                </c:pt>
                <c:pt idx="67">
                  <c:v>32.200000000000003</c:v>
                </c:pt>
                <c:pt idx="68">
                  <c:v>20.2</c:v>
                </c:pt>
                <c:pt idx="69">
                  <c:v>22.6</c:v>
                </c:pt>
                <c:pt idx="70">
                  <c:v>16.3</c:v>
                </c:pt>
                <c:pt idx="71">
                  <c:v>17.100000000000001</c:v>
                </c:pt>
                <c:pt idx="72">
                  <c:v>16.5</c:v>
                </c:pt>
                <c:pt idx="73">
                  <c:v>11.6</c:v>
                </c:pt>
                <c:pt idx="74">
                  <c:v>8.5</c:v>
                </c:pt>
                <c:pt idx="75">
                  <c:v>19.7</c:v>
                </c:pt>
                <c:pt idx="76">
                  <c:v>35.5</c:v>
                </c:pt>
                <c:pt idx="77">
                  <c:v>22.5</c:v>
                </c:pt>
                <c:pt idx="78">
                  <c:v>54.7</c:v>
                </c:pt>
                <c:pt idx="79">
                  <c:v>28.3</c:v>
                </c:pt>
                <c:pt idx="80">
                  <c:v>32</c:v>
                </c:pt>
                <c:pt idx="81">
                  <c:v>24.8</c:v>
                </c:pt>
                <c:pt idx="82">
                  <c:v>11.4</c:v>
                </c:pt>
                <c:pt idx="83">
                  <c:v>11.1</c:v>
                </c:pt>
                <c:pt idx="84">
                  <c:v>8.6</c:v>
                </c:pt>
                <c:pt idx="85">
                  <c:v>14.6</c:v>
                </c:pt>
                <c:pt idx="86">
                  <c:v>26.9</c:v>
                </c:pt>
                <c:pt idx="87">
                  <c:v>26.6</c:v>
                </c:pt>
                <c:pt idx="88">
                  <c:v>13.4</c:v>
                </c:pt>
                <c:pt idx="89">
                  <c:v>8.6999999999999993</c:v>
                </c:pt>
                <c:pt idx="90">
                  <c:v>7.1</c:v>
                </c:pt>
                <c:pt idx="91">
                  <c:v>49.7</c:v>
                </c:pt>
                <c:pt idx="92">
                  <c:v>32.4</c:v>
                </c:pt>
                <c:pt idx="93">
                  <c:v>76.900000000000006</c:v>
                </c:pt>
                <c:pt idx="94">
                  <c:v>458.5</c:v>
                </c:pt>
                <c:pt idx="95">
                  <c:v>489.3</c:v>
                </c:pt>
                <c:pt idx="96">
                  <c:v>1217.7</c:v>
                </c:pt>
                <c:pt idx="97">
                  <c:v>1481.2</c:v>
                </c:pt>
                <c:pt idx="98">
                  <c:v>1888.4</c:v>
                </c:pt>
                <c:pt idx="99">
                  <c:v>792.8</c:v>
                </c:pt>
                <c:pt idx="100">
                  <c:v>252.5</c:v>
                </c:pt>
                <c:pt idx="101">
                  <c:v>179.5</c:v>
                </c:pt>
                <c:pt idx="102">
                  <c:v>140.1</c:v>
                </c:pt>
                <c:pt idx="103">
                  <c:v>121.4</c:v>
                </c:pt>
                <c:pt idx="104">
                  <c:v>65.2</c:v>
                </c:pt>
                <c:pt idx="105">
                  <c:v>21.2</c:v>
                </c:pt>
                <c:pt idx="106">
                  <c:v>16.399999999999999</c:v>
                </c:pt>
                <c:pt idx="107">
                  <c:v>11.4</c:v>
                </c:pt>
                <c:pt idx="108">
                  <c:v>8.4</c:v>
                </c:pt>
                <c:pt idx="109">
                  <c:v>5.8</c:v>
                </c:pt>
                <c:pt idx="110">
                  <c:v>39.799999999999997</c:v>
                </c:pt>
                <c:pt idx="111">
                  <c:v>36.299999999999997</c:v>
                </c:pt>
                <c:pt idx="112">
                  <c:v>21.7</c:v>
                </c:pt>
                <c:pt idx="113">
                  <c:v>161</c:v>
                </c:pt>
                <c:pt idx="114">
                  <c:v>158</c:v>
                </c:pt>
                <c:pt idx="115">
                  <c:v>188.4</c:v>
                </c:pt>
                <c:pt idx="116">
                  <c:v>1625.4</c:v>
                </c:pt>
                <c:pt idx="117">
                  <c:v>862</c:v>
                </c:pt>
                <c:pt idx="118">
                  <c:v>500</c:v>
                </c:pt>
                <c:pt idx="119">
                  <c:v>509.4</c:v>
                </c:pt>
                <c:pt idx="120">
                  <c:v>287.7</c:v>
                </c:pt>
                <c:pt idx="121">
                  <c:v>126.7</c:v>
                </c:pt>
                <c:pt idx="122">
                  <c:v>67.2</c:v>
                </c:pt>
                <c:pt idx="123">
                  <c:v>72.099999999999994</c:v>
                </c:pt>
                <c:pt idx="124">
                  <c:v>28</c:v>
                </c:pt>
                <c:pt idx="125">
                  <c:v>17.7</c:v>
                </c:pt>
                <c:pt idx="126">
                  <c:v>13.4</c:v>
                </c:pt>
                <c:pt idx="127">
                  <c:v>24</c:v>
                </c:pt>
                <c:pt idx="128">
                  <c:v>14.8</c:v>
                </c:pt>
                <c:pt idx="129">
                  <c:v>219.5</c:v>
                </c:pt>
                <c:pt idx="130">
                  <c:v>27.2</c:v>
                </c:pt>
                <c:pt idx="131">
                  <c:v>78.2</c:v>
                </c:pt>
                <c:pt idx="132">
                  <c:v>35.200000000000003</c:v>
                </c:pt>
                <c:pt idx="133">
                  <c:v>20.7</c:v>
                </c:pt>
                <c:pt idx="134">
                  <c:v>17.8</c:v>
                </c:pt>
                <c:pt idx="135">
                  <c:v>14.2</c:v>
                </c:pt>
                <c:pt idx="136">
                  <c:v>9.8000000000000007</c:v>
                </c:pt>
                <c:pt idx="137">
                  <c:v>8</c:v>
                </c:pt>
                <c:pt idx="138">
                  <c:v>40.6</c:v>
                </c:pt>
                <c:pt idx="139">
                  <c:v>39.1</c:v>
                </c:pt>
                <c:pt idx="140">
                  <c:v>126.9</c:v>
                </c:pt>
                <c:pt idx="141">
                  <c:v>276.5</c:v>
                </c:pt>
                <c:pt idx="142">
                  <c:v>201.9</c:v>
                </c:pt>
                <c:pt idx="143">
                  <c:v>287.5</c:v>
                </c:pt>
                <c:pt idx="144">
                  <c:v>65.8</c:v>
                </c:pt>
                <c:pt idx="145">
                  <c:v>1278</c:v>
                </c:pt>
                <c:pt idx="146">
                  <c:v>1083.3</c:v>
                </c:pt>
                <c:pt idx="147">
                  <c:v>889.4</c:v>
                </c:pt>
                <c:pt idx="148">
                  <c:v>445.7</c:v>
                </c:pt>
                <c:pt idx="149">
                  <c:v>247.3</c:v>
                </c:pt>
                <c:pt idx="150">
                  <c:v>108.4</c:v>
                </c:pt>
                <c:pt idx="151">
                  <c:v>59.7</c:v>
                </c:pt>
                <c:pt idx="152">
                  <c:v>38</c:v>
                </c:pt>
                <c:pt idx="153">
                  <c:v>23.2</c:v>
                </c:pt>
                <c:pt idx="154">
                  <c:v>21.2</c:v>
                </c:pt>
                <c:pt idx="155">
                  <c:v>18.100000000000001</c:v>
                </c:pt>
                <c:pt idx="156">
                  <c:v>9.8000000000000007</c:v>
                </c:pt>
                <c:pt idx="157">
                  <c:v>8.5</c:v>
                </c:pt>
                <c:pt idx="158">
                  <c:v>8.3000000000000007</c:v>
                </c:pt>
                <c:pt idx="159">
                  <c:v>24.2</c:v>
                </c:pt>
                <c:pt idx="160">
                  <c:v>15.1</c:v>
                </c:pt>
                <c:pt idx="161">
                  <c:v>12.6</c:v>
                </c:pt>
                <c:pt idx="162">
                  <c:v>751.7</c:v>
                </c:pt>
                <c:pt idx="163">
                  <c:v>387.3</c:v>
                </c:pt>
                <c:pt idx="164">
                  <c:v>360.6</c:v>
                </c:pt>
                <c:pt idx="165">
                  <c:v>34.1</c:v>
                </c:pt>
                <c:pt idx="166">
                  <c:v>25.5</c:v>
                </c:pt>
                <c:pt idx="167">
                  <c:v>224.1</c:v>
                </c:pt>
                <c:pt idx="168">
                  <c:v>596.79999999999995</c:v>
                </c:pt>
                <c:pt idx="169">
                  <c:v>694.9</c:v>
                </c:pt>
                <c:pt idx="170">
                  <c:v>1221.3</c:v>
                </c:pt>
                <c:pt idx="171">
                  <c:v>1088.9000000000001</c:v>
                </c:pt>
                <c:pt idx="172">
                  <c:v>1087.8</c:v>
                </c:pt>
                <c:pt idx="173">
                  <c:v>987.5</c:v>
                </c:pt>
                <c:pt idx="174">
                  <c:v>980.6</c:v>
                </c:pt>
                <c:pt idx="175">
                  <c:v>482.2</c:v>
                </c:pt>
                <c:pt idx="176">
                  <c:v>413.1</c:v>
                </c:pt>
                <c:pt idx="177">
                  <c:v>51.3</c:v>
                </c:pt>
                <c:pt idx="178">
                  <c:v>149.5</c:v>
                </c:pt>
                <c:pt idx="179">
                  <c:v>96.5</c:v>
                </c:pt>
                <c:pt idx="180">
                  <c:v>34.700000000000003</c:v>
                </c:pt>
                <c:pt idx="181">
                  <c:v>36.6</c:v>
                </c:pt>
                <c:pt idx="182">
                  <c:v>26.3</c:v>
                </c:pt>
                <c:pt idx="183">
                  <c:v>14.8</c:v>
                </c:pt>
                <c:pt idx="184">
                  <c:v>15</c:v>
                </c:pt>
                <c:pt idx="185">
                  <c:v>8.8000000000000007</c:v>
                </c:pt>
                <c:pt idx="186">
                  <c:v>6.1</c:v>
                </c:pt>
                <c:pt idx="187">
                  <c:v>29.9</c:v>
                </c:pt>
                <c:pt idx="188">
                  <c:v>18</c:v>
                </c:pt>
                <c:pt idx="189">
                  <c:v>308.60000000000002</c:v>
                </c:pt>
                <c:pt idx="190">
                  <c:v>1263.2</c:v>
                </c:pt>
                <c:pt idx="191">
                  <c:v>1180.2</c:v>
                </c:pt>
                <c:pt idx="192">
                  <c:v>32.299999999999997</c:v>
                </c:pt>
                <c:pt idx="193">
                  <c:v>28.9</c:v>
                </c:pt>
                <c:pt idx="194">
                  <c:v>201.4</c:v>
                </c:pt>
                <c:pt idx="195">
                  <c:v>210.8</c:v>
                </c:pt>
                <c:pt idx="196">
                  <c:v>277.89999999999998</c:v>
                </c:pt>
                <c:pt idx="197">
                  <c:v>1117.2</c:v>
                </c:pt>
                <c:pt idx="198">
                  <c:v>38.799999999999997</c:v>
                </c:pt>
                <c:pt idx="199">
                  <c:v>19.600000000000001</c:v>
                </c:pt>
                <c:pt idx="200">
                  <c:v>12.4</c:v>
                </c:pt>
                <c:pt idx="201">
                  <c:v>30.4</c:v>
                </c:pt>
                <c:pt idx="202">
                  <c:v>17.2</c:v>
                </c:pt>
                <c:pt idx="203">
                  <c:v>19.5</c:v>
                </c:pt>
                <c:pt idx="204">
                  <c:v>108.1</c:v>
                </c:pt>
                <c:pt idx="205">
                  <c:v>53.7</c:v>
                </c:pt>
                <c:pt idx="206">
                  <c:v>35.9</c:v>
                </c:pt>
                <c:pt idx="207">
                  <c:v>27.7</c:v>
                </c:pt>
                <c:pt idx="208">
                  <c:v>132.1</c:v>
                </c:pt>
                <c:pt idx="209">
                  <c:v>337.8</c:v>
                </c:pt>
                <c:pt idx="210">
                  <c:v>46.4</c:v>
                </c:pt>
                <c:pt idx="211">
                  <c:v>45.8</c:v>
                </c:pt>
                <c:pt idx="212">
                  <c:v>25.8</c:v>
                </c:pt>
                <c:pt idx="213">
                  <c:v>21.5</c:v>
                </c:pt>
                <c:pt idx="214">
                  <c:v>13.5</c:v>
                </c:pt>
                <c:pt idx="215">
                  <c:v>50.9</c:v>
                </c:pt>
                <c:pt idx="216">
                  <c:v>16.3</c:v>
                </c:pt>
                <c:pt idx="217">
                  <c:v>41</c:v>
                </c:pt>
                <c:pt idx="218">
                  <c:v>64.5</c:v>
                </c:pt>
                <c:pt idx="219">
                  <c:v>155.19999999999999</c:v>
                </c:pt>
                <c:pt idx="220">
                  <c:v>90.4</c:v>
                </c:pt>
                <c:pt idx="221">
                  <c:v>38.799999999999997</c:v>
                </c:pt>
                <c:pt idx="222">
                  <c:v>35.4</c:v>
                </c:pt>
                <c:pt idx="223">
                  <c:v>27.9</c:v>
                </c:pt>
                <c:pt idx="224">
                  <c:v>42.9</c:v>
                </c:pt>
                <c:pt idx="225">
                  <c:v>20.7</c:v>
                </c:pt>
                <c:pt idx="226">
                  <c:v>15.1</c:v>
                </c:pt>
                <c:pt idx="227">
                  <c:v>11.2</c:v>
                </c:pt>
                <c:pt idx="228">
                  <c:v>8.3000000000000007</c:v>
                </c:pt>
                <c:pt idx="229">
                  <c:v>6.9</c:v>
                </c:pt>
                <c:pt idx="230">
                  <c:v>30.8</c:v>
                </c:pt>
                <c:pt idx="231">
                  <c:v>24.3</c:v>
                </c:pt>
                <c:pt idx="232">
                  <c:v>50.6</c:v>
                </c:pt>
                <c:pt idx="233">
                  <c:v>47.3</c:v>
                </c:pt>
                <c:pt idx="234">
                  <c:v>405.6</c:v>
                </c:pt>
                <c:pt idx="235">
                  <c:v>76.099999999999994</c:v>
                </c:pt>
                <c:pt idx="236">
                  <c:v>29.4</c:v>
                </c:pt>
                <c:pt idx="237">
                  <c:v>20.6</c:v>
                </c:pt>
                <c:pt idx="238">
                  <c:v>13.9</c:v>
                </c:pt>
                <c:pt idx="239">
                  <c:v>13.8</c:v>
                </c:pt>
                <c:pt idx="240">
                  <c:v>8.1</c:v>
                </c:pt>
                <c:pt idx="241">
                  <c:v>9.4</c:v>
                </c:pt>
                <c:pt idx="242">
                  <c:v>9.1</c:v>
                </c:pt>
                <c:pt idx="243">
                  <c:v>10.3</c:v>
                </c:pt>
                <c:pt idx="244">
                  <c:v>8.4</c:v>
                </c:pt>
                <c:pt idx="245">
                  <c:v>41.8</c:v>
                </c:pt>
                <c:pt idx="246">
                  <c:v>45.6</c:v>
                </c:pt>
                <c:pt idx="247">
                  <c:v>63.1</c:v>
                </c:pt>
                <c:pt idx="248">
                  <c:v>35.5</c:v>
                </c:pt>
                <c:pt idx="249">
                  <c:v>27</c:v>
                </c:pt>
                <c:pt idx="250">
                  <c:v>26.1</c:v>
                </c:pt>
                <c:pt idx="251">
                  <c:v>25.1</c:v>
                </c:pt>
                <c:pt idx="252">
                  <c:v>20.3</c:v>
                </c:pt>
                <c:pt idx="253">
                  <c:v>86</c:v>
                </c:pt>
                <c:pt idx="254">
                  <c:v>114.6</c:v>
                </c:pt>
                <c:pt idx="255">
                  <c:v>47.3</c:v>
                </c:pt>
                <c:pt idx="256">
                  <c:v>27.7</c:v>
                </c:pt>
                <c:pt idx="257">
                  <c:v>15.4</c:v>
                </c:pt>
                <c:pt idx="258">
                  <c:v>20.5</c:v>
                </c:pt>
                <c:pt idx="259">
                  <c:v>20.6</c:v>
                </c:pt>
                <c:pt idx="260">
                  <c:v>21.1</c:v>
                </c:pt>
                <c:pt idx="261">
                  <c:v>9.5</c:v>
                </c:pt>
                <c:pt idx="262">
                  <c:v>7</c:v>
                </c:pt>
                <c:pt idx="263">
                  <c:v>9.4</c:v>
                </c:pt>
                <c:pt idx="264">
                  <c:v>9.4</c:v>
                </c:pt>
                <c:pt idx="265">
                  <c:v>5.8</c:v>
                </c:pt>
                <c:pt idx="266">
                  <c:v>40.9</c:v>
                </c:pt>
                <c:pt idx="267">
                  <c:v>39.4</c:v>
                </c:pt>
                <c:pt idx="268">
                  <c:v>13</c:v>
                </c:pt>
                <c:pt idx="26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C-470B-ACE0-83E6660A168A}"/>
            </c:ext>
          </c:extLst>
        </c:ser>
        <c:ser>
          <c:idx val="1"/>
          <c:order val="1"/>
          <c:tx>
            <c:strRef>
              <c:f>For_BaRatin!$J$1</c:f>
              <c:strCache>
                <c:ptCount val="1"/>
                <c:pt idx="0">
                  <c:v>TuaMarina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For_BaRatin!$H$2:$H$148</c:f>
              <c:numCache>
                <c:formatCode>General</c:formatCode>
                <c:ptCount val="147"/>
                <c:pt idx="0">
                  <c:v>2.3380000000000001</c:v>
                </c:pt>
                <c:pt idx="1">
                  <c:v>2.351</c:v>
                </c:pt>
                <c:pt idx="2">
                  <c:v>2.258</c:v>
                </c:pt>
                <c:pt idx="3">
                  <c:v>2.2450000000000001</c:v>
                </c:pt>
                <c:pt idx="4">
                  <c:v>2.4359999999999999</c:v>
                </c:pt>
                <c:pt idx="5">
                  <c:v>3.117</c:v>
                </c:pt>
                <c:pt idx="6">
                  <c:v>2.7189999999999999</c:v>
                </c:pt>
                <c:pt idx="7">
                  <c:v>2.5329999999999999</c:v>
                </c:pt>
                <c:pt idx="8">
                  <c:v>2.7069999999999999</c:v>
                </c:pt>
                <c:pt idx="9">
                  <c:v>2.7549999999999999</c:v>
                </c:pt>
                <c:pt idx="10">
                  <c:v>2.5659999999999998</c:v>
                </c:pt>
                <c:pt idx="11">
                  <c:v>2.35</c:v>
                </c:pt>
                <c:pt idx="12">
                  <c:v>2.3029999999999999</c:v>
                </c:pt>
                <c:pt idx="13">
                  <c:v>2.5390000000000001</c:v>
                </c:pt>
                <c:pt idx="14">
                  <c:v>2.319</c:v>
                </c:pt>
                <c:pt idx="15">
                  <c:v>2.0990000000000002</c:v>
                </c:pt>
                <c:pt idx="16">
                  <c:v>2.5990000000000002</c:v>
                </c:pt>
                <c:pt idx="17">
                  <c:v>2.3410000000000002</c:v>
                </c:pt>
                <c:pt idx="18">
                  <c:v>2.351</c:v>
                </c:pt>
                <c:pt idx="19">
                  <c:v>2.839</c:v>
                </c:pt>
                <c:pt idx="20">
                  <c:v>2.4350000000000001</c:v>
                </c:pt>
                <c:pt idx="21">
                  <c:v>2.5230000000000001</c:v>
                </c:pt>
                <c:pt idx="22">
                  <c:v>2.5419999999999998</c:v>
                </c:pt>
                <c:pt idx="23">
                  <c:v>2.2400000000000002</c:v>
                </c:pt>
                <c:pt idx="24">
                  <c:v>2.5910000000000002</c:v>
                </c:pt>
                <c:pt idx="25">
                  <c:v>2.1909999999999998</c:v>
                </c:pt>
                <c:pt idx="26">
                  <c:v>2.3839999999999999</c:v>
                </c:pt>
                <c:pt idx="27">
                  <c:v>2.4220000000000002</c:v>
                </c:pt>
                <c:pt idx="28">
                  <c:v>2.17</c:v>
                </c:pt>
                <c:pt idx="29">
                  <c:v>2.165</c:v>
                </c:pt>
                <c:pt idx="30">
                  <c:v>2.371</c:v>
                </c:pt>
                <c:pt idx="31">
                  <c:v>2.7770000000000001</c:v>
                </c:pt>
                <c:pt idx="32">
                  <c:v>3.2549999999999999</c:v>
                </c:pt>
                <c:pt idx="33">
                  <c:v>2.7050000000000001</c:v>
                </c:pt>
                <c:pt idx="34">
                  <c:v>2.718</c:v>
                </c:pt>
                <c:pt idx="35">
                  <c:v>2.5760000000000001</c:v>
                </c:pt>
                <c:pt idx="36">
                  <c:v>2.4119999999999999</c:v>
                </c:pt>
                <c:pt idx="37">
                  <c:v>2.6230000000000002</c:v>
                </c:pt>
                <c:pt idx="38">
                  <c:v>2.6230000000000002</c:v>
                </c:pt>
                <c:pt idx="39">
                  <c:v>2.3519999999999999</c:v>
                </c:pt>
                <c:pt idx="40">
                  <c:v>2.29</c:v>
                </c:pt>
                <c:pt idx="41">
                  <c:v>2.278</c:v>
                </c:pt>
                <c:pt idx="42">
                  <c:v>2.3780000000000001</c:v>
                </c:pt>
                <c:pt idx="43">
                  <c:v>2.1240000000000001</c:v>
                </c:pt>
                <c:pt idx="44">
                  <c:v>2.14</c:v>
                </c:pt>
                <c:pt idx="45">
                  <c:v>2.1320000000000001</c:v>
                </c:pt>
                <c:pt idx="46">
                  <c:v>2.1669999999999998</c:v>
                </c:pt>
                <c:pt idx="47">
                  <c:v>2.6080000000000001</c:v>
                </c:pt>
                <c:pt idx="48">
                  <c:v>2.4820000000000002</c:v>
                </c:pt>
                <c:pt idx="49">
                  <c:v>3.105</c:v>
                </c:pt>
                <c:pt idx="50">
                  <c:v>3.2570000000000001</c:v>
                </c:pt>
                <c:pt idx="51">
                  <c:v>2.7469999999999999</c:v>
                </c:pt>
                <c:pt idx="52">
                  <c:v>2.6240000000000001</c:v>
                </c:pt>
                <c:pt idx="53">
                  <c:v>2.4089999999999998</c:v>
                </c:pt>
                <c:pt idx="54">
                  <c:v>2.2280000000000002</c:v>
                </c:pt>
                <c:pt idx="55">
                  <c:v>2.246</c:v>
                </c:pt>
                <c:pt idx="56">
                  <c:v>2.0910000000000002</c:v>
                </c:pt>
                <c:pt idx="57">
                  <c:v>2.347</c:v>
                </c:pt>
                <c:pt idx="58">
                  <c:v>4.9740000000000002</c:v>
                </c:pt>
                <c:pt idx="59">
                  <c:v>2.1539999999999999</c:v>
                </c:pt>
                <c:pt idx="60">
                  <c:v>2.097</c:v>
                </c:pt>
                <c:pt idx="61">
                  <c:v>2.2170000000000001</c:v>
                </c:pt>
                <c:pt idx="62">
                  <c:v>2.3290000000000002</c:v>
                </c:pt>
                <c:pt idx="63">
                  <c:v>2.2799999999999998</c:v>
                </c:pt>
                <c:pt idx="64">
                  <c:v>2.4990000000000001</c:v>
                </c:pt>
                <c:pt idx="65">
                  <c:v>2.6459999999999999</c:v>
                </c:pt>
                <c:pt idx="66">
                  <c:v>2.1139999999999999</c:v>
                </c:pt>
                <c:pt idx="67">
                  <c:v>2.1110000000000002</c:v>
                </c:pt>
                <c:pt idx="68">
                  <c:v>2.0350000000000001</c:v>
                </c:pt>
                <c:pt idx="69">
                  <c:v>2.2149999999999999</c:v>
                </c:pt>
                <c:pt idx="70">
                  <c:v>2.6909999999999998</c:v>
                </c:pt>
                <c:pt idx="71">
                  <c:v>2.6139999999999999</c:v>
                </c:pt>
                <c:pt idx="72">
                  <c:v>2.5</c:v>
                </c:pt>
                <c:pt idx="73">
                  <c:v>2.52</c:v>
                </c:pt>
                <c:pt idx="74">
                  <c:v>2.496</c:v>
                </c:pt>
                <c:pt idx="75">
                  <c:v>2.694</c:v>
                </c:pt>
                <c:pt idx="76">
                  <c:v>2.173</c:v>
                </c:pt>
                <c:pt idx="77">
                  <c:v>2.7450000000000001</c:v>
                </c:pt>
                <c:pt idx="78">
                  <c:v>2.5830000000000002</c:v>
                </c:pt>
                <c:pt idx="79">
                  <c:v>2.4460000000000002</c:v>
                </c:pt>
                <c:pt idx="80">
                  <c:v>2.8540000000000001</c:v>
                </c:pt>
                <c:pt idx="81">
                  <c:v>2.5350000000000001</c:v>
                </c:pt>
                <c:pt idx="82">
                  <c:v>3.1480000000000001</c:v>
                </c:pt>
                <c:pt idx="83">
                  <c:v>2.4020000000000001</c:v>
                </c:pt>
                <c:pt idx="84">
                  <c:v>2.4239999999999999</c:v>
                </c:pt>
                <c:pt idx="85">
                  <c:v>2.2829999999999999</c:v>
                </c:pt>
                <c:pt idx="86">
                  <c:v>3.06</c:v>
                </c:pt>
                <c:pt idx="87">
                  <c:v>3.1440000000000001</c:v>
                </c:pt>
                <c:pt idx="88">
                  <c:v>3.08</c:v>
                </c:pt>
                <c:pt idx="89">
                  <c:v>3.01</c:v>
                </c:pt>
                <c:pt idx="90">
                  <c:v>3.2130000000000001</c:v>
                </c:pt>
                <c:pt idx="91">
                  <c:v>3.1789999999999998</c:v>
                </c:pt>
                <c:pt idx="92">
                  <c:v>2.8769999999999998</c:v>
                </c:pt>
                <c:pt idx="93">
                  <c:v>2.8719999999999999</c:v>
                </c:pt>
                <c:pt idx="94">
                  <c:v>2.5390000000000001</c:v>
                </c:pt>
                <c:pt idx="95">
                  <c:v>2.1429999999999998</c:v>
                </c:pt>
                <c:pt idx="96">
                  <c:v>2.2770000000000001</c:v>
                </c:pt>
                <c:pt idx="97">
                  <c:v>2.1930000000000001</c:v>
                </c:pt>
                <c:pt idx="98">
                  <c:v>2.4390000000000001</c:v>
                </c:pt>
                <c:pt idx="99">
                  <c:v>2.4489999999999998</c:v>
                </c:pt>
                <c:pt idx="100">
                  <c:v>2.173</c:v>
                </c:pt>
                <c:pt idx="101">
                  <c:v>2.125</c:v>
                </c:pt>
                <c:pt idx="102">
                  <c:v>2.371</c:v>
                </c:pt>
                <c:pt idx="103">
                  <c:v>2.4239999999999999</c:v>
                </c:pt>
                <c:pt idx="104">
                  <c:v>2.38</c:v>
                </c:pt>
                <c:pt idx="105">
                  <c:v>2.36</c:v>
                </c:pt>
                <c:pt idx="106">
                  <c:v>2.484</c:v>
                </c:pt>
                <c:pt idx="107">
                  <c:v>2.59</c:v>
                </c:pt>
                <c:pt idx="108">
                  <c:v>2.4820000000000002</c:v>
                </c:pt>
                <c:pt idx="109">
                  <c:v>2.4279999999999999</c:v>
                </c:pt>
                <c:pt idx="110">
                  <c:v>2.6880000000000002</c:v>
                </c:pt>
                <c:pt idx="111">
                  <c:v>2.5289999999999999</c:v>
                </c:pt>
                <c:pt idx="112">
                  <c:v>2.5350000000000001</c:v>
                </c:pt>
                <c:pt idx="113">
                  <c:v>2.4550000000000001</c:v>
                </c:pt>
                <c:pt idx="114">
                  <c:v>2.399</c:v>
                </c:pt>
                <c:pt idx="115">
                  <c:v>2.61</c:v>
                </c:pt>
                <c:pt idx="116">
                  <c:v>2.5390000000000001</c:v>
                </c:pt>
                <c:pt idx="117">
                  <c:v>2.5369999999999999</c:v>
                </c:pt>
                <c:pt idx="118">
                  <c:v>4.76</c:v>
                </c:pt>
                <c:pt idx="119">
                  <c:v>4.8899999999999997</c:v>
                </c:pt>
                <c:pt idx="120">
                  <c:v>2.3410000000000002</c:v>
                </c:pt>
                <c:pt idx="121">
                  <c:v>2.2549999999999999</c:v>
                </c:pt>
                <c:pt idx="122">
                  <c:v>2.0979999999999999</c:v>
                </c:pt>
                <c:pt idx="123">
                  <c:v>1.9450000000000001</c:v>
                </c:pt>
                <c:pt idx="124">
                  <c:v>2.1219999999999999</c:v>
                </c:pt>
                <c:pt idx="125">
                  <c:v>2.3660000000000001</c:v>
                </c:pt>
                <c:pt idx="126">
                  <c:v>2.1110000000000002</c:v>
                </c:pt>
                <c:pt idx="127">
                  <c:v>2.2170000000000001</c:v>
                </c:pt>
                <c:pt idx="128">
                  <c:v>2.2149999999999999</c:v>
                </c:pt>
                <c:pt idx="129">
                  <c:v>2.4129999999999998</c:v>
                </c:pt>
                <c:pt idx="130">
                  <c:v>2.5209999999999999</c:v>
                </c:pt>
                <c:pt idx="131">
                  <c:v>2.4590000000000001</c:v>
                </c:pt>
                <c:pt idx="132">
                  <c:v>2.323</c:v>
                </c:pt>
                <c:pt idx="133">
                  <c:v>2.3969999999999998</c:v>
                </c:pt>
                <c:pt idx="134">
                  <c:v>2.2400000000000002</c:v>
                </c:pt>
                <c:pt idx="135">
                  <c:v>2.2189999999999999</c:v>
                </c:pt>
                <c:pt idx="136">
                  <c:v>2.16</c:v>
                </c:pt>
                <c:pt idx="137">
                  <c:v>2.5550000000000002</c:v>
                </c:pt>
                <c:pt idx="138">
                  <c:v>2.6240000000000001</c:v>
                </c:pt>
                <c:pt idx="139">
                  <c:v>2.5070000000000001</c:v>
                </c:pt>
                <c:pt idx="140">
                  <c:v>3.2210000000000001</c:v>
                </c:pt>
                <c:pt idx="141">
                  <c:v>2.2549999999999999</c:v>
                </c:pt>
                <c:pt idx="142">
                  <c:v>2.2050000000000001</c:v>
                </c:pt>
                <c:pt idx="143">
                  <c:v>2.101</c:v>
                </c:pt>
                <c:pt idx="144">
                  <c:v>2.0630000000000002</c:v>
                </c:pt>
                <c:pt idx="145">
                  <c:v>2.1269999999999998</c:v>
                </c:pt>
                <c:pt idx="146">
                  <c:v>1.966</c:v>
                </c:pt>
              </c:numCache>
            </c:numRef>
          </c:xVal>
          <c:yVal>
            <c:numRef>
              <c:f>For_BaRatin!$I$2:$I$148</c:f>
              <c:numCache>
                <c:formatCode>General</c:formatCode>
                <c:ptCount val="147"/>
                <c:pt idx="0">
                  <c:v>31.5</c:v>
                </c:pt>
                <c:pt idx="1">
                  <c:v>32.299999999999997</c:v>
                </c:pt>
                <c:pt idx="2">
                  <c:v>22.6</c:v>
                </c:pt>
                <c:pt idx="3">
                  <c:v>22.2</c:v>
                </c:pt>
                <c:pt idx="4">
                  <c:v>39.6</c:v>
                </c:pt>
                <c:pt idx="5">
                  <c:v>138.69999999999999</c:v>
                </c:pt>
                <c:pt idx="6">
                  <c:v>64.7</c:v>
                </c:pt>
                <c:pt idx="7">
                  <c:v>37.6</c:v>
                </c:pt>
                <c:pt idx="8">
                  <c:v>63</c:v>
                </c:pt>
                <c:pt idx="9">
                  <c:v>78.3</c:v>
                </c:pt>
                <c:pt idx="10">
                  <c:v>45.9</c:v>
                </c:pt>
                <c:pt idx="11">
                  <c:v>18.3</c:v>
                </c:pt>
                <c:pt idx="12">
                  <c:v>18.3</c:v>
                </c:pt>
                <c:pt idx="13">
                  <c:v>58.1</c:v>
                </c:pt>
                <c:pt idx="14">
                  <c:v>31</c:v>
                </c:pt>
                <c:pt idx="15">
                  <c:v>12.6</c:v>
                </c:pt>
                <c:pt idx="16">
                  <c:v>72.099999999999994</c:v>
                </c:pt>
                <c:pt idx="17">
                  <c:v>41.1</c:v>
                </c:pt>
                <c:pt idx="18">
                  <c:v>41.5</c:v>
                </c:pt>
                <c:pt idx="19">
                  <c:v>102.7</c:v>
                </c:pt>
                <c:pt idx="20">
                  <c:v>38.9</c:v>
                </c:pt>
                <c:pt idx="21">
                  <c:v>60.8</c:v>
                </c:pt>
                <c:pt idx="22">
                  <c:v>55.8</c:v>
                </c:pt>
                <c:pt idx="23">
                  <c:v>23.6</c:v>
                </c:pt>
                <c:pt idx="24">
                  <c:v>64.3</c:v>
                </c:pt>
                <c:pt idx="25">
                  <c:v>18.100000000000001</c:v>
                </c:pt>
                <c:pt idx="26">
                  <c:v>40.200000000000003</c:v>
                </c:pt>
                <c:pt idx="27">
                  <c:v>46.9</c:v>
                </c:pt>
                <c:pt idx="28">
                  <c:v>19.899999999999999</c:v>
                </c:pt>
                <c:pt idx="29">
                  <c:v>19</c:v>
                </c:pt>
                <c:pt idx="30">
                  <c:v>35.5</c:v>
                </c:pt>
                <c:pt idx="31">
                  <c:v>80.599999999999994</c:v>
                </c:pt>
                <c:pt idx="32">
                  <c:v>178.9</c:v>
                </c:pt>
                <c:pt idx="33">
                  <c:v>64.2</c:v>
                </c:pt>
                <c:pt idx="34">
                  <c:v>67.599999999999994</c:v>
                </c:pt>
                <c:pt idx="35">
                  <c:v>49.1</c:v>
                </c:pt>
                <c:pt idx="36">
                  <c:v>29.3</c:v>
                </c:pt>
                <c:pt idx="37">
                  <c:v>57.7</c:v>
                </c:pt>
                <c:pt idx="38">
                  <c:v>58.6</c:v>
                </c:pt>
                <c:pt idx="39">
                  <c:v>27.2</c:v>
                </c:pt>
                <c:pt idx="40">
                  <c:v>20.9</c:v>
                </c:pt>
                <c:pt idx="41">
                  <c:v>20.3</c:v>
                </c:pt>
                <c:pt idx="42">
                  <c:v>28.6</c:v>
                </c:pt>
                <c:pt idx="43">
                  <c:v>12</c:v>
                </c:pt>
                <c:pt idx="44">
                  <c:v>13.4</c:v>
                </c:pt>
                <c:pt idx="45">
                  <c:v>13.2</c:v>
                </c:pt>
                <c:pt idx="46">
                  <c:v>14.3</c:v>
                </c:pt>
                <c:pt idx="47">
                  <c:v>54.5</c:v>
                </c:pt>
                <c:pt idx="48">
                  <c:v>39.5</c:v>
                </c:pt>
                <c:pt idx="49">
                  <c:v>162.5</c:v>
                </c:pt>
                <c:pt idx="50">
                  <c:v>176.2</c:v>
                </c:pt>
                <c:pt idx="51">
                  <c:v>78.900000000000006</c:v>
                </c:pt>
                <c:pt idx="52">
                  <c:v>61.2</c:v>
                </c:pt>
                <c:pt idx="53">
                  <c:v>40.299999999999997</c:v>
                </c:pt>
                <c:pt idx="54">
                  <c:v>25.8</c:v>
                </c:pt>
                <c:pt idx="55">
                  <c:v>26.7</c:v>
                </c:pt>
                <c:pt idx="56">
                  <c:v>16.3</c:v>
                </c:pt>
                <c:pt idx="57">
                  <c:v>38.1</c:v>
                </c:pt>
                <c:pt idx="58">
                  <c:v>1216</c:v>
                </c:pt>
                <c:pt idx="59">
                  <c:v>26.1</c:v>
                </c:pt>
                <c:pt idx="60">
                  <c:v>19.899999999999999</c:v>
                </c:pt>
                <c:pt idx="61">
                  <c:v>32.299999999999997</c:v>
                </c:pt>
                <c:pt idx="62">
                  <c:v>45</c:v>
                </c:pt>
                <c:pt idx="63">
                  <c:v>41.7</c:v>
                </c:pt>
                <c:pt idx="64">
                  <c:v>67.2</c:v>
                </c:pt>
                <c:pt idx="65">
                  <c:v>87.2</c:v>
                </c:pt>
                <c:pt idx="66">
                  <c:v>24.2</c:v>
                </c:pt>
                <c:pt idx="67">
                  <c:v>23.9</c:v>
                </c:pt>
                <c:pt idx="68">
                  <c:v>19.2</c:v>
                </c:pt>
                <c:pt idx="69">
                  <c:v>28.5</c:v>
                </c:pt>
                <c:pt idx="70">
                  <c:v>82</c:v>
                </c:pt>
                <c:pt idx="71">
                  <c:v>79.7</c:v>
                </c:pt>
                <c:pt idx="72">
                  <c:v>68.7</c:v>
                </c:pt>
                <c:pt idx="73">
                  <c:v>71.7</c:v>
                </c:pt>
                <c:pt idx="74">
                  <c:v>59.5</c:v>
                </c:pt>
                <c:pt idx="75">
                  <c:v>89.2</c:v>
                </c:pt>
                <c:pt idx="76">
                  <c:v>28.4</c:v>
                </c:pt>
                <c:pt idx="77">
                  <c:v>91</c:v>
                </c:pt>
                <c:pt idx="78">
                  <c:v>65.5</c:v>
                </c:pt>
                <c:pt idx="79">
                  <c:v>45.3</c:v>
                </c:pt>
                <c:pt idx="80">
                  <c:v>102.5</c:v>
                </c:pt>
                <c:pt idx="81">
                  <c:v>51.6</c:v>
                </c:pt>
                <c:pt idx="82">
                  <c:v>217.4</c:v>
                </c:pt>
                <c:pt idx="83">
                  <c:v>63.5</c:v>
                </c:pt>
                <c:pt idx="84">
                  <c:v>47.2</c:v>
                </c:pt>
                <c:pt idx="85">
                  <c:v>37.799999999999997</c:v>
                </c:pt>
                <c:pt idx="86">
                  <c:v>175.2</c:v>
                </c:pt>
                <c:pt idx="87">
                  <c:v>171.4</c:v>
                </c:pt>
                <c:pt idx="88">
                  <c:v>161.69999999999999</c:v>
                </c:pt>
                <c:pt idx="89">
                  <c:v>153.80000000000001</c:v>
                </c:pt>
                <c:pt idx="90">
                  <c:v>200</c:v>
                </c:pt>
                <c:pt idx="91">
                  <c:v>186.4</c:v>
                </c:pt>
                <c:pt idx="92">
                  <c:v>117.4</c:v>
                </c:pt>
                <c:pt idx="93">
                  <c:v>118.5</c:v>
                </c:pt>
                <c:pt idx="94">
                  <c:v>56</c:v>
                </c:pt>
                <c:pt idx="95">
                  <c:v>27.2</c:v>
                </c:pt>
                <c:pt idx="96">
                  <c:v>50.1</c:v>
                </c:pt>
                <c:pt idx="97">
                  <c:v>30.3</c:v>
                </c:pt>
                <c:pt idx="98">
                  <c:v>88.9</c:v>
                </c:pt>
                <c:pt idx="99">
                  <c:v>91.6</c:v>
                </c:pt>
                <c:pt idx="100">
                  <c:v>26.2</c:v>
                </c:pt>
                <c:pt idx="101">
                  <c:v>21.5</c:v>
                </c:pt>
                <c:pt idx="102">
                  <c:v>41.9</c:v>
                </c:pt>
                <c:pt idx="103">
                  <c:v>42.1</c:v>
                </c:pt>
                <c:pt idx="104">
                  <c:v>28.5</c:v>
                </c:pt>
                <c:pt idx="105">
                  <c:v>22.4</c:v>
                </c:pt>
                <c:pt idx="106">
                  <c:v>56.6</c:v>
                </c:pt>
                <c:pt idx="107">
                  <c:v>50</c:v>
                </c:pt>
                <c:pt idx="108">
                  <c:v>32.799999999999997</c:v>
                </c:pt>
                <c:pt idx="109">
                  <c:v>18.2</c:v>
                </c:pt>
                <c:pt idx="110">
                  <c:v>90.1</c:v>
                </c:pt>
                <c:pt idx="111">
                  <c:v>32.5</c:v>
                </c:pt>
                <c:pt idx="112">
                  <c:v>35.9</c:v>
                </c:pt>
                <c:pt idx="113">
                  <c:v>23.8</c:v>
                </c:pt>
                <c:pt idx="114">
                  <c:v>15.1</c:v>
                </c:pt>
                <c:pt idx="115">
                  <c:v>58.7</c:v>
                </c:pt>
                <c:pt idx="116">
                  <c:v>39.6</c:v>
                </c:pt>
                <c:pt idx="117">
                  <c:v>39.6</c:v>
                </c:pt>
                <c:pt idx="118">
                  <c:v>1323</c:v>
                </c:pt>
                <c:pt idx="119">
                  <c:v>1358.2</c:v>
                </c:pt>
                <c:pt idx="120">
                  <c:v>68.2</c:v>
                </c:pt>
                <c:pt idx="121">
                  <c:v>60.6</c:v>
                </c:pt>
                <c:pt idx="122">
                  <c:v>38.9</c:v>
                </c:pt>
                <c:pt idx="123">
                  <c:v>25</c:v>
                </c:pt>
                <c:pt idx="124">
                  <c:v>15.5</c:v>
                </c:pt>
                <c:pt idx="125">
                  <c:v>37.9</c:v>
                </c:pt>
                <c:pt idx="126">
                  <c:v>10.9</c:v>
                </c:pt>
                <c:pt idx="127">
                  <c:v>28</c:v>
                </c:pt>
                <c:pt idx="128">
                  <c:v>24.2</c:v>
                </c:pt>
                <c:pt idx="129">
                  <c:v>48.6</c:v>
                </c:pt>
                <c:pt idx="130">
                  <c:v>56.6</c:v>
                </c:pt>
                <c:pt idx="131">
                  <c:v>53.1</c:v>
                </c:pt>
                <c:pt idx="132">
                  <c:v>41.7</c:v>
                </c:pt>
                <c:pt idx="133">
                  <c:v>56</c:v>
                </c:pt>
                <c:pt idx="134">
                  <c:v>35.799999999999997</c:v>
                </c:pt>
                <c:pt idx="135">
                  <c:v>24</c:v>
                </c:pt>
                <c:pt idx="136">
                  <c:v>23.2</c:v>
                </c:pt>
                <c:pt idx="137">
                  <c:v>59.6</c:v>
                </c:pt>
                <c:pt idx="138">
                  <c:v>89</c:v>
                </c:pt>
                <c:pt idx="139">
                  <c:v>68.5</c:v>
                </c:pt>
                <c:pt idx="140">
                  <c:v>241.9</c:v>
                </c:pt>
                <c:pt idx="141">
                  <c:v>34.4</c:v>
                </c:pt>
                <c:pt idx="142">
                  <c:v>30.6</c:v>
                </c:pt>
                <c:pt idx="143">
                  <c:v>25.9</c:v>
                </c:pt>
                <c:pt idx="144">
                  <c:v>22.9</c:v>
                </c:pt>
                <c:pt idx="145">
                  <c:v>30.5</c:v>
                </c:pt>
                <c:pt idx="146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C-470B-ACE0-83E6660A1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81568"/>
        <c:axId val="351881176"/>
      </c:scatterChart>
      <c:valAx>
        <c:axId val="3518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881176"/>
        <c:crosses val="autoZero"/>
        <c:crossBetween val="midCat"/>
      </c:valAx>
      <c:valAx>
        <c:axId val="351881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8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Wairau@</a:t>
            </a:r>
            <a:r>
              <a:rPr lang="en-US" sz="1400" b="0" i="0" u="none" strike="noStrike" baseline="0">
                <a:effectLst/>
              </a:rPr>
              <a:t>BarnettsBank</a:t>
            </a:r>
            <a:r>
              <a:rPr lang="en-US" sz="1800" b="0" i="0" baseline="0">
                <a:effectLst/>
              </a:rPr>
              <a:t> gaugings</a:t>
            </a:r>
            <a:endParaRPr lang="en-NZ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For_BaRatin!$D$1</c:f>
              <c:strCache>
                <c:ptCount val="1"/>
                <c:pt idx="0">
                  <c:v>flow m3/s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For_BaRatin!$C$2:$C$590</c:f>
              <c:numCache>
                <c:formatCode>0.000</c:formatCode>
                <c:ptCount val="589"/>
                <c:pt idx="0">
                  <c:v>3.0550000000000002</c:v>
                </c:pt>
                <c:pt idx="1">
                  <c:v>2.9710000000000001</c:v>
                </c:pt>
                <c:pt idx="2">
                  <c:v>3.0169999999999999</c:v>
                </c:pt>
                <c:pt idx="3">
                  <c:v>2.9</c:v>
                </c:pt>
                <c:pt idx="4">
                  <c:v>2.8359999999999999</c:v>
                </c:pt>
                <c:pt idx="5">
                  <c:v>2.8</c:v>
                </c:pt>
                <c:pt idx="6">
                  <c:v>3.0750000000000002</c:v>
                </c:pt>
                <c:pt idx="7">
                  <c:v>3.1989999999999998</c:v>
                </c:pt>
                <c:pt idx="8">
                  <c:v>3.1640000000000001</c:v>
                </c:pt>
                <c:pt idx="9">
                  <c:v>3.83</c:v>
                </c:pt>
                <c:pt idx="10">
                  <c:v>2.9969999999999999</c:v>
                </c:pt>
                <c:pt idx="11">
                  <c:v>2.9689999999999999</c:v>
                </c:pt>
                <c:pt idx="12">
                  <c:v>2.9049999999999998</c:v>
                </c:pt>
                <c:pt idx="13">
                  <c:v>2.8759999999999999</c:v>
                </c:pt>
                <c:pt idx="14">
                  <c:v>2.9129999999999998</c:v>
                </c:pt>
                <c:pt idx="15">
                  <c:v>2.8149999999999999</c:v>
                </c:pt>
                <c:pt idx="16">
                  <c:v>2.98</c:v>
                </c:pt>
                <c:pt idx="17">
                  <c:v>2.9540000000000002</c:v>
                </c:pt>
                <c:pt idx="18">
                  <c:v>2.9409999999999998</c:v>
                </c:pt>
                <c:pt idx="19">
                  <c:v>2.8490000000000002</c:v>
                </c:pt>
                <c:pt idx="20">
                  <c:v>2.8210000000000002</c:v>
                </c:pt>
                <c:pt idx="21">
                  <c:v>2.802</c:v>
                </c:pt>
                <c:pt idx="22">
                  <c:v>2.782</c:v>
                </c:pt>
                <c:pt idx="23">
                  <c:v>2.8260000000000001</c:v>
                </c:pt>
                <c:pt idx="24">
                  <c:v>2.7490000000000001</c:v>
                </c:pt>
                <c:pt idx="25">
                  <c:v>2.718</c:v>
                </c:pt>
                <c:pt idx="26">
                  <c:v>2.766</c:v>
                </c:pt>
                <c:pt idx="27">
                  <c:v>2.8759999999999999</c:v>
                </c:pt>
                <c:pt idx="28">
                  <c:v>2.8250000000000002</c:v>
                </c:pt>
                <c:pt idx="29">
                  <c:v>2.726</c:v>
                </c:pt>
                <c:pt idx="30">
                  <c:v>2.879</c:v>
                </c:pt>
                <c:pt idx="31">
                  <c:v>2.8359999999999999</c:v>
                </c:pt>
                <c:pt idx="32">
                  <c:v>5.3840000000000003</c:v>
                </c:pt>
                <c:pt idx="33">
                  <c:v>2.6379999999999999</c:v>
                </c:pt>
                <c:pt idx="34">
                  <c:v>2.532</c:v>
                </c:pt>
                <c:pt idx="35">
                  <c:v>2.4180000000000001</c:v>
                </c:pt>
                <c:pt idx="36">
                  <c:v>2.4849999999999999</c:v>
                </c:pt>
                <c:pt idx="37">
                  <c:v>2.4660000000000002</c:v>
                </c:pt>
                <c:pt idx="38">
                  <c:v>2.359</c:v>
                </c:pt>
                <c:pt idx="39">
                  <c:v>2.3279999999999998</c:v>
                </c:pt>
                <c:pt idx="40">
                  <c:v>2.2719999999999998</c:v>
                </c:pt>
                <c:pt idx="41">
                  <c:v>2.774</c:v>
                </c:pt>
                <c:pt idx="42">
                  <c:v>2.6120000000000001</c:v>
                </c:pt>
                <c:pt idx="43">
                  <c:v>3.1160000000000001</c:v>
                </c:pt>
                <c:pt idx="44">
                  <c:v>2.7949999999999999</c:v>
                </c:pt>
                <c:pt idx="45">
                  <c:v>2.633</c:v>
                </c:pt>
                <c:pt idx="46">
                  <c:v>2.3849999999999998</c:v>
                </c:pt>
                <c:pt idx="47">
                  <c:v>2.3849999999999998</c:v>
                </c:pt>
                <c:pt idx="48">
                  <c:v>2.3919999999999999</c:v>
                </c:pt>
                <c:pt idx="49">
                  <c:v>2.3679999999999999</c:v>
                </c:pt>
                <c:pt idx="50">
                  <c:v>2.2999999999999998</c:v>
                </c:pt>
                <c:pt idx="51">
                  <c:v>2.2250000000000001</c:v>
                </c:pt>
                <c:pt idx="52">
                  <c:v>2.415</c:v>
                </c:pt>
                <c:pt idx="53">
                  <c:v>4.8029999999999999</c:v>
                </c:pt>
                <c:pt idx="54">
                  <c:v>2.4849999999999999</c:v>
                </c:pt>
                <c:pt idx="55">
                  <c:v>2.4249999999999998</c:v>
                </c:pt>
                <c:pt idx="56">
                  <c:v>2.5670000000000002</c:v>
                </c:pt>
                <c:pt idx="57">
                  <c:v>2.5150000000000001</c:v>
                </c:pt>
                <c:pt idx="58">
                  <c:v>2.4249999999999998</c:v>
                </c:pt>
                <c:pt idx="59">
                  <c:v>2.492</c:v>
                </c:pt>
                <c:pt idx="60">
                  <c:v>2.4849999999999999</c:v>
                </c:pt>
                <c:pt idx="61">
                  <c:v>2.391</c:v>
                </c:pt>
                <c:pt idx="62">
                  <c:v>2.282</c:v>
                </c:pt>
                <c:pt idx="63">
                  <c:v>2.2519999999999998</c:v>
                </c:pt>
                <c:pt idx="64">
                  <c:v>2.68</c:v>
                </c:pt>
                <c:pt idx="65">
                  <c:v>2.5990000000000002</c:v>
                </c:pt>
                <c:pt idx="66">
                  <c:v>3.1459999999999999</c:v>
                </c:pt>
                <c:pt idx="67">
                  <c:v>2.302</c:v>
                </c:pt>
                <c:pt idx="68">
                  <c:v>2.1469999999999998</c:v>
                </c:pt>
                <c:pt idx="69">
                  <c:v>2.1440000000000001</c:v>
                </c:pt>
                <c:pt idx="70">
                  <c:v>1.99</c:v>
                </c:pt>
                <c:pt idx="71">
                  <c:v>2.0419999999999998</c:v>
                </c:pt>
                <c:pt idx="72">
                  <c:v>2.0830000000000002</c:v>
                </c:pt>
                <c:pt idx="73">
                  <c:v>1.9970000000000001</c:v>
                </c:pt>
                <c:pt idx="74">
                  <c:v>1.96</c:v>
                </c:pt>
                <c:pt idx="75">
                  <c:v>2.1509999999999998</c:v>
                </c:pt>
                <c:pt idx="76">
                  <c:v>2.282</c:v>
                </c:pt>
                <c:pt idx="77">
                  <c:v>2.1619999999999999</c:v>
                </c:pt>
                <c:pt idx="78">
                  <c:v>2.4540000000000002</c:v>
                </c:pt>
                <c:pt idx="79">
                  <c:v>2.2229999999999999</c:v>
                </c:pt>
                <c:pt idx="80">
                  <c:v>2.2200000000000002</c:v>
                </c:pt>
                <c:pt idx="81">
                  <c:v>2.1379999999999999</c:v>
                </c:pt>
                <c:pt idx="82">
                  <c:v>1.98</c:v>
                </c:pt>
                <c:pt idx="83">
                  <c:v>1.97</c:v>
                </c:pt>
                <c:pt idx="84">
                  <c:v>1.921</c:v>
                </c:pt>
                <c:pt idx="85">
                  <c:v>2.0230000000000001</c:v>
                </c:pt>
                <c:pt idx="86">
                  <c:v>2.1619999999999999</c:v>
                </c:pt>
                <c:pt idx="87">
                  <c:v>2.1779999999999999</c:v>
                </c:pt>
                <c:pt idx="88">
                  <c:v>2.0049999999999999</c:v>
                </c:pt>
                <c:pt idx="89">
                  <c:v>1.925</c:v>
                </c:pt>
                <c:pt idx="90">
                  <c:v>1.89</c:v>
                </c:pt>
                <c:pt idx="91">
                  <c:v>2.4870000000000001</c:v>
                </c:pt>
                <c:pt idx="92">
                  <c:v>2.2989999999999999</c:v>
                </c:pt>
                <c:pt idx="93">
                  <c:v>2.6059999999999999</c:v>
                </c:pt>
                <c:pt idx="94">
                  <c:v>3.8490000000000002</c:v>
                </c:pt>
                <c:pt idx="95">
                  <c:v>3.8420000000000001</c:v>
                </c:pt>
                <c:pt idx="96">
                  <c:v>5.0190000000000001</c:v>
                </c:pt>
                <c:pt idx="97">
                  <c:v>5.5010000000000003</c:v>
                </c:pt>
                <c:pt idx="98">
                  <c:v>5.8869999999999996</c:v>
                </c:pt>
                <c:pt idx="99">
                  <c:v>4.4390000000000001</c:v>
                </c:pt>
                <c:pt idx="100">
                  <c:v>3.3769999999999998</c:v>
                </c:pt>
                <c:pt idx="101">
                  <c:v>3.17</c:v>
                </c:pt>
                <c:pt idx="102">
                  <c:v>2.9769999999999999</c:v>
                </c:pt>
                <c:pt idx="103">
                  <c:v>2.8980000000000001</c:v>
                </c:pt>
                <c:pt idx="104">
                  <c:v>2.5910000000000002</c:v>
                </c:pt>
                <c:pt idx="105">
                  <c:v>2.1789999999999998</c:v>
                </c:pt>
                <c:pt idx="106">
                  <c:v>2.1970000000000001</c:v>
                </c:pt>
                <c:pt idx="107">
                  <c:v>2.117</c:v>
                </c:pt>
                <c:pt idx="108">
                  <c:v>2.0539999999999998</c:v>
                </c:pt>
                <c:pt idx="109">
                  <c:v>2.0030000000000001</c:v>
                </c:pt>
                <c:pt idx="110">
                  <c:v>2.4670000000000001</c:v>
                </c:pt>
                <c:pt idx="111">
                  <c:v>2.419</c:v>
                </c:pt>
                <c:pt idx="112">
                  <c:v>2.2930000000000001</c:v>
                </c:pt>
                <c:pt idx="113">
                  <c:v>3.0350000000000001</c:v>
                </c:pt>
                <c:pt idx="114">
                  <c:v>3.0289999999999999</c:v>
                </c:pt>
                <c:pt idx="115">
                  <c:v>3.12</c:v>
                </c:pt>
                <c:pt idx="116">
                  <c:v>5.5069999999999997</c:v>
                </c:pt>
                <c:pt idx="117">
                  <c:v>4.5650000000000004</c:v>
                </c:pt>
                <c:pt idx="118">
                  <c:v>3.7570000000000001</c:v>
                </c:pt>
                <c:pt idx="119">
                  <c:v>3.766</c:v>
                </c:pt>
                <c:pt idx="120">
                  <c:v>3.3980000000000001</c:v>
                </c:pt>
                <c:pt idx="121">
                  <c:v>2.95</c:v>
                </c:pt>
                <c:pt idx="122">
                  <c:v>2.7090000000000001</c:v>
                </c:pt>
                <c:pt idx="123">
                  <c:v>2.7519999999999998</c:v>
                </c:pt>
                <c:pt idx="124">
                  <c:v>2.4860000000000002</c:v>
                </c:pt>
                <c:pt idx="125">
                  <c:v>2.3919999999999999</c:v>
                </c:pt>
                <c:pt idx="126">
                  <c:v>2.331</c:v>
                </c:pt>
                <c:pt idx="127">
                  <c:v>2.4249999999999998</c:v>
                </c:pt>
                <c:pt idx="128">
                  <c:v>2.3239999999999998</c:v>
                </c:pt>
                <c:pt idx="129">
                  <c:v>3.234</c:v>
                </c:pt>
                <c:pt idx="130">
                  <c:v>2.4529999999999998</c:v>
                </c:pt>
                <c:pt idx="131">
                  <c:v>2.762</c:v>
                </c:pt>
                <c:pt idx="132">
                  <c:v>2.5209999999999999</c:v>
                </c:pt>
                <c:pt idx="133">
                  <c:v>2.3769999999999998</c:v>
                </c:pt>
                <c:pt idx="134">
                  <c:v>2.3220000000000001</c:v>
                </c:pt>
                <c:pt idx="135">
                  <c:v>2.286</c:v>
                </c:pt>
                <c:pt idx="136">
                  <c:v>2.2069999999999999</c:v>
                </c:pt>
                <c:pt idx="137">
                  <c:v>2.1720000000000002</c:v>
                </c:pt>
                <c:pt idx="138">
                  <c:v>2.5539999999999998</c:v>
                </c:pt>
                <c:pt idx="139">
                  <c:v>2.5470000000000002</c:v>
                </c:pt>
                <c:pt idx="140">
                  <c:v>2.9350000000000001</c:v>
                </c:pt>
                <c:pt idx="141">
                  <c:v>3.4249999999999998</c:v>
                </c:pt>
                <c:pt idx="142">
                  <c:v>3.153</c:v>
                </c:pt>
                <c:pt idx="143">
                  <c:v>3.4689999999999999</c:v>
                </c:pt>
                <c:pt idx="144">
                  <c:v>2.7250000000000001</c:v>
                </c:pt>
                <c:pt idx="145">
                  <c:v>5.3170000000000002</c:v>
                </c:pt>
                <c:pt idx="146">
                  <c:v>5.016</c:v>
                </c:pt>
                <c:pt idx="147">
                  <c:v>4.6390000000000002</c:v>
                </c:pt>
                <c:pt idx="148">
                  <c:v>3.7519999999999998</c:v>
                </c:pt>
                <c:pt idx="149">
                  <c:v>3.3330000000000002</c:v>
                </c:pt>
                <c:pt idx="150">
                  <c:v>2.88</c:v>
                </c:pt>
                <c:pt idx="151">
                  <c:v>2.6859999999999999</c:v>
                </c:pt>
                <c:pt idx="152">
                  <c:v>2.5470000000000002</c:v>
                </c:pt>
                <c:pt idx="153">
                  <c:v>2.4580000000000002</c:v>
                </c:pt>
                <c:pt idx="154">
                  <c:v>2.4279999999999999</c:v>
                </c:pt>
                <c:pt idx="155">
                  <c:v>2.5640000000000001</c:v>
                </c:pt>
                <c:pt idx="156">
                  <c:v>2.4430000000000001</c:v>
                </c:pt>
                <c:pt idx="157">
                  <c:v>2.4089999999999998</c:v>
                </c:pt>
                <c:pt idx="158">
                  <c:v>2.415</c:v>
                </c:pt>
                <c:pt idx="159">
                  <c:v>2.5169999999999999</c:v>
                </c:pt>
                <c:pt idx="160">
                  <c:v>2.4159999999999999</c:v>
                </c:pt>
                <c:pt idx="161">
                  <c:v>2.3279999999999998</c:v>
                </c:pt>
                <c:pt idx="162">
                  <c:v>4.3680000000000003</c:v>
                </c:pt>
                <c:pt idx="163">
                  <c:v>3.6829999999999998</c:v>
                </c:pt>
                <c:pt idx="164">
                  <c:v>3.5339999999999998</c:v>
                </c:pt>
                <c:pt idx="165">
                  <c:v>2.7120000000000002</c:v>
                </c:pt>
                <c:pt idx="166">
                  <c:v>2.6429999999999998</c:v>
                </c:pt>
                <c:pt idx="167">
                  <c:v>3.3279999999999998</c:v>
                </c:pt>
                <c:pt idx="168">
                  <c:v>4.149</c:v>
                </c:pt>
                <c:pt idx="169">
                  <c:v>4.1660000000000004</c:v>
                </c:pt>
                <c:pt idx="170">
                  <c:v>4.9779999999999998</c:v>
                </c:pt>
                <c:pt idx="171">
                  <c:v>4.907</c:v>
                </c:pt>
                <c:pt idx="172">
                  <c:v>4.8550000000000004</c:v>
                </c:pt>
                <c:pt idx="173">
                  <c:v>4.7850000000000001</c:v>
                </c:pt>
                <c:pt idx="174">
                  <c:v>4.7080000000000002</c:v>
                </c:pt>
                <c:pt idx="175">
                  <c:v>3.851</c:v>
                </c:pt>
                <c:pt idx="176">
                  <c:v>3.7290000000000001</c:v>
                </c:pt>
                <c:pt idx="177">
                  <c:v>2.7970000000000002</c:v>
                </c:pt>
                <c:pt idx="178">
                  <c:v>3.1880000000000002</c:v>
                </c:pt>
                <c:pt idx="179">
                  <c:v>3.0139999999999998</c:v>
                </c:pt>
                <c:pt idx="180">
                  <c:v>2.7229999999999999</c:v>
                </c:pt>
                <c:pt idx="181">
                  <c:v>2.7450000000000001</c:v>
                </c:pt>
                <c:pt idx="182">
                  <c:v>2.6589999999999998</c:v>
                </c:pt>
                <c:pt idx="183">
                  <c:v>2.5499999999999998</c:v>
                </c:pt>
                <c:pt idx="184">
                  <c:v>2.56</c:v>
                </c:pt>
                <c:pt idx="185">
                  <c:v>2.4740000000000002</c:v>
                </c:pt>
                <c:pt idx="186">
                  <c:v>2.4350000000000001</c:v>
                </c:pt>
                <c:pt idx="187">
                  <c:v>2.68</c:v>
                </c:pt>
                <c:pt idx="188">
                  <c:v>2.5859999999999999</c:v>
                </c:pt>
                <c:pt idx="189">
                  <c:v>3.6</c:v>
                </c:pt>
                <c:pt idx="190">
                  <c:v>5.1859999999999999</c:v>
                </c:pt>
                <c:pt idx="191">
                  <c:v>4.9939999999999998</c:v>
                </c:pt>
                <c:pt idx="192">
                  <c:v>2.673</c:v>
                </c:pt>
                <c:pt idx="193">
                  <c:v>2.6560000000000001</c:v>
                </c:pt>
                <c:pt idx="194">
                  <c:v>3.379</c:v>
                </c:pt>
                <c:pt idx="195">
                  <c:v>3.3650000000000002</c:v>
                </c:pt>
                <c:pt idx="196">
                  <c:v>3.5710000000000002</c:v>
                </c:pt>
                <c:pt idx="197">
                  <c:v>5.1219999999999999</c:v>
                </c:pt>
                <c:pt idx="198">
                  <c:v>2.77</c:v>
                </c:pt>
                <c:pt idx="199">
                  <c:v>2.64</c:v>
                </c:pt>
                <c:pt idx="200">
                  <c:v>2.5539999999999998</c:v>
                </c:pt>
                <c:pt idx="201">
                  <c:v>2.7450000000000001</c:v>
                </c:pt>
                <c:pt idx="202">
                  <c:v>2.577</c:v>
                </c:pt>
                <c:pt idx="203">
                  <c:v>2.6280000000000001</c:v>
                </c:pt>
                <c:pt idx="204">
                  <c:v>2.9969999999999999</c:v>
                </c:pt>
                <c:pt idx="205">
                  <c:v>2.7879999999999998</c:v>
                </c:pt>
                <c:pt idx="206">
                  <c:v>2.7040000000000002</c:v>
                </c:pt>
                <c:pt idx="207">
                  <c:v>2.6139999999999999</c:v>
                </c:pt>
                <c:pt idx="208">
                  <c:v>3.0129999999999999</c:v>
                </c:pt>
                <c:pt idx="209">
                  <c:v>3.5910000000000002</c:v>
                </c:pt>
                <c:pt idx="210">
                  <c:v>2.7069999999999999</c:v>
                </c:pt>
                <c:pt idx="211">
                  <c:v>2.7029999999999998</c:v>
                </c:pt>
                <c:pt idx="212">
                  <c:v>2.573</c:v>
                </c:pt>
                <c:pt idx="213">
                  <c:v>2.444</c:v>
                </c:pt>
                <c:pt idx="214">
                  <c:v>2.379</c:v>
                </c:pt>
                <c:pt idx="215">
                  <c:v>2.6230000000000002</c:v>
                </c:pt>
                <c:pt idx="216">
                  <c:v>2.3809999999999998</c:v>
                </c:pt>
                <c:pt idx="217">
                  <c:v>2.601</c:v>
                </c:pt>
                <c:pt idx="218">
                  <c:v>2.7749999999999999</c:v>
                </c:pt>
                <c:pt idx="219">
                  <c:v>3.1240000000000001</c:v>
                </c:pt>
                <c:pt idx="220">
                  <c:v>2.9260000000000002</c:v>
                </c:pt>
                <c:pt idx="221">
                  <c:v>2.6869999999999998</c:v>
                </c:pt>
                <c:pt idx="222">
                  <c:v>2.6059999999999999</c:v>
                </c:pt>
                <c:pt idx="223">
                  <c:v>2.5510000000000002</c:v>
                </c:pt>
                <c:pt idx="224">
                  <c:v>2.6749999999999998</c:v>
                </c:pt>
                <c:pt idx="225">
                  <c:v>2.516</c:v>
                </c:pt>
                <c:pt idx="226">
                  <c:v>2.4060000000000001</c:v>
                </c:pt>
                <c:pt idx="227">
                  <c:v>2.3570000000000002</c:v>
                </c:pt>
                <c:pt idx="228">
                  <c:v>2.3199999999999998</c:v>
                </c:pt>
                <c:pt idx="229">
                  <c:v>2.2949999999999999</c:v>
                </c:pt>
                <c:pt idx="230">
                  <c:v>2.5049999999999999</c:v>
                </c:pt>
                <c:pt idx="231">
                  <c:v>2.464</c:v>
                </c:pt>
                <c:pt idx="232">
                  <c:v>2.71</c:v>
                </c:pt>
                <c:pt idx="233">
                  <c:v>2.6930000000000001</c:v>
                </c:pt>
                <c:pt idx="234">
                  <c:v>3.9649999999999999</c:v>
                </c:pt>
                <c:pt idx="235">
                  <c:v>2.92</c:v>
                </c:pt>
                <c:pt idx="236">
                  <c:v>2.6429999999999998</c:v>
                </c:pt>
                <c:pt idx="237">
                  <c:v>2.5209999999999999</c:v>
                </c:pt>
                <c:pt idx="238">
                  <c:v>2.4390000000000001</c:v>
                </c:pt>
                <c:pt idx="239">
                  <c:v>2.4390000000000001</c:v>
                </c:pt>
                <c:pt idx="240">
                  <c:v>2.3879999999999999</c:v>
                </c:pt>
                <c:pt idx="241">
                  <c:v>2.3879999999999999</c:v>
                </c:pt>
                <c:pt idx="242">
                  <c:v>2.3889999999999998</c:v>
                </c:pt>
                <c:pt idx="243">
                  <c:v>2.36</c:v>
                </c:pt>
                <c:pt idx="244">
                  <c:v>2.3140000000000001</c:v>
                </c:pt>
                <c:pt idx="245">
                  <c:v>2.79</c:v>
                </c:pt>
                <c:pt idx="246">
                  <c:v>2.6949999999999998</c:v>
                </c:pt>
                <c:pt idx="247">
                  <c:v>2.8820000000000001</c:v>
                </c:pt>
                <c:pt idx="248">
                  <c:v>2.605</c:v>
                </c:pt>
                <c:pt idx="249">
                  <c:v>2.5219999999999998</c:v>
                </c:pt>
                <c:pt idx="250">
                  <c:v>2.5299999999999998</c:v>
                </c:pt>
                <c:pt idx="251">
                  <c:v>2.524</c:v>
                </c:pt>
                <c:pt idx="252">
                  <c:v>2.4510000000000001</c:v>
                </c:pt>
                <c:pt idx="253">
                  <c:v>2.964</c:v>
                </c:pt>
                <c:pt idx="254">
                  <c:v>3.1339999999999999</c:v>
                </c:pt>
                <c:pt idx="255">
                  <c:v>2.7450000000000001</c:v>
                </c:pt>
                <c:pt idx="256">
                  <c:v>2.5950000000000002</c:v>
                </c:pt>
                <c:pt idx="257">
                  <c:v>2.468</c:v>
                </c:pt>
                <c:pt idx="258">
                  <c:v>2.5369999999999999</c:v>
                </c:pt>
                <c:pt idx="259">
                  <c:v>2.5470000000000002</c:v>
                </c:pt>
                <c:pt idx="260">
                  <c:v>2.5459999999999998</c:v>
                </c:pt>
                <c:pt idx="261">
                  <c:v>2.3679999999999999</c:v>
                </c:pt>
                <c:pt idx="262">
                  <c:v>2.3210000000000002</c:v>
                </c:pt>
                <c:pt idx="263">
                  <c:v>2.3780000000000001</c:v>
                </c:pt>
                <c:pt idx="264">
                  <c:v>2.3679999999999999</c:v>
                </c:pt>
                <c:pt idx="265">
                  <c:v>2.2919999999999998</c:v>
                </c:pt>
                <c:pt idx="266">
                  <c:v>2.74</c:v>
                </c:pt>
                <c:pt idx="267">
                  <c:v>2.7330000000000001</c:v>
                </c:pt>
                <c:pt idx="268">
                  <c:v>2.3969999999999998</c:v>
                </c:pt>
                <c:pt idx="269">
                  <c:v>2.3340000000000001</c:v>
                </c:pt>
              </c:numCache>
            </c:numRef>
          </c:xVal>
          <c:yVal>
            <c:numRef>
              <c:f>For_BaRatin!$D$2:$D$590</c:f>
              <c:numCache>
                <c:formatCode>General</c:formatCode>
                <c:ptCount val="589"/>
                <c:pt idx="0">
                  <c:v>53.1</c:v>
                </c:pt>
                <c:pt idx="1">
                  <c:v>41.7</c:v>
                </c:pt>
                <c:pt idx="2">
                  <c:v>56</c:v>
                </c:pt>
                <c:pt idx="3">
                  <c:v>35.799999999999997</c:v>
                </c:pt>
                <c:pt idx="4">
                  <c:v>24</c:v>
                </c:pt>
                <c:pt idx="5">
                  <c:v>23.2</c:v>
                </c:pt>
                <c:pt idx="6">
                  <c:v>59.6</c:v>
                </c:pt>
                <c:pt idx="7">
                  <c:v>89</c:v>
                </c:pt>
                <c:pt idx="8">
                  <c:v>68.5</c:v>
                </c:pt>
                <c:pt idx="9">
                  <c:v>241.9</c:v>
                </c:pt>
                <c:pt idx="10">
                  <c:v>34.4</c:v>
                </c:pt>
                <c:pt idx="11">
                  <c:v>30.6</c:v>
                </c:pt>
                <c:pt idx="12">
                  <c:v>25.9</c:v>
                </c:pt>
                <c:pt idx="13">
                  <c:v>22.9</c:v>
                </c:pt>
                <c:pt idx="14">
                  <c:v>30.5</c:v>
                </c:pt>
                <c:pt idx="15">
                  <c:v>18.8</c:v>
                </c:pt>
                <c:pt idx="16">
                  <c:v>16.600000000000001</c:v>
                </c:pt>
                <c:pt idx="17">
                  <c:v>14.3</c:v>
                </c:pt>
                <c:pt idx="18">
                  <c:v>13.2</c:v>
                </c:pt>
                <c:pt idx="19">
                  <c:v>7.1</c:v>
                </c:pt>
                <c:pt idx="20">
                  <c:v>6.4</c:v>
                </c:pt>
                <c:pt idx="21">
                  <c:v>4.8</c:v>
                </c:pt>
                <c:pt idx="22">
                  <c:v>3.5</c:v>
                </c:pt>
                <c:pt idx="23">
                  <c:v>12.9</c:v>
                </c:pt>
                <c:pt idx="24">
                  <c:v>8.1999999999999993</c:v>
                </c:pt>
                <c:pt idx="25">
                  <c:v>6.4</c:v>
                </c:pt>
                <c:pt idx="26">
                  <c:v>21</c:v>
                </c:pt>
                <c:pt idx="27">
                  <c:v>39.799999999999997</c:v>
                </c:pt>
                <c:pt idx="28">
                  <c:v>25.9</c:v>
                </c:pt>
                <c:pt idx="29">
                  <c:v>14.5</c:v>
                </c:pt>
                <c:pt idx="30">
                  <c:v>38.6</c:v>
                </c:pt>
                <c:pt idx="31">
                  <c:v>32.9</c:v>
                </c:pt>
                <c:pt idx="32">
                  <c:v>1535.7</c:v>
                </c:pt>
                <c:pt idx="33">
                  <c:v>34.5</c:v>
                </c:pt>
                <c:pt idx="34">
                  <c:v>25.8</c:v>
                </c:pt>
                <c:pt idx="35">
                  <c:v>17.3</c:v>
                </c:pt>
                <c:pt idx="36">
                  <c:v>22.8</c:v>
                </c:pt>
                <c:pt idx="37">
                  <c:v>25.4</c:v>
                </c:pt>
                <c:pt idx="38">
                  <c:v>17.3</c:v>
                </c:pt>
                <c:pt idx="39">
                  <c:v>15.4</c:v>
                </c:pt>
                <c:pt idx="40">
                  <c:v>11.4</c:v>
                </c:pt>
                <c:pt idx="41">
                  <c:v>59.6</c:v>
                </c:pt>
                <c:pt idx="42">
                  <c:v>29.6</c:v>
                </c:pt>
                <c:pt idx="43">
                  <c:v>91.8</c:v>
                </c:pt>
                <c:pt idx="44">
                  <c:v>49.8</c:v>
                </c:pt>
                <c:pt idx="45">
                  <c:v>38.6</c:v>
                </c:pt>
                <c:pt idx="46">
                  <c:v>19.2</c:v>
                </c:pt>
                <c:pt idx="47">
                  <c:v>13.5</c:v>
                </c:pt>
                <c:pt idx="48">
                  <c:v>20.5</c:v>
                </c:pt>
                <c:pt idx="49">
                  <c:v>18.7</c:v>
                </c:pt>
                <c:pt idx="50">
                  <c:v>14.6</c:v>
                </c:pt>
                <c:pt idx="51">
                  <c:v>10.4</c:v>
                </c:pt>
                <c:pt idx="52">
                  <c:v>23.7</c:v>
                </c:pt>
                <c:pt idx="53">
                  <c:v>921.1</c:v>
                </c:pt>
                <c:pt idx="54">
                  <c:v>25.4</c:v>
                </c:pt>
                <c:pt idx="55">
                  <c:v>21.5</c:v>
                </c:pt>
                <c:pt idx="56">
                  <c:v>34.299999999999997</c:v>
                </c:pt>
                <c:pt idx="57">
                  <c:v>37.6</c:v>
                </c:pt>
                <c:pt idx="58">
                  <c:v>32.9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29.3</c:v>
                </c:pt>
                <c:pt idx="62">
                  <c:v>18.600000000000001</c:v>
                </c:pt>
                <c:pt idx="63">
                  <c:v>17.100000000000001</c:v>
                </c:pt>
                <c:pt idx="64">
                  <c:v>62.3</c:v>
                </c:pt>
                <c:pt idx="65">
                  <c:v>51.5</c:v>
                </c:pt>
                <c:pt idx="66">
                  <c:v>153</c:v>
                </c:pt>
                <c:pt idx="67">
                  <c:v>32.200000000000003</c:v>
                </c:pt>
                <c:pt idx="68">
                  <c:v>20.2</c:v>
                </c:pt>
                <c:pt idx="69">
                  <c:v>22.6</c:v>
                </c:pt>
                <c:pt idx="70">
                  <c:v>16.3</c:v>
                </c:pt>
                <c:pt idx="71">
                  <c:v>17.100000000000001</c:v>
                </c:pt>
                <c:pt idx="72">
                  <c:v>16.5</c:v>
                </c:pt>
                <c:pt idx="73">
                  <c:v>11.6</c:v>
                </c:pt>
                <c:pt idx="74">
                  <c:v>8.5</c:v>
                </c:pt>
                <c:pt idx="75">
                  <c:v>19.7</c:v>
                </c:pt>
                <c:pt idx="76">
                  <c:v>35.5</c:v>
                </c:pt>
                <c:pt idx="77">
                  <c:v>22.5</c:v>
                </c:pt>
                <c:pt idx="78">
                  <c:v>54.7</c:v>
                </c:pt>
                <c:pt idx="79">
                  <c:v>28.3</c:v>
                </c:pt>
                <c:pt idx="80">
                  <c:v>32</c:v>
                </c:pt>
                <c:pt idx="81">
                  <c:v>24.8</c:v>
                </c:pt>
                <c:pt idx="82">
                  <c:v>11.4</c:v>
                </c:pt>
                <c:pt idx="83">
                  <c:v>11.1</c:v>
                </c:pt>
                <c:pt idx="84">
                  <c:v>8.6</c:v>
                </c:pt>
                <c:pt idx="85">
                  <c:v>14.6</c:v>
                </c:pt>
                <c:pt idx="86">
                  <c:v>26.9</c:v>
                </c:pt>
                <c:pt idx="87">
                  <c:v>26.6</c:v>
                </c:pt>
                <c:pt idx="88">
                  <c:v>13.4</c:v>
                </c:pt>
                <c:pt idx="89">
                  <c:v>8.6999999999999993</c:v>
                </c:pt>
                <c:pt idx="90">
                  <c:v>7.1</c:v>
                </c:pt>
                <c:pt idx="91">
                  <c:v>49.7</c:v>
                </c:pt>
                <c:pt idx="92">
                  <c:v>32.4</c:v>
                </c:pt>
                <c:pt idx="93">
                  <c:v>76.900000000000006</c:v>
                </c:pt>
                <c:pt idx="94">
                  <c:v>458.5</c:v>
                </c:pt>
                <c:pt idx="95">
                  <c:v>489.3</c:v>
                </c:pt>
                <c:pt idx="96">
                  <c:v>1217.7</c:v>
                </c:pt>
                <c:pt idx="97">
                  <c:v>1481.2</c:v>
                </c:pt>
                <c:pt idx="98">
                  <c:v>1888.4</c:v>
                </c:pt>
                <c:pt idx="99">
                  <c:v>792.8</c:v>
                </c:pt>
                <c:pt idx="100">
                  <c:v>252.5</c:v>
                </c:pt>
                <c:pt idx="101">
                  <c:v>179.5</c:v>
                </c:pt>
                <c:pt idx="102">
                  <c:v>140.1</c:v>
                </c:pt>
                <c:pt idx="103">
                  <c:v>121.4</c:v>
                </c:pt>
                <c:pt idx="104">
                  <c:v>65.2</c:v>
                </c:pt>
                <c:pt idx="105">
                  <c:v>21.2</c:v>
                </c:pt>
                <c:pt idx="106">
                  <c:v>16.399999999999999</c:v>
                </c:pt>
                <c:pt idx="107">
                  <c:v>11.4</c:v>
                </c:pt>
                <c:pt idx="108">
                  <c:v>8.4</c:v>
                </c:pt>
                <c:pt idx="109">
                  <c:v>5.8</c:v>
                </c:pt>
                <c:pt idx="110">
                  <c:v>39.799999999999997</c:v>
                </c:pt>
                <c:pt idx="111">
                  <c:v>36.299999999999997</c:v>
                </c:pt>
                <c:pt idx="112">
                  <c:v>21.7</c:v>
                </c:pt>
                <c:pt idx="113">
                  <c:v>161</c:v>
                </c:pt>
                <c:pt idx="114">
                  <c:v>158</c:v>
                </c:pt>
                <c:pt idx="115">
                  <c:v>188.4</c:v>
                </c:pt>
                <c:pt idx="116">
                  <c:v>1625.4</c:v>
                </c:pt>
                <c:pt idx="117">
                  <c:v>862</c:v>
                </c:pt>
                <c:pt idx="118">
                  <c:v>500</c:v>
                </c:pt>
                <c:pt idx="119">
                  <c:v>509.4</c:v>
                </c:pt>
                <c:pt idx="120">
                  <c:v>287.7</c:v>
                </c:pt>
                <c:pt idx="121">
                  <c:v>126.7</c:v>
                </c:pt>
                <c:pt idx="122">
                  <c:v>67.2</c:v>
                </c:pt>
                <c:pt idx="123">
                  <c:v>72.099999999999994</c:v>
                </c:pt>
                <c:pt idx="124">
                  <c:v>28</c:v>
                </c:pt>
                <c:pt idx="125">
                  <c:v>17.7</c:v>
                </c:pt>
                <c:pt idx="126">
                  <c:v>13.4</c:v>
                </c:pt>
                <c:pt idx="127">
                  <c:v>24</c:v>
                </c:pt>
                <c:pt idx="128">
                  <c:v>14.8</c:v>
                </c:pt>
                <c:pt idx="129">
                  <c:v>219.5</c:v>
                </c:pt>
                <c:pt idx="130">
                  <c:v>27.2</c:v>
                </c:pt>
                <c:pt idx="131">
                  <c:v>78.2</c:v>
                </c:pt>
                <c:pt idx="132">
                  <c:v>35.200000000000003</c:v>
                </c:pt>
                <c:pt idx="133">
                  <c:v>20.7</c:v>
                </c:pt>
                <c:pt idx="134">
                  <c:v>17.8</c:v>
                </c:pt>
                <c:pt idx="135">
                  <c:v>14.2</c:v>
                </c:pt>
                <c:pt idx="136">
                  <c:v>9.8000000000000007</c:v>
                </c:pt>
                <c:pt idx="137">
                  <c:v>8</c:v>
                </c:pt>
                <c:pt idx="138">
                  <c:v>40.6</c:v>
                </c:pt>
                <c:pt idx="139">
                  <c:v>39.1</c:v>
                </c:pt>
                <c:pt idx="140">
                  <c:v>126.9</c:v>
                </c:pt>
                <c:pt idx="141">
                  <c:v>276.5</c:v>
                </c:pt>
                <c:pt idx="142">
                  <c:v>201.9</c:v>
                </c:pt>
                <c:pt idx="143">
                  <c:v>287.5</c:v>
                </c:pt>
                <c:pt idx="144">
                  <c:v>65.8</c:v>
                </c:pt>
                <c:pt idx="145">
                  <c:v>1278</c:v>
                </c:pt>
                <c:pt idx="146">
                  <c:v>1083.3</c:v>
                </c:pt>
                <c:pt idx="147">
                  <c:v>889.4</c:v>
                </c:pt>
                <c:pt idx="148">
                  <c:v>445.7</c:v>
                </c:pt>
                <c:pt idx="149">
                  <c:v>247.3</c:v>
                </c:pt>
                <c:pt idx="150">
                  <c:v>108.4</c:v>
                </c:pt>
                <c:pt idx="151">
                  <c:v>59.7</c:v>
                </c:pt>
                <c:pt idx="152">
                  <c:v>38</c:v>
                </c:pt>
                <c:pt idx="153">
                  <c:v>23.2</c:v>
                </c:pt>
                <c:pt idx="154">
                  <c:v>21.2</c:v>
                </c:pt>
                <c:pt idx="155">
                  <c:v>18.100000000000001</c:v>
                </c:pt>
                <c:pt idx="156">
                  <c:v>9.8000000000000007</c:v>
                </c:pt>
                <c:pt idx="157">
                  <c:v>8.5</c:v>
                </c:pt>
                <c:pt idx="158">
                  <c:v>8.3000000000000007</c:v>
                </c:pt>
                <c:pt idx="159">
                  <c:v>24.2</c:v>
                </c:pt>
                <c:pt idx="160">
                  <c:v>15.1</c:v>
                </c:pt>
                <c:pt idx="161">
                  <c:v>12.6</c:v>
                </c:pt>
                <c:pt idx="162">
                  <c:v>751.7</c:v>
                </c:pt>
                <c:pt idx="163">
                  <c:v>387.3</c:v>
                </c:pt>
                <c:pt idx="164">
                  <c:v>360.6</c:v>
                </c:pt>
                <c:pt idx="165">
                  <c:v>34.1</c:v>
                </c:pt>
                <c:pt idx="166">
                  <c:v>25.5</c:v>
                </c:pt>
                <c:pt idx="167">
                  <c:v>224.1</c:v>
                </c:pt>
                <c:pt idx="168">
                  <c:v>596.79999999999995</c:v>
                </c:pt>
                <c:pt idx="169">
                  <c:v>694.9</c:v>
                </c:pt>
                <c:pt idx="170">
                  <c:v>1221.3</c:v>
                </c:pt>
                <c:pt idx="171">
                  <c:v>1088.9000000000001</c:v>
                </c:pt>
                <c:pt idx="172">
                  <c:v>1087.8</c:v>
                </c:pt>
                <c:pt idx="173">
                  <c:v>987.5</c:v>
                </c:pt>
                <c:pt idx="174">
                  <c:v>980.6</c:v>
                </c:pt>
                <c:pt idx="175">
                  <c:v>482.2</c:v>
                </c:pt>
                <c:pt idx="176">
                  <c:v>413.1</c:v>
                </c:pt>
                <c:pt idx="177">
                  <c:v>51.3</c:v>
                </c:pt>
                <c:pt idx="178">
                  <c:v>149.5</c:v>
                </c:pt>
                <c:pt idx="179">
                  <c:v>96.5</c:v>
                </c:pt>
                <c:pt idx="180">
                  <c:v>34.700000000000003</c:v>
                </c:pt>
                <c:pt idx="181">
                  <c:v>36.6</c:v>
                </c:pt>
                <c:pt idx="182">
                  <c:v>26.3</c:v>
                </c:pt>
                <c:pt idx="183">
                  <c:v>14.8</c:v>
                </c:pt>
                <c:pt idx="184">
                  <c:v>15</c:v>
                </c:pt>
                <c:pt idx="185">
                  <c:v>8.8000000000000007</c:v>
                </c:pt>
                <c:pt idx="186">
                  <c:v>6.1</c:v>
                </c:pt>
                <c:pt idx="187">
                  <c:v>29.9</c:v>
                </c:pt>
                <c:pt idx="188">
                  <c:v>18</c:v>
                </c:pt>
                <c:pt idx="189">
                  <c:v>308.60000000000002</c:v>
                </c:pt>
                <c:pt idx="190">
                  <c:v>1263.2</c:v>
                </c:pt>
                <c:pt idx="191">
                  <c:v>1180.2</c:v>
                </c:pt>
                <c:pt idx="192">
                  <c:v>32.299999999999997</c:v>
                </c:pt>
                <c:pt idx="193">
                  <c:v>28.9</c:v>
                </c:pt>
                <c:pt idx="194">
                  <c:v>201.4</c:v>
                </c:pt>
                <c:pt idx="195">
                  <c:v>210.8</c:v>
                </c:pt>
                <c:pt idx="196">
                  <c:v>277.89999999999998</c:v>
                </c:pt>
                <c:pt idx="197">
                  <c:v>1117.2</c:v>
                </c:pt>
                <c:pt idx="198">
                  <c:v>38.799999999999997</c:v>
                </c:pt>
                <c:pt idx="199">
                  <c:v>19.600000000000001</c:v>
                </c:pt>
                <c:pt idx="200">
                  <c:v>12.4</c:v>
                </c:pt>
                <c:pt idx="201">
                  <c:v>30.4</c:v>
                </c:pt>
                <c:pt idx="202">
                  <c:v>17.2</c:v>
                </c:pt>
                <c:pt idx="203">
                  <c:v>19.5</c:v>
                </c:pt>
                <c:pt idx="204">
                  <c:v>108.1</c:v>
                </c:pt>
                <c:pt idx="205">
                  <c:v>53.7</c:v>
                </c:pt>
                <c:pt idx="206">
                  <c:v>35.9</c:v>
                </c:pt>
                <c:pt idx="207">
                  <c:v>27.7</c:v>
                </c:pt>
                <c:pt idx="208">
                  <c:v>132.1</c:v>
                </c:pt>
                <c:pt idx="209">
                  <c:v>337.8</c:v>
                </c:pt>
                <c:pt idx="210">
                  <c:v>46.4</c:v>
                </c:pt>
                <c:pt idx="211">
                  <c:v>45.8</c:v>
                </c:pt>
                <c:pt idx="212">
                  <c:v>25.8</c:v>
                </c:pt>
                <c:pt idx="213">
                  <c:v>21.5</c:v>
                </c:pt>
                <c:pt idx="214">
                  <c:v>13.5</c:v>
                </c:pt>
                <c:pt idx="215">
                  <c:v>50.9</c:v>
                </c:pt>
                <c:pt idx="216">
                  <c:v>16.3</c:v>
                </c:pt>
                <c:pt idx="217">
                  <c:v>41</c:v>
                </c:pt>
                <c:pt idx="218">
                  <c:v>64.5</c:v>
                </c:pt>
                <c:pt idx="219">
                  <c:v>155.19999999999999</c:v>
                </c:pt>
                <c:pt idx="220">
                  <c:v>90.4</c:v>
                </c:pt>
                <c:pt idx="221">
                  <c:v>38.799999999999997</c:v>
                </c:pt>
                <c:pt idx="222">
                  <c:v>35.4</c:v>
                </c:pt>
                <c:pt idx="223">
                  <c:v>27.9</c:v>
                </c:pt>
                <c:pt idx="224">
                  <c:v>42.9</c:v>
                </c:pt>
                <c:pt idx="225">
                  <c:v>20.7</c:v>
                </c:pt>
                <c:pt idx="226">
                  <c:v>15.1</c:v>
                </c:pt>
                <c:pt idx="227">
                  <c:v>11.2</c:v>
                </c:pt>
                <c:pt idx="228">
                  <c:v>8.3000000000000007</c:v>
                </c:pt>
                <c:pt idx="229">
                  <c:v>6.9</c:v>
                </c:pt>
                <c:pt idx="230">
                  <c:v>30.8</c:v>
                </c:pt>
                <c:pt idx="231">
                  <c:v>24.3</c:v>
                </c:pt>
                <c:pt idx="232">
                  <c:v>50.6</c:v>
                </c:pt>
                <c:pt idx="233">
                  <c:v>47.3</c:v>
                </c:pt>
                <c:pt idx="234">
                  <c:v>405.6</c:v>
                </c:pt>
                <c:pt idx="235">
                  <c:v>76.099999999999994</c:v>
                </c:pt>
                <c:pt idx="236">
                  <c:v>29.4</c:v>
                </c:pt>
                <c:pt idx="237">
                  <c:v>20.6</c:v>
                </c:pt>
                <c:pt idx="238">
                  <c:v>13.9</c:v>
                </c:pt>
                <c:pt idx="239">
                  <c:v>13.8</c:v>
                </c:pt>
                <c:pt idx="240">
                  <c:v>8.1</c:v>
                </c:pt>
                <c:pt idx="241">
                  <c:v>9.4</c:v>
                </c:pt>
                <c:pt idx="242">
                  <c:v>9.1</c:v>
                </c:pt>
                <c:pt idx="243">
                  <c:v>10.3</c:v>
                </c:pt>
                <c:pt idx="244">
                  <c:v>8.4</c:v>
                </c:pt>
                <c:pt idx="245">
                  <c:v>41.8</c:v>
                </c:pt>
                <c:pt idx="246">
                  <c:v>45.6</c:v>
                </c:pt>
                <c:pt idx="247">
                  <c:v>63.1</c:v>
                </c:pt>
                <c:pt idx="248">
                  <c:v>35.5</c:v>
                </c:pt>
                <c:pt idx="249">
                  <c:v>27</c:v>
                </c:pt>
                <c:pt idx="250">
                  <c:v>26.1</c:v>
                </c:pt>
                <c:pt idx="251">
                  <c:v>25.1</c:v>
                </c:pt>
                <c:pt idx="252">
                  <c:v>20.3</c:v>
                </c:pt>
                <c:pt idx="253">
                  <c:v>86</c:v>
                </c:pt>
                <c:pt idx="254">
                  <c:v>114.6</c:v>
                </c:pt>
                <c:pt idx="255">
                  <c:v>47.3</c:v>
                </c:pt>
                <c:pt idx="256">
                  <c:v>27.7</c:v>
                </c:pt>
                <c:pt idx="257">
                  <c:v>15.4</c:v>
                </c:pt>
                <c:pt idx="258">
                  <c:v>20.5</c:v>
                </c:pt>
                <c:pt idx="259">
                  <c:v>20.6</c:v>
                </c:pt>
                <c:pt idx="260">
                  <c:v>21.1</c:v>
                </c:pt>
                <c:pt idx="261">
                  <c:v>9.5</c:v>
                </c:pt>
                <c:pt idx="262">
                  <c:v>7</c:v>
                </c:pt>
                <c:pt idx="263">
                  <c:v>9.4</c:v>
                </c:pt>
                <c:pt idx="264">
                  <c:v>9.4</c:v>
                </c:pt>
                <c:pt idx="265">
                  <c:v>5.8</c:v>
                </c:pt>
                <c:pt idx="266">
                  <c:v>40.9</c:v>
                </c:pt>
                <c:pt idx="267">
                  <c:v>39.4</c:v>
                </c:pt>
                <c:pt idx="268">
                  <c:v>13</c:v>
                </c:pt>
                <c:pt idx="26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7-4E7A-A3C1-50D69A0C5624}"/>
            </c:ext>
          </c:extLst>
        </c:ser>
        <c:ser>
          <c:idx val="1"/>
          <c:order val="1"/>
          <c:tx>
            <c:strRef>
              <c:f>For_BaRatin!$J$1</c:f>
              <c:strCache>
                <c:ptCount val="1"/>
                <c:pt idx="0">
                  <c:v>TuaMarina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For_BaRatin!$H$2:$H$148</c:f>
              <c:numCache>
                <c:formatCode>General</c:formatCode>
                <c:ptCount val="147"/>
                <c:pt idx="0">
                  <c:v>2.3380000000000001</c:v>
                </c:pt>
                <c:pt idx="1">
                  <c:v>2.351</c:v>
                </c:pt>
                <c:pt idx="2">
                  <c:v>2.258</c:v>
                </c:pt>
                <c:pt idx="3">
                  <c:v>2.2450000000000001</c:v>
                </c:pt>
                <c:pt idx="4">
                  <c:v>2.4359999999999999</c:v>
                </c:pt>
                <c:pt idx="5">
                  <c:v>3.117</c:v>
                </c:pt>
                <c:pt idx="6">
                  <c:v>2.7189999999999999</c:v>
                </c:pt>
                <c:pt idx="7">
                  <c:v>2.5329999999999999</c:v>
                </c:pt>
                <c:pt idx="8">
                  <c:v>2.7069999999999999</c:v>
                </c:pt>
                <c:pt idx="9">
                  <c:v>2.7549999999999999</c:v>
                </c:pt>
                <c:pt idx="10">
                  <c:v>2.5659999999999998</c:v>
                </c:pt>
                <c:pt idx="11">
                  <c:v>2.35</c:v>
                </c:pt>
                <c:pt idx="12">
                  <c:v>2.3029999999999999</c:v>
                </c:pt>
                <c:pt idx="13">
                  <c:v>2.5390000000000001</c:v>
                </c:pt>
                <c:pt idx="14">
                  <c:v>2.319</c:v>
                </c:pt>
                <c:pt idx="15">
                  <c:v>2.0990000000000002</c:v>
                </c:pt>
                <c:pt idx="16">
                  <c:v>2.5990000000000002</c:v>
                </c:pt>
                <c:pt idx="17">
                  <c:v>2.3410000000000002</c:v>
                </c:pt>
                <c:pt idx="18">
                  <c:v>2.351</c:v>
                </c:pt>
                <c:pt idx="19">
                  <c:v>2.839</c:v>
                </c:pt>
                <c:pt idx="20">
                  <c:v>2.4350000000000001</c:v>
                </c:pt>
                <c:pt idx="21">
                  <c:v>2.5230000000000001</c:v>
                </c:pt>
                <c:pt idx="22">
                  <c:v>2.5419999999999998</c:v>
                </c:pt>
                <c:pt idx="23">
                  <c:v>2.2400000000000002</c:v>
                </c:pt>
                <c:pt idx="24">
                  <c:v>2.5910000000000002</c:v>
                </c:pt>
                <c:pt idx="25">
                  <c:v>2.1909999999999998</c:v>
                </c:pt>
                <c:pt idx="26">
                  <c:v>2.3839999999999999</c:v>
                </c:pt>
                <c:pt idx="27">
                  <c:v>2.4220000000000002</c:v>
                </c:pt>
                <c:pt idx="28">
                  <c:v>2.17</c:v>
                </c:pt>
                <c:pt idx="29">
                  <c:v>2.165</c:v>
                </c:pt>
                <c:pt idx="30">
                  <c:v>2.371</c:v>
                </c:pt>
                <c:pt idx="31">
                  <c:v>2.7770000000000001</c:v>
                </c:pt>
                <c:pt idx="32">
                  <c:v>3.2549999999999999</c:v>
                </c:pt>
                <c:pt idx="33">
                  <c:v>2.7050000000000001</c:v>
                </c:pt>
                <c:pt idx="34">
                  <c:v>2.718</c:v>
                </c:pt>
                <c:pt idx="35">
                  <c:v>2.5760000000000001</c:v>
                </c:pt>
                <c:pt idx="36">
                  <c:v>2.4119999999999999</c:v>
                </c:pt>
                <c:pt idx="37">
                  <c:v>2.6230000000000002</c:v>
                </c:pt>
                <c:pt idx="38">
                  <c:v>2.6230000000000002</c:v>
                </c:pt>
                <c:pt idx="39">
                  <c:v>2.3519999999999999</c:v>
                </c:pt>
                <c:pt idx="40">
                  <c:v>2.29</c:v>
                </c:pt>
                <c:pt idx="41">
                  <c:v>2.278</c:v>
                </c:pt>
                <c:pt idx="42">
                  <c:v>2.3780000000000001</c:v>
                </c:pt>
                <c:pt idx="43">
                  <c:v>2.1240000000000001</c:v>
                </c:pt>
                <c:pt idx="44">
                  <c:v>2.14</c:v>
                </c:pt>
                <c:pt idx="45">
                  <c:v>2.1320000000000001</c:v>
                </c:pt>
                <c:pt idx="46">
                  <c:v>2.1669999999999998</c:v>
                </c:pt>
                <c:pt idx="47">
                  <c:v>2.6080000000000001</c:v>
                </c:pt>
                <c:pt idx="48">
                  <c:v>2.4820000000000002</c:v>
                </c:pt>
                <c:pt idx="49">
                  <c:v>3.105</c:v>
                </c:pt>
                <c:pt idx="50">
                  <c:v>3.2570000000000001</c:v>
                </c:pt>
                <c:pt idx="51">
                  <c:v>2.7469999999999999</c:v>
                </c:pt>
                <c:pt idx="52">
                  <c:v>2.6240000000000001</c:v>
                </c:pt>
                <c:pt idx="53">
                  <c:v>2.4089999999999998</c:v>
                </c:pt>
                <c:pt idx="54">
                  <c:v>2.2280000000000002</c:v>
                </c:pt>
                <c:pt idx="55">
                  <c:v>2.246</c:v>
                </c:pt>
                <c:pt idx="56">
                  <c:v>2.0910000000000002</c:v>
                </c:pt>
                <c:pt idx="57">
                  <c:v>2.347</c:v>
                </c:pt>
                <c:pt idx="58">
                  <c:v>4.9740000000000002</c:v>
                </c:pt>
                <c:pt idx="59">
                  <c:v>2.1539999999999999</c:v>
                </c:pt>
                <c:pt idx="60">
                  <c:v>2.097</c:v>
                </c:pt>
                <c:pt idx="61">
                  <c:v>2.2170000000000001</c:v>
                </c:pt>
                <c:pt idx="62">
                  <c:v>2.3290000000000002</c:v>
                </c:pt>
                <c:pt idx="63">
                  <c:v>2.2799999999999998</c:v>
                </c:pt>
                <c:pt idx="64">
                  <c:v>2.4990000000000001</c:v>
                </c:pt>
                <c:pt idx="65">
                  <c:v>2.6459999999999999</c:v>
                </c:pt>
                <c:pt idx="66">
                  <c:v>2.1139999999999999</c:v>
                </c:pt>
                <c:pt idx="67">
                  <c:v>2.1110000000000002</c:v>
                </c:pt>
                <c:pt idx="68">
                  <c:v>2.0350000000000001</c:v>
                </c:pt>
                <c:pt idx="69">
                  <c:v>2.2149999999999999</c:v>
                </c:pt>
                <c:pt idx="70">
                  <c:v>2.6909999999999998</c:v>
                </c:pt>
                <c:pt idx="71">
                  <c:v>2.6139999999999999</c:v>
                </c:pt>
                <c:pt idx="72">
                  <c:v>2.5</c:v>
                </c:pt>
                <c:pt idx="73">
                  <c:v>2.52</c:v>
                </c:pt>
                <c:pt idx="74">
                  <c:v>2.496</c:v>
                </c:pt>
                <c:pt idx="75">
                  <c:v>2.694</c:v>
                </c:pt>
                <c:pt idx="76">
                  <c:v>2.173</c:v>
                </c:pt>
                <c:pt idx="77">
                  <c:v>2.7450000000000001</c:v>
                </c:pt>
                <c:pt idx="78">
                  <c:v>2.5830000000000002</c:v>
                </c:pt>
                <c:pt idx="79">
                  <c:v>2.4460000000000002</c:v>
                </c:pt>
                <c:pt idx="80">
                  <c:v>2.8540000000000001</c:v>
                </c:pt>
                <c:pt idx="81">
                  <c:v>2.5350000000000001</c:v>
                </c:pt>
                <c:pt idx="82">
                  <c:v>3.1480000000000001</c:v>
                </c:pt>
                <c:pt idx="83">
                  <c:v>2.4020000000000001</c:v>
                </c:pt>
                <c:pt idx="84">
                  <c:v>2.4239999999999999</c:v>
                </c:pt>
                <c:pt idx="85">
                  <c:v>2.2829999999999999</c:v>
                </c:pt>
                <c:pt idx="86">
                  <c:v>3.06</c:v>
                </c:pt>
                <c:pt idx="87">
                  <c:v>3.1440000000000001</c:v>
                </c:pt>
                <c:pt idx="88">
                  <c:v>3.08</c:v>
                </c:pt>
                <c:pt idx="89">
                  <c:v>3.01</c:v>
                </c:pt>
                <c:pt idx="90">
                  <c:v>3.2130000000000001</c:v>
                </c:pt>
                <c:pt idx="91">
                  <c:v>3.1789999999999998</c:v>
                </c:pt>
                <c:pt idx="92">
                  <c:v>2.8769999999999998</c:v>
                </c:pt>
                <c:pt idx="93">
                  <c:v>2.8719999999999999</c:v>
                </c:pt>
                <c:pt idx="94">
                  <c:v>2.5390000000000001</c:v>
                </c:pt>
                <c:pt idx="95">
                  <c:v>2.1429999999999998</c:v>
                </c:pt>
                <c:pt idx="96">
                  <c:v>2.2770000000000001</c:v>
                </c:pt>
                <c:pt idx="97">
                  <c:v>2.1930000000000001</c:v>
                </c:pt>
                <c:pt idx="98">
                  <c:v>2.4390000000000001</c:v>
                </c:pt>
                <c:pt idx="99">
                  <c:v>2.4489999999999998</c:v>
                </c:pt>
                <c:pt idx="100">
                  <c:v>2.173</c:v>
                </c:pt>
                <c:pt idx="101">
                  <c:v>2.125</c:v>
                </c:pt>
                <c:pt idx="102">
                  <c:v>2.371</c:v>
                </c:pt>
                <c:pt idx="103">
                  <c:v>2.4239999999999999</c:v>
                </c:pt>
                <c:pt idx="104">
                  <c:v>2.38</c:v>
                </c:pt>
                <c:pt idx="105">
                  <c:v>2.36</c:v>
                </c:pt>
                <c:pt idx="106">
                  <c:v>2.484</c:v>
                </c:pt>
                <c:pt idx="107">
                  <c:v>2.59</c:v>
                </c:pt>
                <c:pt idx="108">
                  <c:v>2.4820000000000002</c:v>
                </c:pt>
                <c:pt idx="109">
                  <c:v>2.4279999999999999</c:v>
                </c:pt>
                <c:pt idx="110">
                  <c:v>2.6880000000000002</c:v>
                </c:pt>
                <c:pt idx="111">
                  <c:v>2.5289999999999999</c:v>
                </c:pt>
                <c:pt idx="112">
                  <c:v>2.5350000000000001</c:v>
                </c:pt>
                <c:pt idx="113">
                  <c:v>2.4550000000000001</c:v>
                </c:pt>
                <c:pt idx="114">
                  <c:v>2.399</c:v>
                </c:pt>
                <c:pt idx="115">
                  <c:v>2.61</c:v>
                </c:pt>
                <c:pt idx="116">
                  <c:v>2.5390000000000001</c:v>
                </c:pt>
                <c:pt idx="117">
                  <c:v>2.5369999999999999</c:v>
                </c:pt>
                <c:pt idx="118">
                  <c:v>4.76</c:v>
                </c:pt>
                <c:pt idx="119">
                  <c:v>4.8899999999999997</c:v>
                </c:pt>
                <c:pt idx="120">
                  <c:v>2.3410000000000002</c:v>
                </c:pt>
                <c:pt idx="121">
                  <c:v>2.2549999999999999</c:v>
                </c:pt>
                <c:pt idx="122">
                  <c:v>2.0979999999999999</c:v>
                </c:pt>
                <c:pt idx="123">
                  <c:v>1.9450000000000001</c:v>
                </c:pt>
                <c:pt idx="124">
                  <c:v>2.1219999999999999</c:v>
                </c:pt>
                <c:pt idx="125">
                  <c:v>2.3660000000000001</c:v>
                </c:pt>
                <c:pt idx="126">
                  <c:v>2.1110000000000002</c:v>
                </c:pt>
                <c:pt idx="127">
                  <c:v>2.2170000000000001</c:v>
                </c:pt>
                <c:pt idx="128">
                  <c:v>2.2149999999999999</c:v>
                </c:pt>
                <c:pt idx="129">
                  <c:v>2.4129999999999998</c:v>
                </c:pt>
                <c:pt idx="130">
                  <c:v>2.5209999999999999</c:v>
                </c:pt>
                <c:pt idx="131">
                  <c:v>2.4590000000000001</c:v>
                </c:pt>
                <c:pt idx="132">
                  <c:v>2.323</c:v>
                </c:pt>
                <c:pt idx="133">
                  <c:v>2.3969999999999998</c:v>
                </c:pt>
                <c:pt idx="134">
                  <c:v>2.2400000000000002</c:v>
                </c:pt>
                <c:pt idx="135">
                  <c:v>2.2189999999999999</c:v>
                </c:pt>
                <c:pt idx="136">
                  <c:v>2.16</c:v>
                </c:pt>
                <c:pt idx="137">
                  <c:v>2.5550000000000002</c:v>
                </c:pt>
                <c:pt idx="138">
                  <c:v>2.6240000000000001</c:v>
                </c:pt>
                <c:pt idx="139">
                  <c:v>2.5070000000000001</c:v>
                </c:pt>
                <c:pt idx="140">
                  <c:v>3.2210000000000001</c:v>
                </c:pt>
                <c:pt idx="141">
                  <c:v>2.2549999999999999</c:v>
                </c:pt>
                <c:pt idx="142">
                  <c:v>2.2050000000000001</c:v>
                </c:pt>
                <c:pt idx="143">
                  <c:v>2.101</c:v>
                </c:pt>
                <c:pt idx="144">
                  <c:v>2.0630000000000002</c:v>
                </c:pt>
                <c:pt idx="145">
                  <c:v>2.1269999999999998</c:v>
                </c:pt>
                <c:pt idx="146">
                  <c:v>1.966</c:v>
                </c:pt>
              </c:numCache>
            </c:numRef>
          </c:xVal>
          <c:yVal>
            <c:numRef>
              <c:f>For_BaRatin!$I$2:$I$148</c:f>
              <c:numCache>
                <c:formatCode>General</c:formatCode>
                <c:ptCount val="147"/>
                <c:pt idx="0">
                  <c:v>31.5</c:v>
                </c:pt>
                <c:pt idx="1">
                  <c:v>32.299999999999997</c:v>
                </c:pt>
                <c:pt idx="2">
                  <c:v>22.6</c:v>
                </c:pt>
                <c:pt idx="3">
                  <c:v>22.2</c:v>
                </c:pt>
                <c:pt idx="4">
                  <c:v>39.6</c:v>
                </c:pt>
                <c:pt idx="5">
                  <c:v>138.69999999999999</c:v>
                </c:pt>
                <c:pt idx="6">
                  <c:v>64.7</c:v>
                </c:pt>
                <c:pt idx="7">
                  <c:v>37.6</c:v>
                </c:pt>
                <c:pt idx="8">
                  <c:v>63</c:v>
                </c:pt>
                <c:pt idx="9">
                  <c:v>78.3</c:v>
                </c:pt>
                <c:pt idx="10">
                  <c:v>45.9</c:v>
                </c:pt>
                <c:pt idx="11">
                  <c:v>18.3</c:v>
                </c:pt>
                <c:pt idx="12">
                  <c:v>18.3</c:v>
                </c:pt>
                <c:pt idx="13">
                  <c:v>58.1</c:v>
                </c:pt>
                <c:pt idx="14">
                  <c:v>31</c:v>
                </c:pt>
                <c:pt idx="15">
                  <c:v>12.6</c:v>
                </c:pt>
                <c:pt idx="16">
                  <c:v>72.099999999999994</c:v>
                </c:pt>
                <c:pt idx="17">
                  <c:v>41.1</c:v>
                </c:pt>
                <c:pt idx="18">
                  <c:v>41.5</c:v>
                </c:pt>
                <c:pt idx="19">
                  <c:v>102.7</c:v>
                </c:pt>
                <c:pt idx="20">
                  <c:v>38.9</c:v>
                </c:pt>
                <c:pt idx="21">
                  <c:v>60.8</c:v>
                </c:pt>
                <c:pt idx="22">
                  <c:v>55.8</c:v>
                </c:pt>
                <c:pt idx="23">
                  <c:v>23.6</c:v>
                </c:pt>
                <c:pt idx="24">
                  <c:v>64.3</c:v>
                </c:pt>
                <c:pt idx="25">
                  <c:v>18.100000000000001</c:v>
                </c:pt>
                <c:pt idx="26">
                  <c:v>40.200000000000003</c:v>
                </c:pt>
                <c:pt idx="27">
                  <c:v>46.9</c:v>
                </c:pt>
                <c:pt idx="28">
                  <c:v>19.899999999999999</c:v>
                </c:pt>
                <c:pt idx="29">
                  <c:v>19</c:v>
                </c:pt>
                <c:pt idx="30">
                  <c:v>35.5</c:v>
                </c:pt>
                <c:pt idx="31">
                  <c:v>80.599999999999994</c:v>
                </c:pt>
                <c:pt idx="32">
                  <c:v>178.9</c:v>
                </c:pt>
                <c:pt idx="33">
                  <c:v>64.2</c:v>
                </c:pt>
                <c:pt idx="34">
                  <c:v>67.599999999999994</c:v>
                </c:pt>
                <c:pt idx="35">
                  <c:v>49.1</c:v>
                </c:pt>
                <c:pt idx="36">
                  <c:v>29.3</c:v>
                </c:pt>
                <c:pt idx="37">
                  <c:v>57.7</c:v>
                </c:pt>
                <c:pt idx="38">
                  <c:v>58.6</c:v>
                </c:pt>
                <c:pt idx="39">
                  <c:v>27.2</c:v>
                </c:pt>
                <c:pt idx="40">
                  <c:v>20.9</c:v>
                </c:pt>
                <c:pt idx="41">
                  <c:v>20.3</c:v>
                </c:pt>
                <c:pt idx="42">
                  <c:v>28.6</c:v>
                </c:pt>
                <c:pt idx="43">
                  <c:v>12</c:v>
                </c:pt>
                <c:pt idx="44">
                  <c:v>13.4</c:v>
                </c:pt>
                <c:pt idx="45">
                  <c:v>13.2</c:v>
                </c:pt>
                <c:pt idx="46">
                  <c:v>14.3</c:v>
                </c:pt>
                <c:pt idx="47">
                  <c:v>54.5</c:v>
                </c:pt>
                <c:pt idx="48">
                  <c:v>39.5</c:v>
                </c:pt>
                <c:pt idx="49">
                  <c:v>162.5</c:v>
                </c:pt>
                <c:pt idx="50">
                  <c:v>176.2</c:v>
                </c:pt>
                <c:pt idx="51">
                  <c:v>78.900000000000006</c:v>
                </c:pt>
                <c:pt idx="52">
                  <c:v>61.2</c:v>
                </c:pt>
                <c:pt idx="53">
                  <c:v>40.299999999999997</c:v>
                </c:pt>
                <c:pt idx="54">
                  <c:v>25.8</c:v>
                </c:pt>
                <c:pt idx="55">
                  <c:v>26.7</c:v>
                </c:pt>
                <c:pt idx="56">
                  <c:v>16.3</c:v>
                </c:pt>
                <c:pt idx="57">
                  <c:v>38.1</c:v>
                </c:pt>
                <c:pt idx="58">
                  <c:v>1216</c:v>
                </c:pt>
                <c:pt idx="59">
                  <c:v>26.1</c:v>
                </c:pt>
                <c:pt idx="60">
                  <c:v>19.899999999999999</c:v>
                </c:pt>
                <c:pt idx="61">
                  <c:v>32.299999999999997</c:v>
                </c:pt>
                <c:pt idx="62">
                  <c:v>45</c:v>
                </c:pt>
                <c:pt idx="63">
                  <c:v>41.7</c:v>
                </c:pt>
                <c:pt idx="64">
                  <c:v>67.2</c:v>
                </c:pt>
                <c:pt idx="65">
                  <c:v>87.2</c:v>
                </c:pt>
                <c:pt idx="66">
                  <c:v>24.2</c:v>
                </c:pt>
                <c:pt idx="67">
                  <c:v>23.9</c:v>
                </c:pt>
                <c:pt idx="68">
                  <c:v>19.2</c:v>
                </c:pt>
                <c:pt idx="69">
                  <c:v>28.5</c:v>
                </c:pt>
                <c:pt idx="70">
                  <c:v>82</c:v>
                </c:pt>
                <c:pt idx="71">
                  <c:v>79.7</c:v>
                </c:pt>
                <c:pt idx="72">
                  <c:v>68.7</c:v>
                </c:pt>
                <c:pt idx="73">
                  <c:v>71.7</c:v>
                </c:pt>
                <c:pt idx="74">
                  <c:v>59.5</c:v>
                </c:pt>
                <c:pt idx="75">
                  <c:v>89.2</c:v>
                </c:pt>
                <c:pt idx="76">
                  <c:v>28.4</c:v>
                </c:pt>
                <c:pt idx="77">
                  <c:v>91</c:v>
                </c:pt>
                <c:pt idx="78">
                  <c:v>65.5</c:v>
                </c:pt>
                <c:pt idx="79">
                  <c:v>45.3</c:v>
                </c:pt>
                <c:pt idx="80">
                  <c:v>102.5</c:v>
                </c:pt>
                <c:pt idx="81">
                  <c:v>51.6</c:v>
                </c:pt>
                <c:pt idx="82">
                  <c:v>217.4</c:v>
                </c:pt>
                <c:pt idx="83">
                  <c:v>63.5</c:v>
                </c:pt>
                <c:pt idx="84">
                  <c:v>47.2</c:v>
                </c:pt>
                <c:pt idx="85">
                  <c:v>37.799999999999997</c:v>
                </c:pt>
                <c:pt idx="86">
                  <c:v>175.2</c:v>
                </c:pt>
                <c:pt idx="87">
                  <c:v>171.4</c:v>
                </c:pt>
                <c:pt idx="88">
                  <c:v>161.69999999999999</c:v>
                </c:pt>
                <c:pt idx="89">
                  <c:v>153.80000000000001</c:v>
                </c:pt>
                <c:pt idx="90">
                  <c:v>200</c:v>
                </c:pt>
                <c:pt idx="91">
                  <c:v>186.4</c:v>
                </c:pt>
                <c:pt idx="92">
                  <c:v>117.4</c:v>
                </c:pt>
                <c:pt idx="93">
                  <c:v>118.5</c:v>
                </c:pt>
                <c:pt idx="94">
                  <c:v>56</c:v>
                </c:pt>
                <c:pt idx="95">
                  <c:v>27.2</c:v>
                </c:pt>
                <c:pt idx="96">
                  <c:v>50.1</c:v>
                </c:pt>
                <c:pt idx="97">
                  <c:v>30.3</c:v>
                </c:pt>
                <c:pt idx="98">
                  <c:v>88.9</c:v>
                </c:pt>
                <c:pt idx="99">
                  <c:v>91.6</c:v>
                </c:pt>
                <c:pt idx="100">
                  <c:v>26.2</c:v>
                </c:pt>
                <c:pt idx="101">
                  <c:v>21.5</c:v>
                </c:pt>
                <c:pt idx="102">
                  <c:v>41.9</c:v>
                </c:pt>
                <c:pt idx="103">
                  <c:v>42.1</c:v>
                </c:pt>
                <c:pt idx="104">
                  <c:v>28.5</c:v>
                </c:pt>
                <c:pt idx="105">
                  <c:v>22.4</c:v>
                </c:pt>
                <c:pt idx="106">
                  <c:v>56.6</c:v>
                </c:pt>
                <c:pt idx="107">
                  <c:v>50</c:v>
                </c:pt>
                <c:pt idx="108">
                  <c:v>32.799999999999997</c:v>
                </c:pt>
                <c:pt idx="109">
                  <c:v>18.2</c:v>
                </c:pt>
                <c:pt idx="110">
                  <c:v>90.1</c:v>
                </c:pt>
                <c:pt idx="111">
                  <c:v>32.5</c:v>
                </c:pt>
                <c:pt idx="112">
                  <c:v>35.9</c:v>
                </c:pt>
                <c:pt idx="113">
                  <c:v>23.8</c:v>
                </c:pt>
                <c:pt idx="114">
                  <c:v>15.1</c:v>
                </c:pt>
                <c:pt idx="115">
                  <c:v>58.7</c:v>
                </c:pt>
                <c:pt idx="116">
                  <c:v>39.6</c:v>
                </c:pt>
                <c:pt idx="117">
                  <c:v>39.6</c:v>
                </c:pt>
                <c:pt idx="118">
                  <c:v>1323</c:v>
                </c:pt>
                <c:pt idx="119">
                  <c:v>1358.2</c:v>
                </c:pt>
                <c:pt idx="120">
                  <c:v>68.2</c:v>
                </c:pt>
                <c:pt idx="121">
                  <c:v>60.6</c:v>
                </c:pt>
                <c:pt idx="122">
                  <c:v>38.9</c:v>
                </c:pt>
                <c:pt idx="123">
                  <c:v>25</c:v>
                </c:pt>
                <c:pt idx="124">
                  <c:v>15.5</c:v>
                </c:pt>
                <c:pt idx="125">
                  <c:v>37.9</c:v>
                </c:pt>
                <c:pt idx="126">
                  <c:v>10.9</c:v>
                </c:pt>
                <c:pt idx="127">
                  <c:v>28</c:v>
                </c:pt>
                <c:pt idx="128">
                  <c:v>24.2</c:v>
                </c:pt>
                <c:pt idx="129">
                  <c:v>48.6</c:v>
                </c:pt>
                <c:pt idx="130">
                  <c:v>56.6</c:v>
                </c:pt>
                <c:pt idx="131">
                  <c:v>53.1</c:v>
                </c:pt>
                <c:pt idx="132">
                  <c:v>41.7</c:v>
                </c:pt>
                <c:pt idx="133">
                  <c:v>56</c:v>
                </c:pt>
                <c:pt idx="134">
                  <c:v>35.799999999999997</c:v>
                </c:pt>
                <c:pt idx="135">
                  <c:v>24</c:v>
                </c:pt>
                <c:pt idx="136">
                  <c:v>23.2</c:v>
                </c:pt>
                <c:pt idx="137">
                  <c:v>59.6</c:v>
                </c:pt>
                <c:pt idx="138">
                  <c:v>89</c:v>
                </c:pt>
                <c:pt idx="139">
                  <c:v>68.5</c:v>
                </c:pt>
                <c:pt idx="140">
                  <c:v>241.9</c:v>
                </c:pt>
                <c:pt idx="141">
                  <c:v>34.4</c:v>
                </c:pt>
                <c:pt idx="142">
                  <c:v>30.6</c:v>
                </c:pt>
                <c:pt idx="143">
                  <c:v>25.9</c:v>
                </c:pt>
                <c:pt idx="144">
                  <c:v>22.9</c:v>
                </c:pt>
                <c:pt idx="145">
                  <c:v>30.5</c:v>
                </c:pt>
                <c:pt idx="146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7-4E7A-A3C1-50D69A0C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82744"/>
        <c:axId val="349552976"/>
      </c:scatterChart>
      <c:valAx>
        <c:axId val="35188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552976"/>
        <c:crosses val="autoZero"/>
        <c:crossBetween val="midCat"/>
      </c:valAx>
      <c:valAx>
        <c:axId val="3495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88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For_BaRatin!$C$1</c:f>
              <c:strCache>
                <c:ptCount val="1"/>
                <c:pt idx="0">
                  <c:v>stage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For_BaRatin!$B$2:$B$590</c:f>
              <c:numCache>
                <c:formatCode>m/d/yyyy\ h:mm</c:formatCode>
                <c:ptCount val="589"/>
                <c:pt idx="0">
                  <c:v>36383.614583333336</c:v>
                </c:pt>
                <c:pt idx="1">
                  <c:v>36404.635416666664</c:v>
                </c:pt>
                <c:pt idx="2">
                  <c:v>36502.581250000003</c:v>
                </c:pt>
                <c:pt idx="3">
                  <c:v>36537.576388888891</c:v>
                </c:pt>
                <c:pt idx="4">
                  <c:v>36585.427083333336</c:v>
                </c:pt>
                <c:pt idx="5">
                  <c:v>36602.451388888891</c:v>
                </c:pt>
                <c:pt idx="6">
                  <c:v>36648.541666666664</c:v>
                </c:pt>
                <c:pt idx="7">
                  <c:v>36699.541666666664</c:v>
                </c:pt>
                <c:pt idx="8">
                  <c:v>36753.461805555555</c:v>
                </c:pt>
                <c:pt idx="9">
                  <c:v>36810.708333333336</c:v>
                </c:pt>
                <c:pt idx="10">
                  <c:v>36845.645833333336</c:v>
                </c:pt>
                <c:pt idx="11">
                  <c:v>36850.625</c:v>
                </c:pt>
                <c:pt idx="12">
                  <c:v>36867.642361111109</c:v>
                </c:pt>
                <c:pt idx="13">
                  <c:v>36880.618055555555</c:v>
                </c:pt>
                <c:pt idx="14">
                  <c:v>36901.350694444445</c:v>
                </c:pt>
                <c:pt idx="15">
                  <c:v>36914.652777777781</c:v>
                </c:pt>
                <c:pt idx="16">
                  <c:v>36924.333333333336</c:v>
                </c:pt>
                <c:pt idx="17">
                  <c:v>36927.333333333336</c:v>
                </c:pt>
                <c:pt idx="18">
                  <c:v>36931.381944444445</c:v>
                </c:pt>
                <c:pt idx="19">
                  <c:v>36944.677083333336</c:v>
                </c:pt>
                <c:pt idx="20">
                  <c:v>36951.598611111112</c:v>
                </c:pt>
                <c:pt idx="21">
                  <c:v>36963.635416666664</c:v>
                </c:pt>
                <c:pt idx="22">
                  <c:v>36969.395138888889</c:v>
                </c:pt>
                <c:pt idx="23">
                  <c:v>36991.392361111109</c:v>
                </c:pt>
                <c:pt idx="24">
                  <c:v>36998.385416666664</c:v>
                </c:pt>
                <c:pt idx="25">
                  <c:v>37014.65625</c:v>
                </c:pt>
                <c:pt idx="26">
                  <c:v>37050.6875</c:v>
                </c:pt>
                <c:pt idx="27">
                  <c:v>37057.43472222222</c:v>
                </c:pt>
                <c:pt idx="28">
                  <c:v>37083.635416666664</c:v>
                </c:pt>
                <c:pt idx="29">
                  <c:v>37099.395833333336</c:v>
                </c:pt>
                <c:pt idx="30">
                  <c:v>37118.586805555555</c:v>
                </c:pt>
                <c:pt idx="31">
                  <c:v>37160.40625</c:v>
                </c:pt>
                <c:pt idx="32">
                  <c:v>37232.434027777781</c:v>
                </c:pt>
                <c:pt idx="33">
                  <c:v>37288.364583333336</c:v>
                </c:pt>
                <c:pt idx="34">
                  <c:v>37307.388888888891</c:v>
                </c:pt>
                <c:pt idx="35">
                  <c:v>37314.329861111109</c:v>
                </c:pt>
                <c:pt idx="36">
                  <c:v>37334.388888888891</c:v>
                </c:pt>
                <c:pt idx="37">
                  <c:v>37356.614583333336</c:v>
                </c:pt>
                <c:pt idx="38">
                  <c:v>37364.399305555555</c:v>
                </c:pt>
                <c:pt idx="39">
                  <c:v>37391.59375</c:v>
                </c:pt>
                <c:pt idx="40">
                  <c:v>37396.381944444445</c:v>
                </c:pt>
                <c:pt idx="41">
                  <c:v>37419.600694444445</c:v>
                </c:pt>
                <c:pt idx="42">
                  <c:v>37477.576388888891</c:v>
                </c:pt>
                <c:pt idx="43">
                  <c:v>37531.614583333336</c:v>
                </c:pt>
                <c:pt idx="44">
                  <c:v>37553.583333333336</c:v>
                </c:pt>
                <c:pt idx="45">
                  <c:v>37642.427083333336</c:v>
                </c:pt>
                <c:pt idx="46">
                  <c:v>37659.375</c:v>
                </c:pt>
                <c:pt idx="47">
                  <c:v>37671.53125</c:v>
                </c:pt>
                <c:pt idx="48">
                  <c:v>37680.40625</c:v>
                </c:pt>
                <c:pt idx="49">
                  <c:v>37683.375</c:v>
                </c:pt>
                <c:pt idx="50">
                  <c:v>37697.5625</c:v>
                </c:pt>
                <c:pt idx="51">
                  <c:v>37704.541666666664</c:v>
                </c:pt>
                <c:pt idx="52">
                  <c:v>37755.604166666664</c:v>
                </c:pt>
                <c:pt idx="53">
                  <c:v>37802.489583333336</c:v>
                </c:pt>
                <c:pt idx="54">
                  <c:v>37834.385416666664</c:v>
                </c:pt>
                <c:pt idx="55">
                  <c:v>37846.572916666664</c:v>
                </c:pt>
                <c:pt idx="56">
                  <c:v>37860.458333333336</c:v>
                </c:pt>
                <c:pt idx="57">
                  <c:v>37958.658333333333</c:v>
                </c:pt>
                <c:pt idx="58">
                  <c:v>37974.672222222223</c:v>
                </c:pt>
                <c:pt idx="59">
                  <c:v>38000.65625</c:v>
                </c:pt>
                <c:pt idx="60">
                  <c:v>38068.4375</c:v>
                </c:pt>
                <c:pt idx="61">
                  <c:v>38075.4375</c:v>
                </c:pt>
                <c:pt idx="62">
                  <c:v>38082.427083333336</c:v>
                </c:pt>
                <c:pt idx="63">
                  <c:v>38103.416666666664</c:v>
                </c:pt>
                <c:pt idx="64">
                  <c:v>38147.673611111109</c:v>
                </c:pt>
                <c:pt idx="65">
                  <c:v>38190.4375</c:v>
                </c:pt>
                <c:pt idx="66">
                  <c:v>38273.680555555555</c:v>
                </c:pt>
                <c:pt idx="67">
                  <c:v>38335.614583333336</c:v>
                </c:pt>
                <c:pt idx="68">
                  <c:v>38383.666666666664</c:v>
                </c:pt>
                <c:pt idx="69">
                  <c:v>38390.541666666664</c:v>
                </c:pt>
                <c:pt idx="70">
                  <c:v>38410.375</c:v>
                </c:pt>
                <c:pt idx="71">
                  <c:v>38432.645833333336</c:v>
                </c:pt>
                <c:pt idx="72">
                  <c:v>38468.427083333336</c:v>
                </c:pt>
                <c:pt idx="73">
                  <c:v>38481.4375</c:v>
                </c:pt>
                <c:pt idx="74">
                  <c:v>38488.427083333336</c:v>
                </c:pt>
                <c:pt idx="75">
                  <c:v>38490.479166666664</c:v>
                </c:pt>
                <c:pt idx="76">
                  <c:v>38511.572916666664</c:v>
                </c:pt>
                <c:pt idx="77">
                  <c:v>38519.590277777781</c:v>
                </c:pt>
                <c:pt idx="78">
                  <c:v>38581.604166666664</c:v>
                </c:pt>
                <c:pt idx="79">
                  <c:v>38609.59375</c:v>
                </c:pt>
                <c:pt idx="80">
                  <c:v>38629.447916666664</c:v>
                </c:pt>
                <c:pt idx="81">
                  <c:v>38663.708333333336</c:v>
                </c:pt>
                <c:pt idx="82">
                  <c:v>38677.489583333336</c:v>
                </c:pt>
                <c:pt idx="83">
                  <c:v>38687.427083333336</c:v>
                </c:pt>
                <c:pt idx="84">
                  <c:v>38691.427083333336</c:v>
                </c:pt>
                <c:pt idx="85">
                  <c:v>38693.604166666664</c:v>
                </c:pt>
                <c:pt idx="86">
                  <c:v>38727.635416666664</c:v>
                </c:pt>
                <c:pt idx="87">
                  <c:v>38769.4375</c:v>
                </c:pt>
                <c:pt idx="88">
                  <c:v>38782.4375</c:v>
                </c:pt>
                <c:pt idx="89">
                  <c:v>38803.583333333336</c:v>
                </c:pt>
                <c:pt idx="90">
                  <c:v>38810.4375</c:v>
                </c:pt>
                <c:pt idx="91">
                  <c:v>38895.479166666664</c:v>
                </c:pt>
                <c:pt idx="92">
                  <c:v>38952.493055555555</c:v>
                </c:pt>
                <c:pt idx="93">
                  <c:v>39016.5</c:v>
                </c:pt>
                <c:pt idx="94">
                  <c:v>39038.729166666664</c:v>
                </c:pt>
                <c:pt idx="95">
                  <c:v>39038.736111111109</c:v>
                </c:pt>
                <c:pt idx="96">
                  <c:v>39039.359722222223</c:v>
                </c:pt>
                <c:pt idx="97">
                  <c:v>39039.486805555556</c:v>
                </c:pt>
                <c:pt idx="98">
                  <c:v>39039.666666666664</c:v>
                </c:pt>
                <c:pt idx="99">
                  <c:v>39040.364583333336</c:v>
                </c:pt>
                <c:pt idx="100">
                  <c:v>39042.454861111109</c:v>
                </c:pt>
                <c:pt idx="101">
                  <c:v>39043.399305555555</c:v>
                </c:pt>
                <c:pt idx="102">
                  <c:v>39044.600694444445</c:v>
                </c:pt>
                <c:pt idx="103">
                  <c:v>39045.565972222219</c:v>
                </c:pt>
                <c:pt idx="104">
                  <c:v>39063.586805555555</c:v>
                </c:pt>
                <c:pt idx="105">
                  <c:v>39090.583333333336</c:v>
                </c:pt>
                <c:pt idx="106">
                  <c:v>39135.291666666664</c:v>
                </c:pt>
                <c:pt idx="107">
                  <c:v>39148.652777777781</c:v>
                </c:pt>
                <c:pt idx="108">
                  <c:v>39152.5</c:v>
                </c:pt>
                <c:pt idx="109">
                  <c:v>39198.6875</c:v>
                </c:pt>
                <c:pt idx="110">
                  <c:v>39297.364583333336</c:v>
                </c:pt>
                <c:pt idx="111">
                  <c:v>39322.513888888891</c:v>
                </c:pt>
                <c:pt idx="112">
                  <c:v>39335.635416666664</c:v>
                </c:pt>
                <c:pt idx="113">
                  <c:v>39356.461805555555</c:v>
                </c:pt>
                <c:pt idx="114">
                  <c:v>39356.480555555558</c:v>
                </c:pt>
                <c:pt idx="115">
                  <c:v>39357.54791666667</c:v>
                </c:pt>
                <c:pt idx="116">
                  <c:v>39363.661111111112</c:v>
                </c:pt>
                <c:pt idx="117">
                  <c:v>39364.450694444444</c:v>
                </c:pt>
                <c:pt idx="118">
                  <c:v>39365.40902777778</c:v>
                </c:pt>
                <c:pt idx="119">
                  <c:v>39367.63958333333</c:v>
                </c:pt>
                <c:pt idx="120">
                  <c:v>39370.624305555553</c:v>
                </c:pt>
                <c:pt idx="121">
                  <c:v>39380.370833333334</c:v>
                </c:pt>
                <c:pt idx="122">
                  <c:v>39385.603472222225</c:v>
                </c:pt>
                <c:pt idx="123">
                  <c:v>39386.359722222223</c:v>
                </c:pt>
                <c:pt idx="124">
                  <c:v>39412.555555555555</c:v>
                </c:pt>
                <c:pt idx="125">
                  <c:v>39419.636111111111</c:v>
                </c:pt>
                <c:pt idx="126">
                  <c:v>39426.734722222223</c:v>
                </c:pt>
                <c:pt idx="127">
                  <c:v>39451.656944444447</c:v>
                </c:pt>
                <c:pt idx="128">
                  <c:v>39465.761111111111</c:v>
                </c:pt>
                <c:pt idx="129">
                  <c:v>39470.57708333333</c:v>
                </c:pt>
                <c:pt idx="130">
                  <c:v>39476.690972222219</c:v>
                </c:pt>
                <c:pt idx="131">
                  <c:v>39513.581250000003</c:v>
                </c:pt>
                <c:pt idx="132">
                  <c:v>39521.4</c:v>
                </c:pt>
                <c:pt idx="133">
                  <c:v>39527.536111111112</c:v>
                </c:pt>
                <c:pt idx="134">
                  <c:v>39533.628472222219</c:v>
                </c:pt>
                <c:pt idx="135">
                  <c:v>39595.500694444447</c:v>
                </c:pt>
                <c:pt idx="136">
                  <c:v>39602.406944444447</c:v>
                </c:pt>
                <c:pt idx="137">
                  <c:v>39613.727083333331</c:v>
                </c:pt>
                <c:pt idx="138">
                  <c:v>39637.454861111109</c:v>
                </c:pt>
                <c:pt idx="139">
                  <c:v>39637.486111111109</c:v>
                </c:pt>
                <c:pt idx="140">
                  <c:v>39643.480555555558</c:v>
                </c:pt>
                <c:pt idx="141">
                  <c:v>39652.649305555555</c:v>
                </c:pt>
                <c:pt idx="142">
                  <c:v>39654.405555555553</c:v>
                </c:pt>
                <c:pt idx="143">
                  <c:v>39664.65902777778</c:v>
                </c:pt>
                <c:pt idx="144">
                  <c:v>39724.435416666667</c:v>
                </c:pt>
                <c:pt idx="145">
                  <c:v>39777.341666666667</c:v>
                </c:pt>
                <c:pt idx="146">
                  <c:v>39777.421527777777</c:v>
                </c:pt>
                <c:pt idx="147">
                  <c:v>39777.547222222223</c:v>
                </c:pt>
                <c:pt idx="148">
                  <c:v>39778.352083333331</c:v>
                </c:pt>
                <c:pt idx="149">
                  <c:v>39779.559027777781</c:v>
                </c:pt>
                <c:pt idx="150">
                  <c:v>39783.443055555559</c:v>
                </c:pt>
                <c:pt idx="151">
                  <c:v>39818.428124999999</c:v>
                </c:pt>
                <c:pt idx="152">
                  <c:v>39821.577777777777</c:v>
                </c:pt>
                <c:pt idx="153">
                  <c:v>39827.67083333333</c:v>
                </c:pt>
                <c:pt idx="154">
                  <c:v>39834.587500000001</c:v>
                </c:pt>
                <c:pt idx="155">
                  <c:v>39840.510416666664</c:v>
                </c:pt>
                <c:pt idx="156">
                  <c:v>39846.440972222219</c:v>
                </c:pt>
                <c:pt idx="157">
                  <c:v>39855.423611111109</c:v>
                </c:pt>
                <c:pt idx="158">
                  <c:v>39856.529166666667</c:v>
                </c:pt>
                <c:pt idx="159">
                  <c:v>39860.589583333334</c:v>
                </c:pt>
                <c:pt idx="160">
                  <c:v>39863.729166666664</c:v>
                </c:pt>
                <c:pt idx="161">
                  <c:v>39909.35833333333</c:v>
                </c:pt>
                <c:pt idx="162">
                  <c:v>39932.393055555556</c:v>
                </c:pt>
                <c:pt idx="163">
                  <c:v>39933.401388888888</c:v>
                </c:pt>
                <c:pt idx="164">
                  <c:v>39933.693055555559</c:v>
                </c:pt>
                <c:pt idx="165">
                  <c:v>39996.604861111111</c:v>
                </c:pt>
                <c:pt idx="166">
                  <c:v>40009.634722222225</c:v>
                </c:pt>
                <c:pt idx="167">
                  <c:v>40018.6875</c:v>
                </c:pt>
                <c:pt idx="168">
                  <c:v>40051.484027777777</c:v>
                </c:pt>
                <c:pt idx="169">
                  <c:v>40051.627083333333</c:v>
                </c:pt>
                <c:pt idx="170">
                  <c:v>40056.381944444445</c:v>
                </c:pt>
                <c:pt idx="171">
                  <c:v>40056.488888888889</c:v>
                </c:pt>
                <c:pt idx="172">
                  <c:v>40056.5625</c:v>
                </c:pt>
                <c:pt idx="173">
                  <c:v>40056.618055555555</c:v>
                </c:pt>
                <c:pt idx="174">
                  <c:v>40056.666666666664</c:v>
                </c:pt>
                <c:pt idx="175">
                  <c:v>40057.404166666667</c:v>
                </c:pt>
                <c:pt idx="176">
                  <c:v>40057.609722222223</c:v>
                </c:pt>
                <c:pt idx="177">
                  <c:v>40074.61041666667</c:v>
                </c:pt>
                <c:pt idx="178">
                  <c:v>40098.604166666664</c:v>
                </c:pt>
                <c:pt idx="179">
                  <c:v>40115.634027777778</c:v>
                </c:pt>
                <c:pt idx="180">
                  <c:v>40136.474999999999</c:v>
                </c:pt>
                <c:pt idx="181">
                  <c:v>40170.55972222222</c:v>
                </c:pt>
                <c:pt idx="182">
                  <c:v>40213.503472222219</c:v>
                </c:pt>
                <c:pt idx="183">
                  <c:v>40238.695138888892</c:v>
                </c:pt>
                <c:pt idx="184">
                  <c:v>40241.592361111114</c:v>
                </c:pt>
                <c:pt idx="185">
                  <c:v>40252.814583333333</c:v>
                </c:pt>
                <c:pt idx="186">
                  <c:v>40258.779166666667</c:v>
                </c:pt>
                <c:pt idx="187">
                  <c:v>40303.504166666666</c:v>
                </c:pt>
                <c:pt idx="188">
                  <c:v>40310.572916666664</c:v>
                </c:pt>
                <c:pt idx="189">
                  <c:v>40315.699305555558</c:v>
                </c:pt>
                <c:pt idx="190">
                  <c:v>40336.613194444442</c:v>
                </c:pt>
                <c:pt idx="191">
                  <c:v>40336.713888888888</c:v>
                </c:pt>
                <c:pt idx="192">
                  <c:v>40375.489583333336</c:v>
                </c:pt>
                <c:pt idx="193">
                  <c:v>40380.620138888888</c:v>
                </c:pt>
                <c:pt idx="194">
                  <c:v>40442.524305555555</c:v>
                </c:pt>
                <c:pt idx="195">
                  <c:v>40442.559027777781</c:v>
                </c:pt>
                <c:pt idx="196">
                  <c:v>40448.523611111108</c:v>
                </c:pt>
                <c:pt idx="197">
                  <c:v>40451.768750000003</c:v>
                </c:pt>
                <c:pt idx="198">
                  <c:v>40485.660416666666</c:v>
                </c:pt>
                <c:pt idx="199">
                  <c:v>40512.605555555558</c:v>
                </c:pt>
                <c:pt idx="200">
                  <c:v>40527.635416666664</c:v>
                </c:pt>
                <c:pt idx="201">
                  <c:v>40560.592361111114</c:v>
                </c:pt>
                <c:pt idx="202">
                  <c:v>40597.590277777781</c:v>
                </c:pt>
                <c:pt idx="203">
                  <c:v>40625.509027777778</c:v>
                </c:pt>
                <c:pt idx="204">
                  <c:v>40743.631944444445</c:v>
                </c:pt>
                <c:pt idx="205">
                  <c:v>40751.642013888886</c:v>
                </c:pt>
                <c:pt idx="206">
                  <c:v>40766.665625000001</c:v>
                </c:pt>
                <c:pt idx="207">
                  <c:v>40816.560416666667</c:v>
                </c:pt>
                <c:pt idx="208">
                  <c:v>40849.456944444442</c:v>
                </c:pt>
                <c:pt idx="209">
                  <c:v>40850.597222222219</c:v>
                </c:pt>
                <c:pt idx="210">
                  <c:v>40906.349652777775</c:v>
                </c:pt>
                <c:pt idx="211">
                  <c:v>40932.35659722222</c:v>
                </c:pt>
                <c:pt idx="212">
                  <c:v>40940.447222222225</c:v>
                </c:pt>
                <c:pt idx="213">
                  <c:v>40947.430208333331</c:v>
                </c:pt>
                <c:pt idx="214">
                  <c:v>40959.628472222219</c:v>
                </c:pt>
                <c:pt idx="215">
                  <c:v>40980.568749999999</c:v>
                </c:pt>
                <c:pt idx="216">
                  <c:v>41018.461458333331</c:v>
                </c:pt>
                <c:pt idx="217">
                  <c:v>41103.601736111108</c:v>
                </c:pt>
                <c:pt idx="218">
                  <c:v>41120.435763888891</c:v>
                </c:pt>
                <c:pt idx="219">
                  <c:v>41151.424305555556</c:v>
                </c:pt>
                <c:pt idx="220">
                  <c:v>41213.454513888886</c:v>
                </c:pt>
                <c:pt idx="221">
                  <c:v>41228.408680555556</c:v>
                </c:pt>
                <c:pt idx="222">
                  <c:v>41236.591319444444</c:v>
                </c:pt>
                <c:pt idx="223">
                  <c:v>41241.633680555555</c:v>
                </c:pt>
                <c:pt idx="224">
                  <c:v>41302.448263888888</c:v>
                </c:pt>
                <c:pt idx="225">
                  <c:v>41318.56145833333</c:v>
                </c:pt>
                <c:pt idx="226">
                  <c:v>41323.476736111108</c:v>
                </c:pt>
                <c:pt idx="227">
                  <c:v>41330.398611111108</c:v>
                </c:pt>
                <c:pt idx="228">
                  <c:v>41338.332638888889</c:v>
                </c:pt>
                <c:pt idx="229">
                  <c:v>41343.680555555555</c:v>
                </c:pt>
                <c:pt idx="230">
                  <c:v>41355.622916666667</c:v>
                </c:pt>
                <c:pt idx="231">
                  <c:v>41376.419444444444</c:v>
                </c:pt>
                <c:pt idx="232">
                  <c:v>41409.671875</c:v>
                </c:pt>
                <c:pt idx="233">
                  <c:v>41410.405555555553</c:v>
                </c:pt>
                <c:pt idx="234">
                  <c:v>41443.44027777778</c:v>
                </c:pt>
                <c:pt idx="235">
                  <c:v>41472.386458333334</c:v>
                </c:pt>
                <c:pt idx="236">
                  <c:v>41628.37777777778</c:v>
                </c:pt>
                <c:pt idx="237">
                  <c:v>41677.711805555555</c:v>
                </c:pt>
                <c:pt idx="238">
                  <c:v>41683.288194444445</c:v>
                </c:pt>
                <c:pt idx="239">
                  <c:v>41683.308680555558</c:v>
                </c:pt>
                <c:pt idx="240">
                  <c:v>41703.415625000001</c:v>
                </c:pt>
                <c:pt idx="241">
                  <c:v>41703.432986111111</c:v>
                </c:pt>
                <c:pt idx="242">
                  <c:v>41710.694791666669</c:v>
                </c:pt>
                <c:pt idx="243">
                  <c:v>41732.702777777777</c:v>
                </c:pt>
                <c:pt idx="244">
                  <c:v>41736.804166666669</c:v>
                </c:pt>
                <c:pt idx="245">
                  <c:v>41744.613888888889</c:v>
                </c:pt>
                <c:pt idx="246">
                  <c:v>41782.569444444445</c:v>
                </c:pt>
                <c:pt idx="247">
                  <c:v>41841.606249999997</c:v>
                </c:pt>
                <c:pt idx="248">
                  <c:v>41880.348958333336</c:v>
                </c:pt>
                <c:pt idx="249">
                  <c:v>41883.682986111111</c:v>
                </c:pt>
                <c:pt idx="250">
                  <c:v>41887.430902777778</c:v>
                </c:pt>
                <c:pt idx="251">
                  <c:v>41887.450694444444</c:v>
                </c:pt>
                <c:pt idx="252">
                  <c:v>41894.626736111109</c:v>
                </c:pt>
                <c:pt idx="253">
                  <c:v>41904.580208333333</c:v>
                </c:pt>
                <c:pt idx="254">
                  <c:v>41911.507986111108</c:v>
                </c:pt>
                <c:pt idx="255">
                  <c:v>41956.343402777777</c:v>
                </c:pt>
                <c:pt idx="256">
                  <c:v>41990.450694444444</c:v>
                </c:pt>
                <c:pt idx="257">
                  <c:v>42018.826388888891</c:v>
                </c:pt>
                <c:pt idx="258">
                  <c:v>42019.213194444441</c:v>
                </c:pt>
                <c:pt idx="259">
                  <c:v>42019.313888888886</c:v>
                </c:pt>
                <c:pt idx="260">
                  <c:v>42019.333333333336</c:v>
                </c:pt>
                <c:pt idx="261">
                  <c:v>42030.585763888892</c:v>
                </c:pt>
                <c:pt idx="262">
                  <c:v>42037.39340277778</c:v>
                </c:pt>
                <c:pt idx="263">
                  <c:v>42046.673958333333</c:v>
                </c:pt>
                <c:pt idx="264">
                  <c:v>42047.329861111109</c:v>
                </c:pt>
                <c:pt idx="265">
                  <c:v>42051.487500000003</c:v>
                </c:pt>
                <c:pt idx="266">
                  <c:v>42075.354513888888</c:v>
                </c:pt>
                <c:pt idx="267">
                  <c:v>42075.376388888886</c:v>
                </c:pt>
                <c:pt idx="268">
                  <c:v>42089.460763888892</c:v>
                </c:pt>
                <c:pt idx="269">
                  <c:v>42101.580208333333</c:v>
                </c:pt>
              </c:numCache>
            </c:numRef>
          </c:xVal>
          <c:yVal>
            <c:numRef>
              <c:f>For_BaRatin!$C$2:$C$590</c:f>
              <c:numCache>
                <c:formatCode>0.000</c:formatCode>
                <c:ptCount val="589"/>
                <c:pt idx="0">
                  <c:v>3.0550000000000002</c:v>
                </c:pt>
                <c:pt idx="1">
                  <c:v>2.9710000000000001</c:v>
                </c:pt>
                <c:pt idx="2">
                  <c:v>3.0169999999999999</c:v>
                </c:pt>
                <c:pt idx="3">
                  <c:v>2.9</c:v>
                </c:pt>
                <c:pt idx="4">
                  <c:v>2.8359999999999999</c:v>
                </c:pt>
                <c:pt idx="5">
                  <c:v>2.8</c:v>
                </c:pt>
                <c:pt idx="6">
                  <c:v>3.0750000000000002</c:v>
                </c:pt>
                <c:pt idx="7">
                  <c:v>3.1989999999999998</c:v>
                </c:pt>
                <c:pt idx="8">
                  <c:v>3.1640000000000001</c:v>
                </c:pt>
                <c:pt idx="9">
                  <c:v>3.83</c:v>
                </c:pt>
                <c:pt idx="10">
                  <c:v>2.9969999999999999</c:v>
                </c:pt>
                <c:pt idx="11">
                  <c:v>2.9689999999999999</c:v>
                </c:pt>
                <c:pt idx="12">
                  <c:v>2.9049999999999998</c:v>
                </c:pt>
                <c:pt idx="13">
                  <c:v>2.8759999999999999</c:v>
                </c:pt>
                <c:pt idx="14">
                  <c:v>2.9129999999999998</c:v>
                </c:pt>
                <c:pt idx="15">
                  <c:v>2.8149999999999999</c:v>
                </c:pt>
                <c:pt idx="16">
                  <c:v>2.98</c:v>
                </c:pt>
                <c:pt idx="17">
                  <c:v>2.9540000000000002</c:v>
                </c:pt>
                <c:pt idx="18">
                  <c:v>2.9409999999999998</c:v>
                </c:pt>
                <c:pt idx="19">
                  <c:v>2.8490000000000002</c:v>
                </c:pt>
                <c:pt idx="20">
                  <c:v>2.8210000000000002</c:v>
                </c:pt>
                <c:pt idx="21">
                  <c:v>2.802</c:v>
                </c:pt>
                <c:pt idx="22">
                  <c:v>2.782</c:v>
                </c:pt>
                <c:pt idx="23">
                  <c:v>2.8260000000000001</c:v>
                </c:pt>
                <c:pt idx="24">
                  <c:v>2.7490000000000001</c:v>
                </c:pt>
                <c:pt idx="25">
                  <c:v>2.718</c:v>
                </c:pt>
                <c:pt idx="26">
                  <c:v>2.766</c:v>
                </c:pt>
                <c:pt idx="27">
                  <c:v>2.8759999999999999</c:v>
                </c:pt>
                <c:pt idx="28">
                  <c:v>2.8250000000000002</c:v>
                </c:pt>
                <c:pt idx="29">
                  <c:v>2.726</c:v>
                </c:pt>
                <c:pt idx="30">
                  <c:v>2.879</c:v>
                </c:pt>
                <c:pt idx="31">
                  <c:v>2.8359999999999999</c:v>
                </c:pt>
                <c:pt idx="32">
                  <c:v>5.3840000000000003</c:v>
                </c:pt>
                <c:pt idx="33">
                  <c:v>2.6379999999999999</c:v>
                </c:pt>
                <c:pt idx="34">
                  <c:v>2.532</c:v>
                </c:pt>
                <c:pt idx="35">
                  <c:v>2.4180000000000001</c:v>
                </c:pt>
                <c:pt idx="36">
                  <c:v>2.4849999999999999</c:v>
                </c:pt>
                <c:pt idx="37">
                  <c:v>2.4660000000000002</c:v>
                </c:pt>
                <c:pt idx="38">
                  <c:v>2.359</c:v>
                </c:pt>
                <c:pt idx="39">
                  <c:v>2.3279999999999998</c:v>
                </c:pt>
                <c:pt idx="40">
                  <c:v>2.2719999999999998</c:v>
                </c:pt>
                <c:pt idx="41">
                  <c:v>2.774</c:v>
                </c:pt>
                <c:pt idx="42">
                  <c:v>2.6120000000000001</c:v>
                </c:pt>
                <c:pt idx="43">
                  <c:v>3.1160000000000001</c:v>
                </c:pt>
                <c:pt idx="44">
                  <c:v>2.7949999999999999</c:v>
                </c:pt>
                <c:pt idx="45">
                  <c:v>2.633</c:v>
                </c:pt>
                <c:pt idx="46">
                  <c:v>2.3849999999999998</c:v>
                </c:pt>
                <c:pt idx="47">
                  <c:v>2.3849999999999998</c:v>
                </c:pt>
                <c:pt idx="48">
                  <c:v>2.3919999999999999</c:v>
                </c:pt>
                <c:pt idx="49">
                  <c:v>2.3679999999999999</c:v>
                </c:pt>
                <c:pt idx="50">
                  <c:v>2.2999999999999998</c:v>
                </c:pt>
                <c:pt idx="51">
                  <c:v>2.2250000000000001</c:v>
                </c:pt>
                <c:pt idx="52">
                  <c:v>2.415</c:v>
                </c:pt>
                <c:pt idx="53">
                  <c:v>4.8029999999999999</c:v>
                </c:pt>
                <c:pt idx="54">
                  <c:v>2.4849999999999999</c:v>
                </c:pt>
                <c:pt idx="55">
                  <c:v>2.4249999999999998</c:v>
                </c:pt>
                <c:pt idx="56">
                  <c:v>2.5670000000000002</c:v>
                </c:pt>
                <c:pt idx="57">
                  <c:v>2.5150000000000001</c:v>
                </c:pt>
                <c:pt idx="58">
                  <c:v>2.4249999999999998</c:v>
                </c:pt>
                <c:pt idx="59">
                  <c:v>2.492</c:v>
                </c:pt>
                <c:pt idx="60">
                  <c:v>2.4849999999999999</c:v>
                </c:pt>
                <c:pt idx="61">
                  <c:v>2.391</c:v>
                </c:pt>
                <c:pt idx="62">
                  <c:v>2.282</c:v>
                </c:pt>
                <c:pt idx="63">
                  <c:v>2.2519999999999998</c:v>
                </c:pt>
                <c:pt idx="64">
                  <c:v>2.68</c:v>
                </c:pt>
                <c:pt idx="65">
                  <c:v>2.5990000000000002</c:v>
                </c:pt>
                <c:pt idx="66">
                  <c:v>3.1459999999999999</c:v>
                </c:pt>
                <c:pt idx="67">
                  <c:v>2.302</c:v>
                </c:pt>
                <c:pt idx="68">
                  <c:v>2.1469999999999998</c:v>
                </c:pt>
                <c:pt idx="69">
                  <c:v>2.1440000000000001</c:v>
                </c:pt>
                <c:pt idx="70">
                  <c:v>1.99</c:v>
                </c:pt>
                <c:pt idx="71">
                  <c:v>2.0419999999999998</c:v>
                </c:pt>
                <c:pt idx="72">
                  <c:v>2.0830000000000002</c:v>
                </c:pt>
                <c:pt idx="73">
                  <c:v>1.9970000000000001</c:v>
                </c:pt>
                <c:pt idx="74">
                  <c:v>1.96</c:v>
                </c:pt>
                <c:pt idx="75">
                  <c:v>2.1509999999999998</c:v>
                </c:pt>
                <c:pt idx="76">
                  <c:v>2.282</c:v>
                </c:pt>
                <c:pt idx="77">
                  <c:v>2.1619999999999999</c:v>
                </c:pt>
                <c:pt idx="78">
                  <c:v>2.4540000000000002</c:v>
                </c:pt>
                <c:pt idx="79">
                  <c:v>2.2229999999999999</c:v>
                </c:pt>
                <c:pt idx="80">
                  <c:v>2.2200000000000002</c:v>
                </c:pt>
                <c:pt idx="81">
                  <c:v>2.1379999999999999</c:v>
                </c:pt>
                <c:pt idx="82">
                  <c:v>1.98</c:v>
                </c:pt>
                <c:pt idx="83">
                  <c:v>1.97</c:v>
                </c:pt>
                <c:pt idx="84">
                  <c:v>1.921</c:v>
                </c:pt>
                <c:pt idx="85">
                  <c:v>2.0230000000000001</c:v>
                </c:pt>
                <c:pt idx="86">
                  <c:v>2.1619999999999999</c:v>
                </c:pt>
                <c:pt idx="87">
                  <c:v>2.1779999999999999</c:v>
                </c:pt>
                <c:pt idx="88">
                  <c:v>2.0049999999999999</c:v>
                </c:pt>
                <c:pt idx="89">
                  <c:v>1.925</c:v>
                </c:pt>
                <c:pt idx="90">
                  <c:v>1.89</c:v>
                </c:pt>
                <c:pt idx="91">
                  <c:v>2.4870000000000001</c:v>
                </c:pt>
                <c:pt idx="92">
                  <c:v>2.2989999999999999</c:v>
                </c:pt>
                <c:pt idx="93">
                  <c:v>2.6059999999999999</c:v>
                </c:pt>
                <c:pt idx="94">
                  <c:v>3.8490000000000002</c:v>
                </c:pt>
                <c:pt idx="95">
                  <c:v>3.8420000000000001</c:v>
                </c:pt>
                <c:pt idx="96">
                  <c:v>5.0190000000000001</c:v>
                </c:pt>
                <c:pt idx="97">
                  <c:v>5.5010000000000003</c:v>
                </c:pt>
                <c:pt idx="98">
                  <c:v>5.8869999999999996</c:v>
                </c:pt>
                <c:pt idx="99">
                  <c:v>4.4390000000000001</c:v>
                </c:pt>
                <c:pt idx="100">
                  <c:v>3.3769999999999998</c:v>
                </c:pt>
                <c:pt idx="101">
                  <c:v>3.17</c:v>
                </c:pt>
                <c:pt idx="102">
                  <c:v>2.9769999999999999</c:v>
                </c:pt>
                <c:pt idx="103">
                  <c:v>2.8980000000000001</c:v>
                </c:pt>
                <c:pt idx="104">
                  <c:v>2.5910000000000002</c:v>
                </c:pt>
                <c:pt idx="105">
                  <c:v>2.1789999999999998</c:v>
                </c:pt>
                <c:pt idx="106">
                  <c:v>2.1970000000000001</c:v>
                </c:pt>
                <c:pt idx="107">
                  <c:v>2.117</c:v>
                </c:pt>
                <c:pt idx="108">
                  <c:v>2.0539999999999998</c:v>
                </c:pt>
                <c:pt idx="109">
                  <c:v>2.0030000000000001</c:v>
                </c:pt>
                <c:pt idx="110">
                  <c:v>2.4670000000000001</c:v>
                </c:pt>
                <c:pt idx="111">
                  <c:v>2.419</c:v>
                </c:pt>
                <c:pt idx="112">
                  <c:v>2.2930000000000001</c:v>
                </c:pt>
                <c:pt idx="113">
                  <c:v>3.0350000000000001</c:v>
                </c:pt>
                <c:pt idx="114">
                  <c:v>3.0289999999999999</c:v>
                </c:pt>
                <c:pt idx="115">
                  <c:v>3.12</c:v>
                </c:pt>
                <c:pt idx="116">
                  <c:v>5.5069999999999997</c:v>
                </c:pt>
                <c:pt idx="117">
                  <c:v>4.5650000000000004</c:v>
                </c:pt>
                <c:pt idx="118">
                  <c:v>3.7570000000000001</c:v>
                </c:pt>
                <c:pt idx="119">
                  <c:v>3.766</c:v>
                </c:pt>
                <c:pt idx="120">
                  <c:v>3.3980000000000001</c:v>
                </c:pt>
                <c:pt idx="121">
                  <c:v>2.95</c:v>
                </c:pt>
                <c:pt idx="122">
                  <c:v>2.7090000000000001</c:v>
                </c:pt>
                <c:pt idx="123">
                  <c:v>2.7519999999999998</c:v>
                </c:pt>
                <c:pt idx="124">
                  <c:v>2.4860000000000002</c:v>
                </c:pt>
                <c:pt idx="125">
                  <c:v>2.3919999999999999</c:v>
                </c:pt>
                <c:pt idx="126">
                  <c:v>2.331</c:v>
                </c:pt>
                <c:pt idx="127">
                  <c:v>2.4249999999999998</c:v>
                </c:pt>
                <c:pt idx="128">
                  <c:v>2.3239999999999998</c:v>
                </c:pt>
                <c:pt idx="129">
                  <c:v>3.234</c:v>
                </c:pt>
                <c:pt idx="130">
                  <c:v>2.4529999999999998</c:v>
                </c:pt>
                <c:pt idx="131">
                  <c:v>2.762</c:v>
                </c:pt>
                <c:pt idx="132">
                  <c:v>2.5209999999999999</c:v>
                </c:pt>
                <c:pt idx="133">
                  <c:v>2.3769999999999998</c:v>
                </c:pt>
                <c:pt idx="134">
                  <c:v>2.3220000000000001</c:v>
                </c:pt>
                <c:pt idx="135">
                  <c:v>2.286</c:v>
                </c:pt>
                <c:pt idx="136">
                  <c:v>2.2069999999999999</c:v>
                </c:pt>
                <c:pt idx="137">
                  <c:v>2.1720000000000002</c:v>
                </c:pt>
                <c:pt idx="138">
                  <c:v>2.5539999999999998</c:v>
                </c:pt>
                <c:pt idx="139">
                  <c:v>2.5470000000000002</c:v>
                </c:pt>
                <c:pt idx="140">
                  <c:v>2.9350000000000001</c:v>
                </c:pt>
                <c:pt idx="141">
                  <c:v>3.4249999999999998</c:v>
                </c:pt>
                <c:pt idx="142">
                  <c:v>3.153</c:v>
                </c:pt>
                <c:pt idx="143">
                  <c:v>3.4689999999999999</c:v>
                </c:pt>
                <c:pt idx="144">
                  <c:v>2.7250000000000001</c:v>
                </c:pt>
                <c:pt idx="145">
                  <c:v>5.3170000000000002</c:v>
                </c:pt>
                <c:pt idx="146">
                  <c:v>5.016</c:v>
                </c:pt>
                <c:pt idx="147">
                  <c:v>4.6390000000000002</c:v>
                </c:pt>
                <c:pt idx="148">
                  <c:v>3.7519999999999998</c:v>
                </c:pt>
                <c:pt idx="149">
                  <c:v>3.3330000000000002</c:v>
                </c:pt>
                <c:pt idx="150">
                  <c:v>2.88</c:v>
                </c:pt>
                <c:pt idx="151">
                  <c:v>2.6859999999999999</c:v>
                </c:pt>
                <c:pt idx="152">
                  <c:v>2.5470000000000002</c:v>
                </c:pt>
                <c:pt idx="153">
                  <c:v>2.4580000000000002</c:v>
                </c:pt>
                <c:pt idx="154">
                  <c:v>2.4279999999999999</c:v>
                </c:pt>
                <c:pt idx="155">
                  <c:v>2.5640000000000001</c:v>
                </c:pt>
                <c:pt idx="156">
                  <c:v>2.4430000000000001</c:v>
                </c:pt>
                <c:pt idx="157">
                  <c:v>2.4089999999999998</c:v>
                </c:pt>
                <c:pt idx="158">
                  <c:v>2.415</c:v>
                </c:pt>
                <c:pt idx="159">
                  <c:v>2.5169999999999999</c:v>
                </c:pt>
                <c:pt idx="160">
                  <c:v>2.4159999999999999</c:v>
                </c:pt>
                <c:pt idx="161">
                  <c:v>2.3279999999999998</c:v>
                </c:pt>
                <c:pt idx="162">
                  <c:v>4.3680000000000003</c:v>
                </c:pt>
                <c:pt idx="163">
                  <c:v>3.6829999999999998</c:v>
                </c:pt>
                <c:pt idx="164">
                  <c:v>3.5339999999999998</c:v>
                </c:pt>
                <c:pt idx="165">
                  <c:v>2.7120000000000002</c:v>
                </c:pt>
                <c:pt idx="166">
                  <c:v>2.6429999999999998</c:v>
                </c:pt>
                <c:pt idx="167">
                  <c:v>3.3279999999999998</c:v>
                </c:pt>
                <c:pt idx="168">
                  <c:v>4.149</c:v>
                </c:pt>
                <c:pt idx="169">
                  <c:v>4.1660000000000004</c:v>
                </c:pt>
                <c:pt idx="170">
                  <c:v>4.9779999999999998</c:v>
                </c:pt>
                <c:pt idx="171">
                  <c:v>4.907</c:v>
                </c:pt>
                <c:pt idx="172">
                  <c:v>4.8550000000000004</c:v>
                </c:pt>
                <c:pt idx="173">
                  <c:v>4.7850000000000001</c:v>
                </c:pt>
                <c:pt idx="174">
                  <c:v>4.7080000000000002</c:v>
                </c:pt>
                <c:pt idx="175">
                  <c:v>3.851</c:v>
                </c:pt>
                <c:pt idx="176">
                  <c:v>3.7290000000000001</c:v>
                </c:pt>
                <c:pt idx="177">
                  <c:v>2.7970000000000002</c:v>
                </c:pt>
                <c:pt idx="178">
                  <c:v>3.1880000000000002</c:v>
                </c:pt>
                <c:pt idx="179">
                  <c:v>3.0139999999999998</c:v>
                </c:pt>
                <c:pt idx="180">
                  <c:v>2.7229999999999999</c:v>
                </c:pt>
                <c:pt idx="181">
                  <c:v>2.7450000000000001</c:v>
                </c:pt>
                <c:pt idx="182">
                  <c:v>2.6589999999999998</c:v>
                </c:pt>
                <c:pt idx="183">
                  <c:v>2.5499999999999998</c:v>
                </c:pt>
                <c:pt idx="184">
                  <c:v>2.56</c:v>
                </c:pt>
                <c:pt idx="185">
                  <c:v>2.4740000000000002</c:v>
                </c:pt>
                <c:pt idx="186">
                  <c:v>2.4350000000000001</c:v>
                </c:pt>
                <c:pt idx="187">
                  <c:v>2.68</c:v>
                </c:pt>
                <c:pt idx="188">
                  <c:v>2.5859999999999999</c:v>
                </c:pt>
                <c:pt idx="189">
                  <c:v>3.6</c:v>
                </c:pt>
                <c:pt idx="190">
                  <c:v>5.1859999999999999</c:v>
                </c:pt>
                <c:pt idx="191">
                  <c:v>4.9939999999999998</c:v>
                </c:pt>
                <c:pt idx="192">
                  <c:v>2.673</c:v>
                </c:pt>
                <c:pt idx="193">
                  <c:v>2.6560000000000001</c:v>
                </c:pt>
                <c:pt idx="194">
                  <c:v>3.379</c:v>
                </c:pt>
                <c:pt idx="195">
                  <c:v>3.3650000000000002</c:v>
                </c:pt>
                <c:pt idx="196">
                  <c:v>3.5710000000000002</c:v>
                </c:pt>
                <c:pt idx="197">
                  <c:v>5.1219999999999999</c:v>
                </c:pt>
                <c:pt idx="198">
                  <c:v>2.77</c:v>
                </c:pt>
                <c:pt idx="199">
                  <c:v>2.64</c:v>
                </c:pt>
                <c:pt idx="200">
                  <c:v>2.5539999999999998</c:v>
                </c:pt>
                <c:pt idx="201">
                  <c:v>2.7450000000000001</c:v>
                </c:pt>
                <c:pt idx="202">
                  <c:v>2.577</c:v>
                </c:pt>
                <c:pt idx="203">
                  <c:v>2.6280000000000001</c:v>
                </c:pt>
                <c:pt idx="204">
                  <c:v>2.9969999999999999</c:v>
                </c:pt>
                <c:pt idx="205">
                  <c:v>2.7879999999999998</c:v>
                </c:pt>
                <c:pt idx="206">
                  <c:v>2.7040000000000002</c:v>
                </c:pt>
                <c:pt idx="207">
                  <c:v>2.6139999999999999</c:v>
                </c:pt>
                <c:pt idx="208">
                  <c:v>3.0129999999999999</c:v>
                </c:pt>
                <c:pt idx="209">
                  <c:v>3.5910000000000002</c:v>
                </c:pt>
                <c:pt idx="210">
                  <c:v>2.7069999999999999</c:v>
                </c:pt>
                <c:pt idx="211">
                  <c:v>2.7029999999999998</c:v>
                </c:pt>
                <c:pt idx="212">
                  <c:v>2.573</c:v>
                </c:pt>
                <c:pt idx="213">
                  <c:v>2.444</c:v>
                </c:pt>
                <c:pt idx="214">
                  <c:v>2.379</c:v>
                </c:pt>
                <c:pt idx="215">
                  <c:v>2.6230000000000002</c:v>
                </c:pt>
                <c:pt idx="216">
                  <c:v>2.3809999999999998</c:v>
                </c:pt>
                <c:pt idx="217">
                  <c:v>2.601</c:v>
                </c:pt>
                <c:pt idx="218">
                  <c:v>2.7749999999999999</c:v>
                </c:pt>
                <c:pt idx="219">
                  <c:v>3.1240000000000001</c:v>
                </c:pt>
                <c:pt idx="220">
                  <c:v>2.9260000000000002</c:v>
                </c:pt>
                <c:pt idx="221">
                  <c:v>2.6869999999999998</c:v>
                </c:pt>
                <c:pt idx="222">
                  <c:v>2.6059999999999999</c:v>
                </c:pt>
                <c:pt idx="223">
                  <c:v>2.5510000000000002</c:v>
                </c:pt>
                <c:pt idx="224">
                  <c:v>2.6749999999999998</c:v>
                </c:pt>
                <c:pt idx="225">
                  <c:v>2.516</c:v>
                </c:pt>
                <c:pt idx="226">
                  <c:v>2.4060000000000001</c:v>
                </c:pt>
                <c:pt idx="227">
                  <c:v>2.3570000000000002</c:v>
                </c:pt>
                <c:pt idx="228">
                  <c:v>2.3199999999999998</c:v>
                </c:pt>
                <c:pt idx="229">
                  <c:v>2.2949999999999999</c:v>
                </c:pt>
                <c:pt idx="230">
                  <c:v>2.5049999999999999</c:v>
                </c:pt>
                <c:pt idx="231">
                  <c:v>2.464</c:v>
                </c:pt>
                <c:pt idx="232">
                  <c:v>2.71</c:v>
                </c:pt>
                <c:pt idx="233">
                  <c:v>2.6930000000000001</c:v>
                </c:pt>
                <c:pt idx="234">
                  <c:v>3.9649999999999999</c:v>
                </c:pt>
                <c:pt idx="235">
                  <c:v>2.92</c:v>
                </c:pt>
                <c:pt idx="236">
                  <c:v>2.6429999999999998</c:v>
                </c:pt>
                <c:pt idx="237">
                  <c:v>2.5209999999999999</c:v>
                </c:pt>
                <c:pt idx="238">
                  <c:v>2.4390000000000001</c:v>
                </c:pt>
                <c:pt idx="239">
                  <c:v>2.4390000000000001</c:v>
                </c:pt>
                <c:pt idx="240">
                  <c:v>2.3879999999999999</c:v>
                </c:pt>
                <c:pt idx="241">
                  <c:v>2.3879999999999999</c:v>
                </c:pt>
                <c:pt idx="242">
                  <c:v>2.3889999999999998</c:v>
                </c:pt>
                <c:pt idx="243">
                  <c:v>2.36</c:v>
                </c:pt>
                <c:pt idx="244">
                  <c:v>2.3140000000000001</c:v>
                </c:pt>
                <c:pt idx="245">
                  <c:v>2.79</c:v>
                </c:pt>
                <c:pt idx="246">
                  <c:v>2.6949999999999998</c:v>
                </c:pt>
                <c:pt idx="247">
                  <c:v>2.8820000000000001</c:v>
                </c:pt>
                <c:pt idx="248">
                  <c:v>2.605</c:v>
                </c:pt>
                <c:pt idx="249">
                  <c:v>2.5219999999999998</c:v>
                </c:pt>
                <c:pt idx="250">
                  <c:v>2.5299999999999998</c:v>
                </c:pt>
                <c:pt idx="251">
                  <c:v>2.524</c:v>
                </c:pt>
                <c:pt idx="252">
                  <c:v>2.4510000000000001</c:v>
                </c:pt>
                <c:pt idx="253">
                  <c:v>2.964</c:v>
                </c:pt>
                <c:pt idx="254">
                  <c:v>3.1339999999999999</c:v>
                </c:pt>
                <c:pt idx="255">
                  <c:v>2.7450000000000001</c:v>
                </c:pt>
                <c:pt idx="256">
                  <c:v>2.5950000000000002</c:v>
                </c:pt>
                <c:pt idx="257">
                  <c:v>2.468</c:v>
                </c:pt>
                <c:pt idx="258">
                  <c:v>2.5369999999999999</c:v>
                </c:pt>
                <c:pt idx="259">
                  <c:v>2.5470000000000002</c:v>
                </c:pt>
                <c:pt idx="260">
                  <c:v>2.5459999999999998</c:v>
                </c:pt>
                <c:pt idx="261">
                  <c:v>2.3679999999999999</c:v>
                </c:pt>
                <c:pt idx="262">
                  <c:v>2.3210000000000002</c:v>
                </c:pt>
                <c:pt idx="263">
                  <c:v>2.3780000000000001</c:v>
                </c:pt>
                <c:pt idx="264">
                  <c:v>2.3679999999999999</c:v>
                </c:pt>
                <c:pt idx="265">
                  <c:v>2.2919999999999998</c:v>
                </c:pt>
                <c:pt idx="266">
                  <c:v>2.74</c:v>
                </c:pt>
                <c:pt idx="267">
                  <c:v>2.7330000000000001</c:v>
                </c:pt>
                <c:pt idx="268">
                  <c:v>2.3969999999999998</c:v>
                </c:pt>
                <c:pt idx="269">
                  <c:v>2.3340000000000001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4170-BAC0-CB7E9474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52192"/>
        <c:axId val="349549840"/>
      </c:scatterChart>
      <c:valAx>
        <c:axId val="3495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549840"/>
        <c:crosses val="autoZero"/>
        <c:crossBetween val="midCat"/>
      </c:valAx>
      <c:valAx>
        <c:axId val="3495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5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Wairau@BarnettsBank</a:t>
            </a:r>
            <a:r>
              <a:rPr lang="en-US" baseline="0"/>
              <a:t> </a:t>
            </a:r>
            <a:r>
              <a:rPr lang="en-US"/>
              <a:t>gaugings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For_BaRatin!$D$1</c:f>
              <c:strCache>
                <c:ptCount val="1"/>
                <c:pt idx="0">
                  <c:v>flow m3/s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For_BaRatin!$C$2:$C$15</c:f>
              <c:numCache>
                <c:formatCode>0.000</c:formatCode>
                <c:ptCount val="14"/>
                <c:pt idx="0">
                  <c:v>3.0550000000000002</c:v>
                </c:pt>
                <c:pt idx="1">
                  <c:v>2.9710000000000001</c:v>
                </c:pt>
                <c:pt idx="2">
                  <c:v>3.0169999999999999</c:v>
                </c:pt>
                <c:pt idx="3">
                  <c:v>2.9</c:v>
                </c:pt>
                <c:pt idx="4">
                  <c:v>2.8359999999999999</c:v>
                </c:pt>
                <c:pt idx="5">
                  <c:v>2.8</c:v>
                </c:pt>
                <c:pt idx="6">
                  <c:v>3.0750000000000002</c:v>
                </c:pt>
                <c:pt idx="7">
                  <c:v>3.1989999999999998</c:v>
                </c:pt>
                <c:pt idx="8">
                  <c:v>3.1640000000000001</c:v>
                </c:pt>
                <c:pt idx="9">
                  <c:v>3.83</c:v>
                </c:pt>
                <c:pt idx="10">
                  <c:v>2.9969999999999999</c:v>
                </c:pt>
                <c:pt idx="11">
                  <c:v>2.9689999999999999</c:v>
                </c:pt>
                <c:pt idx="12">
                  <c:v>2.9049999999999998</c:v>
                </c:pt>
                <c:pt idx="13">
                  <c:v>2.8759999999999999</c:v>
                </c:pt>
              </c:numCache>
            </c:numRef>
          </c:xVal>
          <c:yVal>
            <c:numRef>
              <c:f>For_BaRatin!$D$2:$D$15</c:f>
              <c:numCache>
                <c:formatCode>General</c:formatCode>
                <c:ptCount val="14"/>
                <c:pt idx="0">
                  <c:v>53.1</c:v>
                </c:pt>
                <c:pt idx="1">
                  <c:v>41.7</c:v>
                </c:pt>
                <c:pt idx="2">
                  <c:v>56</c:v>
                </c:pt>
                <c:pt idx="3">
                  <c:v>35.799999999999997</c:v>
                </c:pt>
                <c:pt idx="4">
                  <c:v>24</c:v>
                </c:pt>
                <c:pt idx="5">
                  <c:v>23.2</c:v>
                </c:pt>
                <c:pt idx="6">
                  <c:v>59.6</c:v>
                </c:pt>
                <c:pt idx="7">
                  <c:v>89</c:v>
                </c:pt>
                <c:pt idx="8">
                  <c:v>68.5</c:v>
                </c:pt>
                <c:pt idx="9">
                  <c:v>241.9</c:v>
                </c:pt>
                <c:pt idx="10">
                  <c:v>34.4</c:v>
                </c:pt>
                <c:pt idx="11">
                  <c:v>30.6</c:v>
                </c:pt>
                <c:pt idx="12">
                  <c:v>25.9</c:v>
                </c:pt>
                <c:pt idx="13">
                  <c:v>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E-4227-9743-674C893246B0}"/>
            </c:ext>
          </c:extLst>
        </c:ser>
        <c:ser>
          <c:idx val="1"/>
          <c:order val="1"/>
          <c:tx>
            <c:strRef>
              <c:f>For_BaRatin!$J$1</c:f>
              <c:strCache>
                <c:ptCount val="1"/>
                <c:pt idx="0">
                  <c:v>TuaMarina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For_BaRatin!$H$125:$H$146</c:f>
              <c:numCache>
                <c:formatCode>General</c:formatCode>
                <c:ptCount val="22"/>
                <c:pt idx="0">
                  <c:v>1.9450000000000001</c:v>
                </c:pt>
                <c:pt idx="1">
                  <c:v>2.1219999999999999</c:v>
                </c:pt>
                <c:pt idx="2">
                  <c:v>2.3660000000000001</c:v>
                </c:pt>
                <c:pt idx="3">
                  <c:v>2.1110000000000002</c:v>
                </c:pt>
                <c:pt idx="4">
                  <c:v>2.2170000000000001</c:v>
                </c:pt>
                <c:pt idx="5">
                  <c:v>2.2149999999999999</c:v>
                </c:pt>
                <c:pt idx="6">
                  <c:v>2.4129999999999998</c:v>
                </c:pt>
                <c:pt idx="7">
                  <c:v>2.5209999999999999</c:v>
                </c:pt>
                <c:pt idx="8">
                  <c:v>2.4590000000000001</c:v>
                </c:pt>
                <c:pt idx="9">
                  <c:v>2.323</c:v>
                </c:pt>
                <c:pt idx="10">
                  <c:v>2.3969999999999998</c:v>
                </c:pt>
                <c:pt idx="11">
                  <c:v>2.2400000000000002</c:v>
                </c:pt>
                <c:pt idx="12">
                  <c:v>2.2189999999999999</c:v>
                </c:pt>
                <c:pt idx="13">
                  <c:v>2.16</c:v>
                </c:pt>
                <c:pt idx="14">
                  <c:v>2.5550000000000002</c:v>
                </c:pt>
                <c:pt idx="15">
                  <c:v>2.6240000000000001</c:v>
                </c:pt>
                <c:pt idx="16">
                  <c:v>2.5070000000000001</c:v>
                </c:pt>
                <c:pt idx="17">
                  <c:v>3.2210000000000001</c:v>
                </c:pt>
                <c:pt idx="18">
                  <c:v>2.2549999999999999</c:v>
                </c:pt>
                <c:pt idx="19">
                  <c:v>2.2050000000000001</c:v>
                </c:pt>
                <c:pt idx="20">
                  <c:v>2.101</c:v>
                </c:pt>
                <c:pt idx="21">
                  <c:v>2.0630000000000002</c:v>
                </c:pt>
              </c:numCache>
            </c:numRef>
          </c:xVal>
          <c:yVal>
            <c:numRef>
              <c:f>For_BaRatin!$I$125:$I$146</c:f>
              <c:numCache>
                <c:formatCode>General</c:formatCode>
                <c:ptCount val="22"/>
                <c:pt idx="0">
                  <c:v>25</c:v>
                </c:pt>
                <c:pt idx="1">
                  <c:v>15.5</c:v>
                </c:pt>
                <c:pt idx="2">
                  <c:v>37.9</c:v>
                </c:pt>
                <c:pt idx="3">
                  <c:v>10.9</c:v>
                </c:pt>
                <c:pt idx="4">
                  <c:v>28</c:v>
                </c:pt>
                <c:pt idx="5">
                  <c:v>24.2</c:v>
                </c:pt>
                <c:pt idx="6">
                  <c:v>48.6</c:v>
                </c:pt>
                <c:pt idx="7">
                  <c:v>56.6</c:v>
                </c:pt>
                <c:pt idx="8">
                  <c:v>53.1</c:v>
                </c:pt>
                <c:pt idx="9">
                  <c:v>41.7</c:v>
                </c:pt>
                <c:pt idx="10">
                  <c:v>56</c:v>
                </c:pt>
                <c:pt idx="11">
                  <c:v>35.799999999999997</c:v>
                </c:pt>
                <c:pt idx="12">
                  <c:v>24</c:v>
                </c:pt>
                <c:pt idx="13">
                  <c:v>23.2</c:v>
                </c:pt>
                <c:pt idx="14">
                  <c:v>59.6</c:v>
                </c:pt>
                <c:pt idx="15">
                  <c:v>89</c:v>
                </c:pt>
                <c:pt idx="16">
                  <c:v>68.5</c:v>
                </c:pt>
                <c:pt idx="17">
                  <c:v>241.9</c:v>
                </c:pt>
                <c:pt idx="18">
                  <c:v>34.4</c:v>
                </c:pt>
                <c:pt idx="19">
                  <c:v>30.6</c:v>
                </c:pt>
                <c:pt idx="20">
                  <c:v>25.9</c:v>
                </c:pt>
                <c:pt idx="21">
                  <c:v>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E-4227-9743-674C8932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50624"/>
        <c:axId val="349551016"/>
      </c:scatterChart>
      <c:valAx>
        <c:axId val="3495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551016"/>
        <c:crosses val="autoZero"/>
        <c:crossBetween val="midCat"/>
      </c:valAx>
      <c:valAx>
        <c:axId val="349551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5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Wairau@</a:t>
            </a:r>
            <a:r>
              <a:rPr lang="en-US" sz="1400" b="0" i="0" u="none" strike="noStrike" baseline="0">
                <a:effectLst/>
              </a:rPr>
              <a:t>BarnettsBank</a:t>
            </a:r>
            <a:r>
              <a:rPr lang="en-US" sz="1800" b="0" i="0" baseline="0">
                <a:effectLst/>
              </a:rPr>
              <a:t> gaugings</a:t>
            </a:r>
            <a:endParaRPr lang="en-NZ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For_BaRatin!$D$1</c:f>
              <c:strCache>
                <c:ptCount val="1"/>
                <c:pt idx="0">
                  <c:v>flow m3/s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For_BaRatin!$C$2:$C$590</c:f>
              <c:numCache>
                <c:formatCode>0.000</c:formatCode>
                <c:ptCount val="589"/>
                <c:pt idx="0">
                  <c:v>3.0550000000000002</c:v>
                </c:pt>
                <c:pt idx="1">
                  <c:v>2.9710000000000001</c:v>
                </c:pt>
                <c:pt idx="2">
                  <c:v>3.0169999999999999</c:v>
                </c:pt>
                <c:pt idx="3">
                  <c:v>2.9</c:v>
                </c:pt>
                <c:pt idx="4">
                  <c:v>2.8359999999999999</c:v>
                </c:pt>
                <c:pt idx="5">
                  <c:v>2.8</c:v>
                </c:pt>
                <c:pt idx="6">
                  <c:v>3.0750000000000002</c:v>
                </c:pt>
                <c:pt idx="7">
                  <c:v>3.1989999999999998</c:v>
                </c:pt>
                <c:pt idx="8">
                  <c:v>3.1640000000000001</c:v>
                </c:pt>
                <c:pt idx="9">
                  <c:v>3.83</c:v>
                </c:pt>
                <c:pt idx="10">
                  <c:v>2.9969999999999999</c:v>
                </c:pt>
                <c:pt idx="11">
                  <c:v>2.9689999999999999</c:v>
                </c:pt>
                <c:pt idx="12">
                  <c:v>2.9049999999999998</c:v>
                </c:pt>
                <c:pt idx="13">
                  <c:v>2.8759999999999999</c:v>
                </c:pt>
                <c:pt idx="14">
                  <c:v>2.9129999999999998</c:v>
                </c:pt>
                <c:pt idx="15">
                  <c:v>2.8149999999999999</c:v>
                </c:pt>
                <c:pt idx="16">
                  <c:v>2.98</c:v>
                </c:pt>
                <c:pt idx="17">
                  <c:v>2.9540000000000002</c:v>
                </c:pt>
                <c:pt idx="18">
                  <c:v>2.9409999999999998</c:v>
                </c:pt>
                <c:pt idx="19">
                  <c:v>2.8490000000000002</c:v>
                </c:pt>
                <c:pt idx="20">
                  <c:v>2.8210000000000002</c:v>
                </c:pt>
                <c:pt idx="21">
                  <c:v>2.802</c:v>
                </c:pt>
                <c:pt idx="22">
                  <c:v>2.782</c:v>
                </c:pt>
                <c:pt idx="23">
                  <c:v>2.8260000000000001</c:v>
                </c:pt>
                <c:pt idx="24">
                  <c:v>2.7490000000000001</c:v>
                </c:pt>
                <c:pt idx="25">
                  <c:v>2.718</c:v>
                </c:pt>
                <c:pt idx="26">
                  <c:v>2.766</c:v>
                </c:pt>
                <c:pt idx="27">
                  <c:v>2.8759999999999999</c:v>
                </c:pt>
                <c:pt idx="28">
                  <c:v>2.8250000000000002</c:v>
                </c:pt>
                <c:pt idx="29">
                  <c:v>2.726</c:v>
                </c:pt>
                <c:pt idx="30">
                  <c:v>2.879</c:v>
                </c:pt>
                <c:pt idx="31">
                  <c:v>2.8359999999999999</c:v>
                </c:pt>
                <c:pt idx="32">
                  <c:v>5.3840000000000003</c:v>
                </c:pt>
                <c:pt idx="33">
                  <c:v>2.6379999999999999</c:v>
                </c:pt>
                <c:pt idx="34">
                  <c:v>2.532</c:v>
                </c:pt>
                <c:pt idx="35">
                  <c:v>2.4180000000000001</c:v>
                </c:pt>
                <c:pt idx="36">
                  <c:v>2.4849999999999999</c:v>
                </c:pt>
                <c:pt idx="37">
                  <c:v>2.4660000000000002</c:v>
                </c:pt>
                <c:pt idx="38">
                  <c:v>2.359</c:v>
                </c:pt>
                <c:pt idx="39">
                  <c:v>2.3279999999999998</c:v>
                </c:pt>
                <c:pt idx="40">
                  <c:v>2.2719999999999998</c:v>
                </c:pt>
                <c:pt idx="41">
                  <c:v>2.774</c:v>
                </c:pt>
                <c:pt idx="42">
                  <c:v>2.6120000000000001</c:v>
                </c:pt>
                <c:pt idx="43">
                  <c:v>3.1160000000000001</c:v>
                </c:pt>
                <c:pt idx="44">
                  <c:v>2.7949999999999999</c:v>
                </c:pt>
                <c:pt idx="45">
                  <c:v>2.633</c:v>
                </c:pt>
                <c:pt idx="46">
                  <c:v>2.3849999999999998</c:v>
                </c:pt>
                <c:pt idx="47">
                  <c:v>2.3849999999999998</c:v>
                </c:pt>
                <c:pt idx="48">
                  <c:v>2.3919999999999999</c:v>
                </c:pt>
                <c:pt idx="49">
                  <c:v>2.3679999999999999</c:v>
                </c:pt>
                <c:pt idx="50">
                  <c:v>2.2999999999999998</c:v>
                </c:pt>
                <c:pt idx="51">
                  <c:v>2.2250000000000001</c:v>
                </c:pt>
                <c:pt idx="52">
                  <c:v>2.415</c:v>
                </c:pt>
                <c:pt idx="53">
                  <c:v>4.8029999999999999</c:v>
                </c:pt>
                <c:pt idx="54">
                  <c:v>2.4849999999999999</c:v>
                </c:pt>
                <c:pt idx="55">
                  <c:v>2.4249999999999998</c:v>
                </c:pt>
                <c:pt idx="56">
                  <c:v>2.5670000000000002</c:v>
                </c:pt>
                <c:pt idx="57">
                  <c:v>2.5150000000000001</c:v>
                </c:pt>
                <c:pt idx="58">
                  <c:v>2.4249999999999998</c:v>
                </c:pt>
                <c:pt idx="59">
                  <c:v>2.492</c:v>
                </c:pt>
                <c:pt idx="60">
                  <c:v>2.4849999999999999</c:v>
                </c:pt>
                <c:pt idx="61">
                  <c:v>2.391</c:v>
                </c:pt>
                <c:pt idx="62">
                  <c:v>2.282</c:v>
                </c:pt>
                <c:pt idx="63">
                  <c:v>2.2519999999999998</c:v>
                </c:pt>
                <c:pt idx="64">
                  <c:v>2.68</c:v>
                </c:pt>
                <c:pt idx="65">
                  <c:v>2.5990000000000002</c:v>
                </c:pt>
                <c:pt idx="66">
                  <c:v>3.1459999999999999</c:v>
                </c:pt>
                <c:pt idx="67">
                  <c:v>2.302</c:v>
                </c:pt>
                <c:pt idx="68">
                  <c:v>2.1469999999999998</c:v>
                </c:pt>
                <c:pt idx="69">
                  <c:v>2.1440000000000001</c:v>
                </c:pt>
                <c:pt idx="70">
                  <c:v>1.99</c:v>
                </c:pt>
                <c:pt idx="71">
                  <c:v>2.0419999999999998</c:v>
                </c:pt>
                <c:pt idx="72">
                  <c:v>2.0830000000000002</c:v>
                </c:pt>
                <c:pt idx="73">
                  <c:v>1.9970000000000001</c:v>
                </c:pt>
                <c:pt idx="74">
                  <c:v>1.96</c:v>
                </c:pt>
                <c:pt idx="75">
                  <c:v>2.1509999999999998</c:v>
                </c:pt>
                <c:pt idx="76">
                  <c:v>2.282</c:v>
                </c:pt>
                <c:pt idx="77">
                  <c:v>2.1619999999999999</c:v>
                </c:pt>
                <c:pt idx="78">
                  <c:v>2.4540000000000002</c:v>
                </c:pt>
                <c:pt idx="79">
                  <c:v>2.2229999999999999</c:v>
                </c:pt>
                <c:pt idx="80">
                  <c:v>2.2200000000000002</c:v>
                </c:pt>
                <c:pt idx="81">
                  <c:v>2.1379999999999999</c:v>
                </c:pt>
                <c:pt idx="82">
                  <c:v>1.98</c:v>
                </c:pt>
                <c:pt idx="83">
                  <c:v>1.97</c:v>
                </c:pt>
                <c:pt idx="84">
                  <c:v>1.921</c:v>
                </c:pt>
                <c:pt idx="85">
                  <c:v>2.0230000000000001</c:v>
                </c:pt>
                <c:pt idx="86">
                  <c:v>2.1619999999999999</c:v>
                </c:pt>
                <c:pt idx="87">
                  <c:v>2.1779999999999999</c:v>
                </c:pt>
                <c:pt idx="88">
                  <c:v>2.0049999999999999</c:v>
                </c:pt>
                <c:pt idx="89">
                  <c:v>1.925</c:v>
                </c:pt>
                <c:pt idx="90">
                  <c:v>1.89</c:v>
                </c:pt>
                <c:pt idx="91">
                  <c:v>2.4870000000000001</c:v>
                </c:pt>
                <c:pt idx="92">
                  <c:v>2.2989999999999999</c:v>
                </c:pt>
                <c:pt idx="93">
                  <c:v>2.6059999999999999</c:v>
                </c:pt>
                <c:pt idx="94">
                  <c:v>3.8490000000000002</c:v>
                </c:pt>
                <c:pt idx="95">
                  <c:v>3.8420000000000001</c:v>
                </c:pt>
                <c:pt idx="96">
                  <c:v>5.0190000000000001</c:v>
                </c:pt>
                <c:pt idx="97">
                  <c:v>5.5010000000000003</c:v>
                </c:pt>
                <c:pt idx="98">
                  <c:v>5.8869999999999996</c:v>
                </c:pt>
                <c:pt idx="99">
                  <c:v>4.4390000000000001</c:v>
                </c:pt>
                <c:pt idx="100">
                  <c:v>3.3769999999999998</c:v>
                </c:pt>
                <c:pt idx="101">
                  <c:v>3.17</c:v>
                </c:pt>
                <c:pt idx="102">
                  <c:v>2.9769999999999999</c:v>
                </c:pt>
                <c:pt idx="103">
                  <c:v>2.8980000000000001</c:v>
                </c:pt>
                <c:pt idx="104">
                  <c:v>2.5910000000000002</c:v>
                </c:pt>
                <c:pt idx="105">
                  <c:v>2.1789999999999998</c:v>
                </c:pt>
                <c:pt idx="106">
                  <c:v>2.1970000000000001</c:v>
                </c:pt>
                <c:pt idx="107">
                  <c:v>2.117</c:v>
                </c:pt>
                <c:pt idx="108">
                  <c:v>2.0539999999999998</c:v>
                </c:pt>
                <c:pt idx="109">
                  <c:v>2.0030000000000001</c:v>
                </c:pt>
                <c:pt idx="110">
                  <c:v>2.4670000000000001</c:v>
                </c:pt>
                <c:pt idx="111">
                  <c:v>2.419</c:v>
                </c:pt>
                <c:pt idx="112">
                  <c:v>2.2930000000000001</c:v>
                </c:pt>
                <c:pt idx="113">
                  <c:v>3.0350000000000001</c:v>
                </c:pt>
                <c:pt idx="114">
                  <c:v>3.0289999999999999</c:v>
                </c:pt>
                <c:pt idx="115">
                  <c:v>3.12</c:v>
                </c:pt>
                <c:pt idx="116">
                  <c:v>5.5069999999999997</c:v>
                </c:pt>
                <c:pt idx="117">
                  <c:v>4.5650000000000004</c:v>
                </c:pt>
                <c:pt idx="118">
                  <c:v>3.7570000000000001</c:v>
                </c:pt>
                <c:pt idx="119">
                  <c:v>3.766</c:v>
                </c:pt>
                <c:pt idx="120">
                  <c:v>3.3980000000000001</c:v>
                </c:pt>
                <c:pt idx="121">
                  <c:v>2.95</c:v>
                </c:pt>
                <c:pt idx="122">
                  <c:v>2.7090000000000001</c:v>
                </c:pt>
                <c:pt idx="123">
                  <c:v>2.7519999999999998</c:v>
                </c:pt>
                <c:pt idx="124">
                  <c:v>2.4860000000000002</c:v>
                </c:pt>
                <c:pt idx="125">
                  <c:v>2.3919999999999999</c:v>
                </c:pt>
                <c:pt idx="126">
                  <c:v>2.331</c:v>
                </c:pt>
                <c:pt idx="127">
                  <c:v>2.4249999999999998</c:v>
                </c:pt>
                <c:pt idx="128">
                  <c:v>2.3239999999999998</c:v>
                </c:pt>
                <c:pt idx="129">
                  <c:v>3.234</c:v>
                </c:pt>
                <c:pt idx="130">
                  <c:v>2.4529999999999998</c:v>
                </c:pt>
                <c:pt idx="131">
                  <c:v>2.762</c:v>
                </c:pt>
                <c:pt idx="132">
                  <c:v>2.5209999999999999</c:v>
                </c:pt>
                <c:pt idx="133">
                  <c:v>2.3769999999999998</c:v>
                </c:pt>
                <c:pt idx="134">
                  <c:v>2.3220000000000001</c:v>
                </c:pt>
                <c:pt idx="135">
                  <c:v>2.286</c:v>
                </c:pt>
                <c:pt idx="136">
                  <c:v>2.2069999999999999</c:v>
                </c:pt>
                <c:pt idx="137">
                  <c:v>2.1720000000000002</c:v>
                </c:pt>
                <c:pt idx="138">
                  <c:v>2.5539999999999998</c:v>
                </c:pt>
                <c:pt idx="139">
                  <c:v>2.5470000000000002</c:v>
                </c:pt>
                <c:pt idx="140">
                  <c:v>2.9350000000000001</c:v>
                </c:pt>
                <c:pt idx="141">
                  <c:v>3.4249999999999998</c:v>
                </c:pt>
                <c:pt idx="142">
                  <c:v>3.153</c:v>
                </c:pt>
                <c:pt idx="143">
                  <c:v>3.4689999999999999</c:v>
                </c:pt>
                <c:pt idx="144">
                  <c:v>2.7250000000000001</c:v>
                </c:pt>
                <c:pt idx="145">
                  <c:v>5.3170000000000002</c:v>
                </c:pt>
                <c:pt idx="146">
                  <c:v>5.016</c:v>
                </c:pt>
                <c:pt idx="147">
                  <c:v>4.6390000000000002</c:v>
                </c:pt>
                <c:pt idx="148">
                  <c:v>3.7519999999999998</c:v>
                </c:pt>
                <c:pt idx="149">
                  <c:v>3.3330000000000002</c:v>
                </c:pt>
                <c:pt idx="150">
                  <c:v>2.88</c:v>
                </c:pt>
                <c:pt idx="151">
                  <c:v>2.6859999999999999</c:v>
                </c:pt>
                <c:pt idx="152">
                  <c:v>2.5470000000000002</c:v>
                </c:pt>
                <c:pt idx="153">
                  <c:v>2.4580000000000002</c:v>
                </c:pt>
                <c:pt idx="154">
                  <c:v>2.4279999999999999</c:v>
                </c:pt>
                <c:pt idx="155">
                  <c:v>2.5640000000000001</c:v>
                </c:pt>
                <c:pt idx="156">
                  <c:v>2.4430000000000001</c:v>
                </c:pt>
                <c:pt idx="157">
                  <c:v>2.4089999999999998</c:v>
                </c:pt>
                <c:pt idx="158">
                  <c:v>2.415</c:v>
                </c:pt>
                <c:pt idx="159">
                  <c:v>2.5169999999999999</c:v>
                </c:pt>
                <c:pt idx="160">
                  <c:v>2.4159999999999999</c:v>
                </c:pt>
                <c:pt idx="161">
                  <c:v>2.3279999999999998</c:v>
                </c:pt>
                <c:pt idx="162">
                  <c:v>4.3680000000000003</c:v>
                </c:pt>
                <c:pt idx="163">
                  <c:v>3.6829999999999998</c:v>
                </c:pt>
                <c:pt idx="164">
                  <c:v>3.5339999999999998</c:v>
                </c:pt>
                <c:pt idx="165">
                  <c:v>2.7120000000000002</c:v>
                </c:pt>
                <c:pt idx="166">
                  <c:v>2.6429999999999998</c:v>
                </c:pt>
                <c:pt idx="167">
                  <c:v>3.3279999999999998</c:v>
                </c:pt>
                <c:pt idx="168">
                  <c:v>4.149</c:v>
                </c:pt>
                <c:pt idx="169">
                  <c:v>4.1660000000000004</c:v>
                </c:pt>
                <c:pt idx="170">
                  <c:v>4.9779999999999998</c:v>
                </c:pt>
                <c:pt idx="171">
                  <c:v>4.907</c:v>
                </c:pt>
                <c:pt idx="172">
                  <c:v>4.8550000000000004</c:v>
                </c:pt>
                <c:pt idx="173">
                  <c:v>4.7850000000000001</c:v>
                </c:pt>
                <c:pt idx="174">
                  <c:v>4.7080000000000002</c:v>
                </c:pt>
                <c:pt idx="175">
                  <c:v>3.851</c:v>
                </c:pt>
                <c:pt idx="176">
                  <c:v>3.7290000000000001</c:v>
                </c:pt>
                <c:pt idx="177">
                  <c:v>2.7970000000000002</c:v>
                </c:pt>
                <c:pt idx="178">
                  <c:v>3.1880000000000002</c:v>
                </c:pt>
                <c:pt idx="179">
                  <c:v>3.0139999999999998</c:v>
                </c:pt>
                <c:pt idx="180">
                  <c:v>2.7229999999999999</c:v>
                </c:pt>
                <c:pt idx="181">
                  <c:v>2.7450000000000001</c:v>
                </c:pt>
                <c:pt idx="182">
                  <c:v>2.6589999999999998</c:v>
                </c:pt>
                <c:pt idx="183">
                  <c:v>2.5499999999999998</c:v>
                </c:pt>
                <c:pt idx="184">
                  <c:v>2.56</c:v>
                </c:pt>
                <c:pt idx="185">
                  <c:v>2.4740000000000002</c:v>
                </c:pt>
                <c:pt idx="186">
                  <c:v>2.4350000000000001</c:v>
                </c:pt>
                <c:pt idx="187">
                  <c:v>2.68</c:v>
                </c:pt>
                <c:pt idx="188">
                  <c:v>2.5859999999999999</c:v>
                </c:pt>
                <c:pt idx="189">
                  <c:v>3.6</c:v>
                </c:pt>
                <c:pt idx="190">
                  <c:v>5.1859999999999999</c:v>
                </c:pt>
                <c:pt idx="191">
                  <c:v>4.9939999999999998</c:v>
                </c:pt>
                <c:pt idx="192">
                  <c:v>2.673</c:v>
                </c:pt>
                <c:pt idx="193">
                  <c:v>2.6560000000000001</c:v>
                </c:pt>
                <c:pt idx="194">
                  <c:v>3.379</c:v>
                </c:pt>
                <c:pt idx="195">
                  <c:v>3.3650000000000002</c:v>
                </c:pt>
                <c:pt idx="196">
                  <c:v>3.5710000000000002</c:v>
                </c:pt>
                <c:pt idx="197">
                  <c:v>5.1219999999999999</c:v>
                </c:pt>
                <c:pt idx="198">
                  <c:v>2.77</c:v>
                </c:pt>
                <c:pt idx="199">
                  <c:v>2.64</c:v>
                </c:pt>
                <c:pt idx="200">
                  <c:v>2.5539999999999998</c:v>
                </c:pt>
                <c:pt idx="201">
                  <c:v>2.7450000000000001</c:v>
                </c:pt>
                <c:pt idx="202">
                  <c:v>2.577</c:v>
                </c:pt>
                <c:pt idx="203">
                  <c:v>2.6280000000000001</c:v>
                </c:pt>
                <c:pt idx="204">
                  <c:v>2.9969999999999999</c:v>
                </c:pt>
                <c:pt idx="205">
                  <c:v>2.7879999999999998</c:v>
                </c:pt>
                <c:pt idx="206">
                  <c:v>2.7040000000000002</c:v>
                </c:pt>
                <c:pt idx="207">
                  <c:v>2.6139999999999999</c:v>
                </c:pt>
                <c:pt idx="208">
                  <c:v>3.0129999999999999</c:v>
                </c:pt>
                <c:pt idx="209">
                  <c:v>3.5910000000000002</c:v>
                </c:pt>
                <c:pt idx="210">
                  <c:v>2.7069999999999999</c:v>
                </c:pt>
                <c:pt idx="211">
                  <c:v>2.7029999999999998</c:v>
                </c:pt>
                <c:pt idx="212">
                  <c:v>2.573</c:v>
                </c:pt>
                <c:pt idx="213">
                  <c:v>2.444</c:v>
                </c:pt>
                <c:pt idx="214">
                  <c:v>2.379</c:v>
                </c:pt>
                <c:pt idx="215">
                  <c:v>2.6230000000000002</c:v>
                </c:pt>
                <c:pt idx="216">
                  <c:v>2.3809999999999998</c:v>
                </c:pt>
                <c:pt idx="217">
                  <c:v>2.601</c:v>
                </c:pt>
                <c:pt idx="218">
                  <c:v>2.7749999999999999</c:v>
                </c:pt>
                <c:pt idx="219">
                  <c:v>3.1240000000000001</c:v>
                </c:pt>
                <c:pt idx="220">
                  <c:v>2.9260000000000002</c:v>
                </c:pt>
                <c:pt idx="221">
                  <c:v>2.6869999999999998</c:v>
                </c:pt>
                <c:pt idx="222">
                  <c:v>2.6059999999999999</c:v>
                </c:pt>
                <c:pt idx="223">
                  <c:v>2.5510000000000002</c:v>
                </c:pt>
                <c:pt idx="224">
                  <c:v>2.6749999999999998</c:v>
                </c:pt>
                <c:pt idx="225">
                  <c:v>2.516</c:v>
                </c:pt>
                <c:pt idx="226">
                  <c:v>2.4060000000000001</c:v>
                </c:pt>
                <c:pt idx="227">
                  <c:v>2.3570000000000002</c:v>
                </c:pt>
                <c:pt idx="228">
                  <c:v>2.3199999999999998</c:v>
                </c:pt>
                <c:pt idx="229">
                  <c:v>2.2949999999999999</c:v>
                </c:pt>
                <c:pt idx="230">
                  <c:v>2.5049999999999999</c:v>
                </c:pt>
                <c:pt idx="231">
                  <c:v>2.464</c:v>
                </c:pt>
                <c:pt idx="232">
                  <c:v>2.71</c:v>
                </c:pt>
                <c:pt idx="233">
                  <c:v>2.6930000000000001</c:v>
                </c:pt>
                <c:pt idx="234">
                  <c:v>3.9649999999999999</c:v>
                </c:pt>
                <c:pt idx="235">
                  <c:v>2.92</c:v>
                </c:pt>
                <c:pt idx="236">
                  <c:v>2.6429999999999998</c:v>
                </c:pt>
                <c:pt idx="237">
                  <c:v>2.5209999999999999</c:v>
                </c:pt>
                <c:pt idx="238">
                  <c:v>2.4390000000000001</c:v>
                </c:pt>
                <c:pt idx="239">
                  <c:v>2.4390000000000001</c:v>
                </c:pt>
                <c:pt idx="240">
                  <c:v>2.3879999999999999</c:v>
                </c:pt>
                <c:pt idx="241">
                  <c:v>2.3879999999999999</c:v>
                </c:pt>
                <c:pt idx="242">
                  <c:v>2.3889999999999998</c:v>
                </c:pt>
                <c:pt idx="243">
                  <c:v>2.36</c:v>
                </c:pt>
                <c:pt idx="244">
                  <c:v>2.3140000000000001</c:v>
                </c:pt>
                <c:pt idx="245">
                  <c:v>2.79</c:v>
                </c:pt>
                <c:pt idx="246">
                  <c:v>2.6949999999999998</c:v>
                </c:pt>
                <c:pt idx="247">
                  <c:v>2.8820000000000001</c:v>
                </c:pt>
                <c:pt idx="248">
                  <c:v>2.605</c:v>
                </c:pt>
                <c:pt idx="249">
                  <c:v>2.5219999999999998</c:v>
                </c:pt>
                <c:pt idx="250">
                  <c:v>2.5299999999999998</c:v>
                </c:pt>
                <c:pt idx="251">
                  <c:v>2.524</c:v>
                </c:pt>
                <c:pt idx="252">
                  <c:v>2.4510000000000001</c:v>
                </c:pt>
                <c:pt idx="253">
                  <c:v>2.964</c:v>
                </c:pt>
                <c:pt idx="254">
                  <c:v>3.1339999999999999</c:v>
                </c:pt>
                <c:pt idx="255">
                  <c:v>2.7450000000000001</c:v>
                </c:pt>
                <c:pt idx="256">
                  <c:v>2.5950000000000002</c:v>
                </c:pt>
                <c:pt idx="257">
                  <c:v>2.468</c:v>
                </c:pt>
                <c:pt idx="258">
                  <c:v>2.5369999999999999</c:v>
                </c:pt>
                <c:pt idx="259">
                  <c:v>2.5470000000000002</c:v>
                </c:pt>
                <c:pt idx="260">
                  <c:v>2.5459999999999998</c:v>
                </c:pt>
                <c:pt idx="261">
                  <c:v>2.3679999999999999</c:v>
                </c:pt>
                <c:pt idx="262">
                  <c:v>2.3210000000000002</c:v>
                </c:pt>
                <c:pt idx="263">
                  <c:v>2.3780000000000001</c:v>
                </c:pt>
                <c:pt idx="264">
                  <c:v>2.3679999999999999</c:v>
                </c:pt>
                <c:pt idx="265">
                  <c:v>2.2919999999999998</c:v>
                </c:pt>
                <c:pt idx="266">
                  <c:v>2.74</c:v>
                </c:pt>
                <c:pt idx="267">
                  <c:v>2.7330000000000001</c:v>
                </c:pt>
                <c:pt idx="268">
                  <c:v>2.3969999999999998</c:v>
                </c:pt>
                <c:pt idx="269">
                  <c:v>2.3340000000000001</c:v>
                </c:pt>
              </c:numCache>
            </c:numRef>
          </c:xVal>
          <c:yVal>
            <c:numRef>
              <c:f>For_BaRatin!$D$2:$D$590</c:f>
              <c:numCache>
                <c:formatCode>General</c:formatCode>
                <c:ptCount val="589"/>
                <c:pt idx="0">
                  <c:v>53.1</c:v>
                </c:pt>
                <c:pt idx="1">
                  <c:v>41.7</c:v>
                </c:pt>
                <c:pt idx="2">
                  <c:v>56</c:v>
                </c:pt>
                <c:pt idx="3">
                  <c:v>35.799999999999997</c:v>
                </c:pt>
                <c:pt idx="4">
                  <c:v>24</c:v>
                </c:pt>
                <c:pt idx="5">
                  <c:v>23.2</c:v>
                </c:pt>
                <c:pt idx="6">
                  <c:v>59.6</c:v>
                </c:pt>
                <c:pt idx="7">
                  <c:v>89</c:v>
                </c:pt>
                <c:pt idx="8">
                  <c:v>68.5</c:v>
                </c:pt>
                <c:pt idx="9">
                  <c:v>241.9</c:v>
                </c:pt>
                <c:pt idx="10">
                  <c:v>34.4</c:v>
                </c:pt>
                <c:pt idx="11">
                  <c:v>30.6</c:v>
                </c:pt>
                <c:pt idx="12">
                  <c:v>25.9</c:v>
                </c:pt>
                <c:pt idx="13">
                  <c:v>22.9</c:v>
                </c:pt>
                <c:pt idx="14">
                  <c:v>30.5</c:v>
                </c:pt>
                <c:pt idx="15">
                  <c:v>18.8</c:v>
                </c:pt>
                <c:pt idx="16">
                  <c:v>16.600000000000001</c:v>
                </c:pt>
                <c:pt idx="17">
                  <c:v>14.3</c:v>
                </c:pt>
                <c:pt idx="18">
                  <c:v>13.2</c:v>
                </c:pt>
                <c:pt idx="19">
                  <c:v>7.1</c:v>
                </c:pt>
                <c:pt idx="20">
                  <c:v>6.4</c:v>
                </c:pt>
                <c:pt idx="21">
                  <c:v>4.8</c:v>
                </c:pt>
                <c:pt idx="22">
                  <c:v>3.5</c:v>
                </c:pt>
                <c:pt idx="23">
                  <c:v>12.9</c:v>
                </c:pt>
                <c:pt idx="24">
                  <c:v>8.1999999999999993</c:v>
                </c:pt>
                <c:pt idx="25">
                  <c:v>6.4</c:v>
                </c:pt>
                <c:pt idx="26">
                  <c:v>21</c:v>
                </c:pt>
                <c:pt idx="27">
                  <c:v>39.799999999999997</c:v>
                </c:pt>
                <c:pt idx="28">
                  <c:v>25.9</c:v>
                </c:pt>
                <c:pt idx="29">
                  <c:v>14.5</c:v>
                </c:pt>
                <c:pt idx="30">
                  <c:v>38.6</c:v>
                </c:pt>
                <c:pt idx="31">
                  <c:v>32.9</c:v>
                </c:pt>
                <c:pt idx="32">
                  <c:v>1535.7</c:v>
                </c:pt>
                <c:pt idx="33">
                  <c:v>34.5</c:v>
                </c:pt>
                <c:pt idx="34">
                  <c:v>25.8</c:v>
                </c:pt>
                <c:pt idx="35">
                  <c:v>17.3</c:v>
                </c:pt>
                <c:pt idx="36">
                  <c:v>22.8</c:v>
                </c:pt>
                <c:pt idx="37">
                  <c:v>25.4</c:v>
                </c:pt>
                <c:pt idx="38">
                  <c:v>17.3</c:v>
                </c:pt>
                <c:pt idx="39">
                  <c:v>15.4</c:v>
                </c:pt>
                <c:pt idx="40">
                  <c:v>11.4</c:v>
                </c:pt>
                <c:pt idx="41">
                  <c:v>59.6</c:v>
                </c:pt>
                <c:pt idx="42">
                  <c:v>29.6</c:v>
                </c:pt>
                <c:pt idx="43">
                  <c:v>91.8</c:v>
                </c:pt>
                <c:pt idx="44">
                  <c:v>49.8</c:v>
                </c:pt>
                <c:pt idx="45">
                  <c:v>38.6</c:v>
                </c:pt>
                <c:pt idx="46">
                  <c:v>19.2</c:v>
                </c:pt>
                <c:pt idx="47">
                  <c:v>13.5</c:v>
                </c:pt>
                <c:pt idx="48">
                  <c:v>20.5</c:v>
                </c:pt>
                <c:pt idx="49">
                  <c:v>18.7</c:v>
                </c:pt>
                <c:pt idx="50">
                  <c:v>14.6</c:v>
                </c:pt>
                <c:pt idx="51">
                  <c:v>10.4</c:v>
                </c:pt>
                <c:pt idx="52">
                  <c:v>23.7</c:v>
                </c:pt>
                <c:pt idx="53">
                  <c:v>921.1</c:v>
                </c:pt>
                <c:pt idx="54">
                  <c:v>25.4</c:v>
                </c:pt>
                <c:pt idx="55">
                  <c:v>21.5</c:v>
                </c:pt>
                <c:pt idx="56">
                  <c:v>34.299999999999997</c:v>
                </c:pt>
                <c:pt idx="57">
                  <c:v>37.6</c:v>
                </c:pt>
                <c:pt idx="58">
                  <c:v>32.9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29.3</c:v>
                </c:pt>
                <c:pt idx="62">
                  <c:v>18.600000000000001</c:v>
                </c:pt>
                <c:pt idx="63">
                  <c:v>17.100000000000001</c:v>
                </c:pt>
                <c:pt idx="64">
                  <c:v>62.3</c:v>
                </c:pt>
                <c:pt idx="65">
                  <c:v>51.5</c:v>
                </c:pt>
                <c:pt idx="66">
                  <c:v>153</c:v>
                </c:pt>
                <c:pt idx="67">
                  <c:v>32.200000000000003</c:v>
                </c:pt>
                <c:pt idx="68">
                  <c:v>20.2</c:v>
                </c:pt>
                <c:pt idx="69">
                  <c:v>22.6</c:v>
                </c:pt>
                <c:pt idx="70">
                  <c:v>16.3</c:v>
                </c:pt>
                <c:pt idx="71">
                  <c:v>17.100000000000001</c:v>
                </c:pt>
                <c:pt idx="72">
                  <c:v>16.5</c:v>
                </c:pt>
                <c:pt idx="73">
                  <c:v>11.6</c:v>
                </c:pt>
                <c:pt idx="74">
                  <c:v>8.5</c:v>
                </c:pt>
                <c:pt idx="75">
                  <c:v>19.7</c:v>
                </c:pt>
                <c:pt idx="76">
                  <c:v>35.5</c:v>
                </c:pt>
                <c:pt idx="77">
                  <c:v>22.5</c:v>
                </c:pt>
                <c:pt idx="78">
                  <c:v>54.7</c:v>
                </c:pt>
                <c:pt idx="79">
                  <c:v>28.3</c:v>
                </c:pt>
                <c:pt idx="80">
                  <c:v>32</c:v>
                </c:pt>
                <c:pt idx="81">
                  <c:v>24.8</c:v>
                </c:pt>
                <c:pt idx="82">
                  <c:v>11.4</c:v>
                </c:pt>
                <c:pt idx="83">
                  <c:v>11.1</c:v>
                </c:pt>
                <c:pt idx="84">
                  <c:v>8.6</c:v>
                </c:pt>
                <c:pt idx="85">
                  <c:v>14.6</c:v>
                </c:pt>
                <c:pt idx="86">
                  <c:v>26.9</c:v>
                </c:pt>
                <c:pt idx="87">
                  <c:v>26.6</c:v>
                </c:pt>
                <c:pt idx="88">
                  <c:v>13.4</c:v>
                </c:pt>
                <c:pt idx="89">
                  <c:v>8.6999999999999993</c:v>
                </c:pt>
                <c:pt idx="90">
                  <c:v>7.1</c:v>
                </c:pt>
                <c:pt idx="91">
                  <c:v>49.7</c:v>
                </c:pt>
                <c:pt idx="92">
                  <c:v>32.4</c:v>
                </c:pt>
                <c:pt idx="93">
                  <c:v>76.900000000000006</c:v>
                </c:pt>
                <c:pt idx="94">
                  <c:v>458.5</c:v>
                </c:pt>
                <c:pt idx="95">
                  <c:v>489.3</c:v>
                </c:pt>
                <c:pt idx="96">
                  <c:v>1217.7</c:v>
                </c:pt>
                <c:pt idx="97">
                  <c:v>1481.2</c:v>
                </c:pt>
                <c:pt idx="98">
                  <c:v>1888.4</c:v>
                </c:pt>
                <c:pt idx="99">
                  <c:v>792.8</c:v>
                </c:pt>
                <c:pt idx="100">
                  <c:v>252.5</c:v>
                </c:pt>
                <c:pt idx="101">
                  <c:v>179.5</c:v>
                </c:pt>
                <c:pt idx="102">
                  <c:v>140.1</c:v>
                </c:pt>
                <c:pt idx="103">
                  <c:v>121.4</c:v>
                </c:pt>
                <c:pt idx="104">
                  <c:v>65.2</c:v>
                </c:pt>
                <c:pt idx="105">
                  <c:v>21.2</c:v>
                </c:pt>
                <c:pt idx="106">
                  <c:v>16.399999999999999</c:v>
                </c:pt>
                <c:pt idx="107">
                  <c:v>11.4</c:v>
                </c:pt>
                <c:pt idx="108">
                  <c:v>8.4</c:v>
                </c:pt>
                <c:pt idx="109">
                  <c:v>5.8</c:v>
                </c:pt>
                <c:pt idx="110">
                  <c:v>39.799999999999997</c:v>
                </c:pt>
                <c:pt idx="111">
                  <c:v>36.299999999999997</c:v>
                </c:pt>
                <c:pt idx="112">
                  <c:v>21.7</c:v>
                </c:pt>
                <c:pt idx="113">
                  <c:v>161</c:v>
                </c:pt>
                <c:pt idx="114">
                  <c:v>158</c:v>
                </c:pt>
                <c:pt idx="115">
                  <c:v>188.4</c:v>
                </c:pt>
                <c:pt idx="116">
                  <c:v>1625.4</c:v>
                </c:pt>
                <c:pt idx="117">
                  <c:v>862</c:v>
                </c:pt>
                <c:pt idx="118">
                  <c:v>500</c:v>
                </c:pt>
                <c:pt idx="119">
                  <c:v>509.4</c:v>
                </c:pt>
                <c:pt idx="120">
                  <c:v>287.7</c:v>
                </c:pt>
                <c:pt idx="121">
                  <c:v>126.7</c:v>
                </c:pt>
                <c:pt idx="122">
                  <c:v>67.2</c:v>
                </c:pt>
                <c:pt idx="123">
                  <c:v>72.099999999999994</c:v>
                </c:pt>
                <c:pt idx="124">
                  <c:v>28</c:v>
                </c:pt>
                <c:pt idx="125">
                  <c:v>17.7</c:v>
                </c:pt>
                <c:pt idx="126">
                  <c:v>13.4</c:v>
                </c:pt>
                <c:pt idx="127">
                  <c:v>24</c:v>
                </c:pt>
                <c:pt idx="128">
                  <c:v>14.8</c:v>
                </c:pt>
                <c:pt idx="129">
                  <c:v>219.5</c:v>
                </c:pt>
                <c:pt idx="130">
                  <c:v>27.2</c:v>
                </c:pt>
                <c:pt idx="131">
                  <c:v>78.2</c:v>
                </c:pt>
                <c:pt idx="132">
                  <c:v>35.200000000000003</c:v>
                </c:pt>
                <c:pt idx="133">
                  <c:v>20.7</c:v>
                </c:pt>
                <c:pt idx="134">
                  <c:v>17.8</c:v>
                </c:pt>
                <c:pt idx="135">
                  <c:v>14.2</c:v>
                </c:pt>
                <c:pt idx="136">
                  <c:v>9.8000000000000007</c:v>
                </c:pt>
                <c:pt idx="137">
                  <c:v>8</c:v>
                </c:pt>
                <c:pt idx="138">
                  <c:v>40.6</c:v>
                </c:pt>
                <c:pt idx="139">
                  <c:v>39.1</c:v>
                </c:pt>
                <c:pt idx="140">
                  <c:v>126.9</c:v>
                </c:pt>
                <c:pt idx="141">
                  <c:v>276.5</c:v>
                </c:pt>
                <c:pt idx="142">
                  <c:v>201.9</c:v>
                </c:pt>
                <c:pt idx="143">
                  <c:v>287.5</c:v>
                </c:pt>
                <c:pt idx="144">
                  <c:v>65.8</c:v>
                </c:pt>
                <c:pt idx="145">
                  <c:v>1278</c:v>
                </c:pt>
                <c:pt idx="146">
                  <c:v>1083.3</c:v>
                </c:pt>
                <c:pt idx="147">
                  <c:v>889.4</c:v>
                </c:pt>
                <c:pt idx="148">
                  <c:v>445.7</c:v>
                </c:pt>
                <c:pt idx="149">
                  <c:v>247.3</c:v>
                </c:pt>
                <c:pt idx="150">
                  <c:v>108.4</c:v>
                </c:pt>
                <c:pt idx="151">
                  <c:v>59.7</c:v>
                </c:pt>
                <c:pt idx="152">
                  <c:v>38</c:v>
                </c:pt>
                <c:pt idx="153">
                  <c:v>23.2</c:v>
                </c:pt>
                <c:pt idx="154">
                  <c:v>21.2</c:v>
                </c:pt>
                <c:pt idx="155">
                  <c:v>18.100000000000001</c:v>
                </c:pt>
                <c:pt idx="156">
                  <c:v>9.8000000000000007</c:v>
                </c:pt>
                <c:pt idx="157">
                  <c:v>8.5</c:v>
                </c:pt>
                <c:pt idx="158">
                  <c:v>8.3000000000000007</c:v>
                </c:pt>
                <c:pt idx="159">
                  <c:v>24.2</c:v>
                </c:pt>
                <c:pt idx="160">
                  <c:v>15.1</c:v>
                </c:pt>
                <c:pt idx="161">
                  <c:v>12.6</c:v>
                </c:pt>
                <c:pt idx="162">
                  <c:v>751.7</c:v>
                </c:pt>
                <c:pt idx="163">
                  <c:v>387.3</c:v>
                </c:pt>
                <c:pt idx="164">
                  <c:v>360.6</c:v>
                </c:pt>
                <c:pt idx="165">
                  <c:v>34.1</c:v>
                </c:pt>
                <c:pt idx="166">
                  <c:v>25.5</c:v>
                </c:pt>
                <c:pt idx="167">
                  <c:v>224.1</c:v>
                </c:pt>
                <c:pt idx="168">
                  <c:v>596.79999999999995</c:v>
                </c:pt>
                <c:pt idx="169">
                  <c:v>694.9</c:v>
                </c:pt>
                <c:pt idx="170">
                  <c:v>1221.3</c:v>
                </c:pt>
                <c:pt idx="171">
                  <c:v>1088.9000000000001</c:v>
                </c:pt>
                <c:pt idx="172">
                  <c:v>1087.8</c:v>
                </c:pt>
                <c:pt idx="173">
                  <c:v>987.5</c:v>
                </c:pt>
                <c:pt idx="174">
                  <c:v>980.6</c:v>
                </c:pt>
                <c:pt idx="175">
                  <c:v>482.2</c:v>
                </c:pt>
                <c:pt idx="176">
                  <c:v>413.1</c:v>
                </c:pt>
                <c:pt idx="177">
                  <c:v>51.3</c:v>
                </c:pt>
                <c:pt idx="178">
                  <c:v>149.5</c:v>
                </c:pt>
                <c:pt idx="179">
                  <c:v>96.5</c:v>
                </c:pt>
                <c:pt idx="180">
                  <c:v>34.700000000000003</c:v>
                </c:pt>
                <c:pt idx="181">
                  <c:v>36.6</c:v>
                </c:pt>
                <c:pt idx="182">
                  <c:v>26.3</c:v>
                </c:pt>
                <c:pt idx="183">
                  <c:v>14.8</c:v>
                </c:pt>
                <c:pt idx="184">
                  <c:v>15</c:v>
                </c:pt>
                <c:pt idx="185">
                  <c:v>8.8000000000000007</c:v>
                </c:pt>
                <c:pt idx="186">
                  <c:v>6.1</c:v>
                </c:pt>
                <c:pt idx="187">
                  <c:v>29.9</c:v>
                </c:pt>
                <c:pt idx="188">
                  <c:v>18</c:v>
                </c:pt>
                <c:pt idx="189">
                  <c:v>308.60000000000002</c:v>
                </c:pt>
                <c:pt idx="190">
                  <c:v>1263.2</c:v>
                </c:pt>
                <c:pt idx="191">
                  <c:v>1180.2</c:v>
                </c:pt>
                <c:pt idx="192">
                  <c:v>32.299999999999997</c:v>
                </c:pt>
                <c:pt idx="193">
                  <c:v>28.9</c:v>
                </c:pt>
                <c:pt idx="194">
                  <c:v>201.4</c:v>
                </c:pt>
                <c:pt idx="195">
                  <c:v>210.8</c:v>
                </c:pt>
                <c:pt idx="196">
                  <c:v>277.89999999999998</c:v>
                </c:pt>
                <c:pt idx="197">
                  <c:v>1117.2</c:v>
                </c:pt>
                <c:pt idx="198">
                  <c:v>38.799999999999997</c:v>
                </c:pt>
                <c:pt idx="199">
                  <c:v>19.600000000000001</c:v>
                </c:pt>
                <c:pt idx="200">
                  <c:v>12.4</c:v>
                </c:pt>
                <c:pt idx="201">
                  <c:v>30.4</c:v>
                </c:pt>
                <c:pt idx="202">
                  <c:v>17.2</c:v>
                </c:pt>
                <c:pt idx="203">
                  <c:v>19.5</c:v>
                </c:pt>
                <c:pt idx="204">
                  <c:v>108.1</c:v>
                </c:pt>
                <c:pt idx="205">
                  <c:v>53.7</c:v>
                </c:pt>
                <c:pt idx="206">
                  <c:v>35.9</c:v>
                </c:pt>
                <c:pt idx="207">
                  <c:v>27.7</c:v>
                </c:pt>
                <c:pt idx="208">
                  <c:v>132.1</c:v>
                </c:pt>
                <c:pt idx="209">
                  <c:v>337.8</c:v>
                </c:pt>
                <c:pt idx="210">
                  <c:v>46.4</c:v>
                </c:pt>
                <c:pt idx="211">
                  <c:v>45.8</c:v>
                </c:pt>
                <c:pt idx="212">
                  <c:v>25.8</c:v>
                </c:pt>
                <c:pt idx="213">
                  <c:v>21.5</c:v>
                </c:pt>
                <c:pt idx="214">
                  <c:v>13.5</c:v>
                </c:pt>
                <c:pt idx="215">
                  <c:v>50.9</c:v>
                </c:pt>
                <c:pt idx="216">
                  <c:v>16.3</c:v>
                </c:pt>
                <c:pt idx="217">
                  <c:v>41</c:v>
                </c:pt>
                <c:pt idx="218">
                  <c:v>64.5</c:v>
                </c:pt>
                <c:pt idx="219">
                  <c:v>155.19999999999999</c:v>
                </c:pt>
                <c:pt idx="220">
                  <c:v>90.4</c:v>
                </c:pt>
                <c:pt idx="221">
                  <c:v>38.799999999999997</c:v>
                </c:pt>
                <c:pt idx="222">
                  <c:v>35.4</c:v>
                </c:pt>
                <c:pt idx="223">
                  <c:v>27.9</c:v>
                </c:pt>
                <c:pt idx="224">
                  <c:v>42.9</c:v>
                </c:pt>
                <c:pt idx="225">
                  <c:v>20.7</c:v>
                </c:pt>
                <c:pt idx="226">
                  <c:v>15.1</c:v>
                </c:pt>
                <c:pt idx="227">
                  <c:v>11.2</c:v>
                </c:pt>
                <c:pt idx="228">
                  <c:v>8.3000000000000007</c:v>
                </c:pt>
                <c:pt idx="229">
                  <c:v>6.9</c:v>
                </c:pt>
                <c:pt idx="230">
                  <c:v>30.8</c:v>
                </c:pt>
                <c:pt idx="231">
                  <c:v>24.3</c:v>
                </c:pt>
                <c:pt idx="232">
                  <c:v>50.6</c:v>
                </c:pt>
                <c:pt idx="233">
                  <c:v>47.3</c:v>
                </c:pt>
                <c:pt idx="234">
                  <c:v>405.6</c:v>
                </c:pt>
                <c:pt idx="235">
                  <c:v>76.099999999999994</c:v>
                </c:pt>
                <c:pt idx="236">
                  <c:v>29.4</c:v>
                </c:pt>
                <c:pt idx="237">
                  <c:v>20.6</c:v>
                </c:pt>
                <c:pt idx="238">
                  <c:v>13.9</c:v>
                </c:pt>
                <c:pt idx="239">
                  <c:v>13.8</c:v>
                </c:pt>
                <c:pt idx="240">
                  <c:v>8.1</c:v>
                </c:pt>
                <c:pt idx="241">
                  <c:v>9.4</c:v>
                </c:pt>
                <c:pt idx="242">
                  <c:v>9.1</c:v>
                </c:pt>
                <c:pt idx="243">
                  <c:v>10.3</c:v>
                </c:pt>
                <c:pt idx="244">
                  <c:v>8.4</c:v>
                </c:pt>
                <c:pt idx="245">
                  <c:v>41.8</c:v>
                </c:pt>
                <c:pt idx="246">
                  <c:v>45.6</c:v>
                </c:pt>
                <c:pt idx="247">
                  <c:v>63.1</c:v>
                </c:pt>
                <c:pt idx="248">
                  <c:v>35.5</c:v>
                </c:pt>
                <c:pt idx="249">
                  <c:v>27</c:v>
                </c:pt>
                <c:pt idx="250">
                  <c:v>26.1</c:v>
                </c:pt>
                <c:pt idx="251">
                  <c:v>25.1</c:v>
                </c:pt>
                <c:pt idx="252">
                  <c:v>20.3</c:v>
                </c:pt>
                <c:pt idx="253">
                  <c:v>86</c:v>
                </c:pt>
                <c:pt idx="254">
                  <c:v>114.6</c:v>
                </c:pt>
                <c:pt idx="255">
                  <c:v>47.3</c:v>
                </c:pt>
                <c:pt idx="256">
                  <c:v>27.7</c:v>
                </c:pt>
                <c:pt idx="257">
                  <c:v>15.4</c:v>
                </c:pt>
                <c:pt idx="258">
                  <c:v>20.5</c:v>
                </c:pt>
                <c:pt idx="259">
                  <c:v>20.6</c:v>
                </c:pt>
                <c:pt idx="260">
                  <c:v>21.1</c:v>
                </c:pt>
                <c:pt idx="261">
                  <c:v>9.5</c:v>
                </c:pt>
                <c:pt idx="262">
                  <c:v>7</c:v>
                </c:pt>
                <c:pt idx="263">
                  <c:v>9.4</c:v>
                </c:pt>
                <c:pt idx="264">
                  <c:v>9.4</c:v>
                </c:pt>
                <c:pt idx="265">
                  <c:v>5.8</c:v>
                </c:pt>
                <c:pt idx="266">
                  <c:v>40.9</c:v>
                </c:pt>
                <c:pt idx="267">
                  <c:v>39.4</c:v>
                </c:pt>
                <c:pt idx="268">
                  <c:v>13</c:v>
                </c:pt>
                <c:pt idx="26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6-49EE-82F7-E3F51555B9C2}"/>
            </c:ext>
          </c:extLst>
        </c:ser>
        <c:ser>
          <c:idx val="1"/>
          <c:order val="1"/>
          <c:tx>
            <c:strRef>
              <c:f>For_BaRatin!$J$1</c:f>
              <c:strCache>
                <c:ptCount val="1"/>
                <c:pt idx="0">
                  <c:v>TuaMarina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For_BaRatin!$H$2:$H$148</c:f>
              <c:numCache>
                <c:formatCode>General</c:formatCode>
                <c:ptCount val="147"/>
                <c:pt idx="0">
                  <c:v>2.3380000000000001</c:v>
                </c:pt>
                <c:pt idx="1">
                  <c:v>2.351</c:v>
                </c:pt>
                <c:pt idx="2">
                  <c:v>2.258</c:v>
                </c:pt>
                <c:pt idx="3">
                  <c:v>2.2450000000000001</c:v>
                </c:pt>
                <c:pt idx="4">
                  <c:v>2.4359999999999999</c:v>
                </c:pt>
                <c:pt idx="5">
                  <c:v>3.117</c:v>
                </c:pt>
                <c:pt idx="6">
                  <c:v>2.7189999999999999</c:v>
                </c:pt>
                <c:pt idx="7">
                  <c:v>2.5329999999999999</c:v>
                </c:pt>
                <c:pt idx="8">
                  <c:v>2.7069999999999999</c:v>
                </c:pt>
                <c:pt idx="9">
                  <c:v>2.7549999999999999</c:v>
                </c:pt>
                <c:pt idx="10">
                  <c:v>2.5659999999999998</c:v>
                </c:pt>
                <c:pt idx="11">
                  <c:v>2.35</c:v>
                </c:pt>
                <c:pt idx="12">
                  <c:v>2.3029999999999999</c:v>
                </c:pt>
                <c:pt idx="13">
                  <c:v>2.5390000000000001</c:v>
                </c:pt>
                <c:pt idx="14">
                  <c:v>2.319</c:v>
                </c:pt>
                <c:pt idx="15">
                  <c:v>2.0990000000000002</c:v>
                </c:pt>
                <c:pt idx="16">
                  <c:v>2.5990000000000002</c:v>
                </c:pt>
                <c:pt idx="17">
                  <c:v>2.3410000000000002</c:v>
                </c:pt>
                <c:pt idx="18">
                  <c:v>2.351</c:v>
                </c:pt>
                <c:pt idx="19">
                  <c:v>2.839</c:v>
                </c:pt>
                <c:pt idx="20">
                  <c:v>2.4350000000000001</c:v>
                </c:pt>
                <c:pt idx="21">
                  <c:v>2.5230000000000001</c:v>
                </c:pt>
                <c:pt idx="22">
                  <c:v>2.5419999999999998</c:v>
                </c:pt>
                <c:pt idx="23">
                  <c:v>2.2400000000000002</c:v>
                </c:pt>
                <c:pt idx="24">
                  <c:v>2.5910000000000002</c:v>
                </c:pt>
                <c:pt idx="25">
                  <c:v>2.1909999999999998</c:v>
                </c:pt>
                <c:pt idx="26">
                  <c:v>2.3839999999999999</c:v>
                </c:pt>
                <c:pt idx="27">
                  <c:v>2.4220000000000002</c:v>
                </c:pt>
                <c:pt idx="28">
                  <c:v>2.17</c:v>
                </c:pt>
                <c:pt idx="29">
                  <c:v>2.165</c:v>
                </c:pt>
                <c:pt idx="30">
                  <c:v>2.371</c:v>
                </c:pt>
                <c:pt idx="31">
                  <c:v>2.7770000000000001</c:v>
                </c:pt>
                <c:pt idx="32">
                  <c:v>3.2549999999999999</c:v>
                </c:pt>
                <c:pt idx="33">
                  <c:v>2.7050000000000001</c:v>
                </c:pt>
                <c:pt idx="34">
                  <c:v>2.718</c:v>
                </c:pt>
                <c:pt idx="35">
                  <c:v>2.5760000000000001</c:v>
                </c:pt>
                <c:pt idx="36">
                  <c:v>2.4119999999999999</c:v>
                </c:pt>
                <c:pt idx="37">
                  <c:v>2.6230000000000002</c:v>
                </c:pt>
                <c:pt idx="38">
                  <c:v>2.6230000000000002</c:v>
                </c:pt>
                <c:pt idx="39">
                  <c:v>2.3519999999999999</c:v>
                </c:pt>
                <c:pt idx="40">
                  <c:v>2.29</c:v>
                </c:pt>
                <c:pt idx="41">
                  <c:v>2.278</c:v>
                </c:pt>
                <c:pt idx="42">
                  <c:v>2.3780000000000001</c:v>
                </c:pt>
                <c:pt idx="43">
                  <c:v>2.1240000000000001</c:v>
                </c:pt>
                <c:pt idx="44">
                  <c:v>2.14</c:v>
                </c:pt>
                <c:pt idx="45">
                  <c:v>2.1320000000000001</c:v>
                </c:pt>
                <c:pt idx="46">
                  <c:v>2.1669999999999998</c:v>
                </c:pt>
                <c:pt idx="47">
                  <c:v>2.6080000000000001</c:v>
                </c:pt>
                <c:pt idx="48">
                  <c:v>2.4820000000000002</c:v>
                </c:pt>
                <c:pt idx="49">
                  <c:v>3.105</c:v>
                </c:pt>
                <c:pt idx="50">
                  <c:v>3.2570000000000001</c:v>
                </c:pt>
                <c:pt idx="51">
                  <c:v>2.7469999999999999</c:v>
                </c:pt>
                <c:pt idx="52">
                  <c:v>2.6240000000000001</c:v>
                </c:pt>
                <c:pt idx="53">
                  <c:v>2.4089999999999998</c:v>
                </c:pt>
                <c:pt idx="54">
                  <c:v>2.2280000000000002</c:v>
                </c:pt>
                <c:pt idx="55">
                  <c:v>2.246</c:v>
                </c:pt>
                <c:pt idx="56">
                  <c:v>2.0910000000000002</c:v>
                </c:pt>
                <c:pt idx="57">
                  <c:v>2.347</c:v>
                </c:pt>
                <c:pt idx="58">
                  <c:v>4.9740000000000002</c:v>
                </c:pt>
                <c:pt idx="59">
                  <c:v>2.1539999999999999</c:v>
                </c:pt>
                <c:pt idx="60">
                  <c:v>2.097</c:v>
                </c:pt>
                <c:pt idx="61">
                  <c:v>2.2170000000000001</c:v>
                </c:pt>
                <c:pt idx="62">
                  <c:v>2.3290000000000002</c:v>
                </c:pt>
                <c:pt idx="63">
                  <c:v>2.2799999999999998</c:v>
                </c:pt>
                <c:pt idx="64">
                  <c:v>2.4990000000000001</c:v>
                </c:pt>
                <c:pt idx="65">
                  <c:v>2.6459999999999999</c:v>
                </c:pt>
                <c:pt idx="66">
                  <c:v>2.1139999999999999</c:v>
                </c:pt>
                <c:pt idx="67">
                  <c:v>2.1110000000000002</c:v>
                </c:pt>
                <c:pt idx="68">
                  <c:v>2.0350000000000001</c:v>
                </c:pt>
                <c:pt idx="69">
                  <c:v>2.2149999999999999</c:v>
                </c:pt>
                <c:pt idx="70">
                  <c:v>2.6909999999999998</c:v>
                </c:pt>
                <c:pt idx="71">
                  <c:v>2.6139999999999999</c:v>
                </c:pt>
                <c:pt idx="72">
                  <c:v>2.5</c:v>
                </c:pt>
                <c:pt idx="73">
                  <c:v>2.52</c:v>
                </c:pt>
                <c:pt idx="74">
                  <c:v>2.496</c:v>
                </c:pt>
                <c:pt idx="75">
                  <c:v>2.694</c:v>
                </c:pt>
                <c:pt idx="76">
                  <c:v>2.173</c:v>
                </c:pt>
                <c:pt idx="77">
                  <c:v>2.7450000000000001</c:v>
                </c:pt>
                <c:pt idx="78">
                  <c:v>2.5830000000000002</c:v>
                </c:pt>
                <c:pt idx="79">
                  <c:v>2.4460000000000002</c:v>
                </c:pt>
                <c:pt idx="80">
                  <c:v>2.8540000000000001</c:v>
                </c:pt>
                <c:pt idx="81">
                  <c:v>2.5350000000000001</c:v>
                </c:pt>
                <c:pt idx="82">
                  <c:v>3.1480000000000001</c:v>
                </c:pt>
                <c:pt idx="83">
                  <c:v>2.4020000000000001</c:v>
                </c:pt>
                <c:pt idx="84">
                  <c:v>2.4239999999999999</c:v>
                </c:pt>
                <c:pt idx="85">
                  <c:v>2.2829999999999999</c:v>
                </c:pt>
                <c:pt idx="86">
                  <c:v>3.06</c:v>
                </c:pt>
                <c:pt idx="87">
                  <c:v>3.1440000000000001</c:v>
                </c:pt>
                <c:pt idx="88">
                  <c:v>3.08</c:v>
                </c:pt>
                <c:pt idx="89">
                  <c:v>3.01</c:v>
                </c:pt>
                <c:pt idx="90">
                  <c:v>3.2130000000000001</c:v>
                </c:pt>
                <c:pt idx="91">
                  <c:v>3.1789999999999998</c:v>
                </c:pt>
                <c:pt idx="92">
                  <c:v>2.8769999999999998</c:v>
                </c:pt>
                <c:pt idx="93">
                  <c:v>2.8719999999999999</c:v>
                </c:pt>
                <c:pt idx="94">
                  <c:v>2.5390000000000001</c:v>
                </c:pt>
                <c:pt idx="95">
                  <c:v>2.1429999999999998</c:v>
                </c:pt>
                <c:pt idx="96">
                  <c:v>2.2770000000000001</c:v>
                </c:pt>
                <c:pt idx="97">
                  <c:v>2.1930000000000001</c:v>
                </c:pt>
                <c:pt idx="98">
                  <c:v>2.4390000000000001</c:v>
                </c:pt>
                <c:pt idx="99">
                  <c:v>2.4489999999999998</c:v>
                </c:pt>
                <c:pt idx="100">
                  <c:v>2.173</c:v>
                </c:pt>
                <c:pt idx="101">
                  <c:v>2.125</c:v>
                </c:pt>
                <c:pt idx="102">
                  <c:v>2.371</c:v>
                </c:pt>
                <c:pt idx="103">
                  <c:v>2.4239999999999999</c:v>
                </c:pt>
                <c:pt idx="104">
                  <c:v>2.38</c:v>
                </c:pt>
                <c:pt idx="105">
                  <c:v>2.36</c:v>
                </c:pt>
                <c:pt idx="106">
                  <c:v>2.484</c:v>
                </c:pt>
                <c:pt idx="107">
                  <c:v>2.59</c:v>
                </c:pt>
                <c:pt idx="108">
                  <c:v>2.4820000000000002</c:v>
                </c:pt>
                <c:pt idx="109">
                  <c:v>2.4279999999999999</c:v>
                </c:pt>
                <c:pt idx="110">
                  <c:v>2.6880000000000002</c:v>
                </c:pt>
                <c:pt idx="111">
                  <c:v>2.5289999999999999</c:v>
                </c:pt>
                <c:pt idx="112">
                  <c:v>2.5350000000000001</c:v>
                </c:pt>
                <c:pt idx="113">
                  <c:v>2.4550000000000001</c:v>
                </c:pt>
                <c:pt idx="114">
                  <c:v>2.399</c:v>
                </c:pt>
                <c:pt idx="115">
                  <c:v>2.61</c:v>
                </c:pt>
                <c:pt idx="116">
                  <c:v>2.5390000000000001</c:v>
                </c:pt>
                <c:pt idx="117">
                  <c:v>2.5369999999999999</c:v>
                </c:pt>
                <c:pt idx="118">
                  <c:v>4.76</c:v>
                </c:pt>
                <c:pt idx="119">
                  <c:v>4.8899999999999997</c:v>
                </c:pt>
                <c:pt idx="120">
                  <c:v>2.3410000000000002</c:v>
                </c:pt>
                <c:pt idx="121">
                  <c:v>2.2549999999999999</c:v>
                </c:pt>
                <c:pt idx="122">
                  <c:v>2.0979999999999999</c:v>
                </c:pt>
                <c:pt idx="123">
                  <c:v>1.9450000000000001</c:v>
                </c:pt>
                <c:pt idx="124">
                  <c:v>2.1219999999999999</c:v>
                </c:pt>
                <c:pt idx="125">
                  <c:v>2.3660000000000001</c:v>
                </c:pt>
                <c:pt idx="126">
                  <c:v>2.1110000000000002</c:v>
                </c:pt>
                <c:pt idx="127">
                  <c:v>2.2170000000000001</c:v>
                </c:pt>
                <c:pt idx="128">
                  <c:v>2.2149999999999999</c:v>
                </c:pt>
                <c:pt idx="129">
                  <c:v>2.4129999999999998</c:v>
                </c:pt>
                <c:pt idx="130">
                  <c:v>2.5209999999999999</c:v>
                </c:pt>
                <c:pt idx="131">
                  <c:v>2.4590000000000001</c:v>
                </c:pt>
                <c:pt idx="132">
                  <c:v>2.323</c:v>
                </c:pt>
                <c:pt idx="133">
                  <c:v>2.3969999999999998</c:v>
                </c:pt>
                <c:pt idx="134">
                  <c:v>2.2400000000000002</c:v>
                </c:pt>
                <c:pt idx="135">
                  <c:v>2.2189999999999999</c:v>
                </c:pt>
                <c:pt idx="136">
                  <c:v>2.16</c:v>
                </c:pt>
                <c:pt idx="137">
                  <c:v>2.5550000000000002</c:v>
                </c:pt>
                <c:pt idx="138">
                  <c:v>2.6240000000000001</c:v>
                </c:pt>
                <c:pt idx="139">
                  <c:v>2.5070000000000001</c:v>
                </c:pt>
                <c:pt idx="140">
                  <c:v>3.2210000000000001</c:v>
                </c:pt>
                <c:pt idx="141">
                  <c:v>2.2549999999999999</c:v>
                </c:pt>
                <c:pt idx="142">
                  <c:v>2.2050000000000001</c:v>
                </c:pt>
                <c:pt idx="143">
                  <c:v>2.101</c:v>
                </c:pt>
                <c:pt idx="144">
                  <c:v>2.0630000000000002</c:v>
                </c:pt>
                <c:pt idx="145">
                  <c:v>2.1269999999999998</c:v>
                </c:pt>
                <c:pt idx="146">
                  <c:v>1.966</c:v>
                </c:pt>
              </c:numCache>
            </c:numRef>
          </c:xVal>
          <c:yVal>
            <c:numRef>
              <c:f>For_BaRatin!$I$2:$I$148</c:f>
              <c:numCache>
                <c:formatCode>General</c:formatCode>
                <c:ptCount val="147"/>
                <c:pt idx="0">
                  <c:v>31.5</c:v>
                </c:pt>
                <c:pt idx="1">
                  <c:v>32.299999999999997</c:v>
                </c:pt>
                <c:pt idx="2">
                  <c:v>22.6</c:v>
                </c:pt>
                <c:pt idx="3">
                  <c:v>22.2</c:v>
                </c:pt>
                <c:pt idx="4">
                  <c:v>39.6</c:v>
                </c:pt>
                <c:pt idx="5">
                  <c:v>138.69999999999999</c:v>
                </c:pt>
                <c:pt idx="6">
                  <c:v>64.7</c:v>
                </c:pt>
                <c:pt idx="7">
                  <c:v>37.6</c:v>
                </c:pt>
                <c:pt idx="8">
                  <c:v>63</c:v>
                </c:pt>
                <c:pt idx="9">
                  <c:v>78.3</c:v>
                </c:pt>
                <c:pt idx="10">
                  <c:v>45.9</c:v>
                </c:pt>
                <c:pt idx="11">
                  <c:v>18.3</c:v>
                </c:pt>
                <c:pt idx="12">
                  <c:v>18.3</c:v>
                </c:pt>
                <c:pt idx="13">
                  <c:v>58.1</c:v>
                </c:pt>
                <c:pt idx="14">
                  <c:v>31</c:v>
                </c:pt>
                <c:pt idx="15">
                  <c:v>12.6</c:v>
                </c:pt>
                <c:pt idx="16">
                  <c:v>72.099999999999994</c:v>
                </c:pt>
                <c:pt idx="17">
                  <c:v>41.1</c:v>
                </c:pt>
                <c:pt idx="18">
                  <c:v>41.5</c:v>
                </c:pt>
                <c:pt idx="19">
                  <c:v>102.7</c:v>
                </c:pt>
                <c:pt idx="20">
                  <c:v>38.9</c:v>
                </c:pt>
                <c:pt idx="21">
                  <c:v>60.8</c:v>
                </c:pt>
                <c:pt idx="22">
                  <c:v>55.8</c:v>
                </c:pt>
                <c:pt idx="23">
                  <c:v>23.6</c:v>
                </c:pt>
                <c:pt idx="24">
                  <c:v>64.3</c:v>
                </c:pt>
                <c:pt idx="25">
                  <c:v>18.100000000000001</c:v>
                </c:pt>
                <c:pt idx="26">
                  <c:v>40.200000000000003</c:v>
                </c:pt>
                <c:pt idx="27">
                  <c:v>46.9</c:v>
                </c:pt>
                <c:pt idx="28">
                  <c:v>19.899999999999999</c:v>
                </c:pt>
                <c:pt idx="29">
                  <c:v>19</c:v>
                </c:pt>
                <c:pt idx="30">
                  <c:v>35.5</c:v>
                </c:pt>
                <c:pt idx="31">
                  <c:v>80.599999999999994</c:v>
                </c:pt>
                <c:pt idx="32">
                  <c:v>178.9</c:v>
                </c:pt>
                <c:pt idx="33">
                  <c:v>64.2</c:v>
                </c:pt>
                <c:pt idx="34">
                  <c:v>67.599999999999994</c:v>
                </c:pt>
                <c:pt idx="35">
                  <c:v>49.1</c:v>
                </c:pt>
                <c:pt idx="36">
                  <c:v>29.3</c:v>
                </c:pt>
                <c:pt idx="37">
                  <c:v>57.7</c:v>
                </c:pt>
                <c:pt idx="38">
                  <c:v>58.6</c:v>
                </c:pt>
                <c:pt idx="39">
                  <c:v>27.2</c:v>
                </c:pt>
                <c:pt idx="40">
                  <c:v>20.9</c:v>
                </c:pt>
                <c:pt idx="41">
                  <c:v>20.3</c:v>
                </c:pt>
                <c:pt idx="42">
                  <c:v>28.6</c:v>
                </c:pt>
                <c:pt idx="43">
                  <c:v>12</c:v>
                </c:pt>
                <c:pt idx="44">
                  <c:v>13.4</c:v>
                </c:pt>
                <c:pt idx="45">
                  <c:v>13.2</c:v>
                </c:pt>
                <c:pt idx="46">
                  <c:v>14.3</c:v>
                </c:pt>
                <c:pt idx="47">
                  <c:v>54.5</c:v>
                </c:pt>
                <c:pt idx="48">
                  <c:v>39.5</c:v>
                </c:pt>
                <c:pt idx="49">
                  <c:v>162.5</c:v>
                </c:pt>
                <c:pt idx="50">
                  <c:v>176.2</c:v>
                </c:pt>
                <c:pt idx="51">
                  <c:v>78.900000000000006</c:v>
                </c:pt>
                <c:pt idx="52">
                  <c:v>61.2</c:v>
                </c:pt>
                <c:pt idx="53">
                  <c:v>40.299999999999997</c:v>
                </c:pt>
                <c:pt idx="54">
                  <c:v>25.8</c:v>
                </c:pt>
                <c:pt idx="55">
                  <c:v>26.7</c:v>
                </c:pt>
                <c:pt idx="56">
                  <c:v>16.3</c:v>
                </c:pt>
                <c:pt idx="57">
                  <c:v>38.1</c:v>
                </c:pt>
                <c:pt idx="58">
                  <c:v>1216</c:v>
                </c:pt>
                <c:pt idx="59">
                  <c:v>26.1</c:v>
                </c:pt>
                <c:pt idx="60">
                  <c:v>19.899999999999999</c:v>
                </c:pt>
                <c:pt idx="61">
                  <c:v>32.299999999999997</c:v>
                </c:pt>
                <c:pt idx="62">
                  <c:v>45</c:v>
                </c:pt>
                <c:pt idx="63">
                  <c:v>41.7</c:v>
                </c:pt>
                <c:pt idx="64">
                  <c:v>67.2</c:v>
                </c:pt>
                <c:pt idx="65">
                  <c:v>87.2</c:v>
                </c:pt>
                <c:pt idx="66">
                  <c:v>24.2</c:v>
                </c:pt>
                <c:pt idx="67">
                  <c:v>23.9</c:v>
                </c:pt>
                <c:pt idx="68">
                  <c:v>19.2</c:v>
                </c:pt>
                <c:pt idx="69">
                  <c:v>28.5</c:v>
                </c:pt>
                <c:pt idx="70">
                  <c:v>82</c:v>
                </c:pt>
                <c:pt idx="71">
                  <c:v>79.7</c:v>
                </c:pt>
                <c:pt idx="72">
                  <c:v>68.7</c:v>
                </c:pt>
                <c:pt idx="73">
                  <c:v>71.7</c:v>
                </c:pt>
                <c:pt idx="74">
                  <c:v>59.5</c:v>
                </c:pt>
                <c:pt idx="75">
                  <c:v>89.2</c:v>
                </c:pt>
                <c:pt idx="76">
                  <c:v>28.4</c:v>
                </c:pt>
                <c:pt idx="77">
                  <c:v>91</c:v>
                </c:pt>
                <c:pt idx="78">
                  <c:v>65.5</c:v>
                </c:pt>
                <c:pt idx="79">
                  <c:v>45.3</c:v>
                </c:pt>
                <c:pt idx="80">
                  <c:v>102.5</c:v>
                </c:pt>
                <c:pt idx="81">
                  <c:v>51.6</c:v>
                </c:pt>
                <c:pt idx="82">
                  <c:v>217.4</c:v>
                </c:pt>
                <c:pt idx="83">
                  <c:v>63.5</c:v>
                </c:pt>
                <c:pt idx="84">
                  <c:v>47.2</c:v>
                </c:pt>
                <c:pt idx="85">
                  <c:v>37.799999999999997</c:v>
                </c:pt>
                <c:pt idx="86">
                  <c:v>175.2</c:v>
                </c:pt>
                <c:pt idx="87">
                  <c:v>171.4</c:v>
                </c:pt>
                <c:pt idx="88">
                  <c:v>161.69999999999999</c:v>
                </c:pt>
                <c:pt idx="89">
                  <c:v>153.80000000000001</c:v>
                </c:pt>
                <c:pt idx="90">
                  <c:v>200</c:v>
                </c:pt>
                <c:pt idx="91">
                  <c:v>186.4</c:v>
                </c:pt>
                <c:pt idx="92">
                  <c:v>117.4</c:v>
                </c:pt>
                <c:pt idx="93">
                  <c:v>118.5</c:v>
                </c:pt>
                <c:pt idx="94">
                  <c:v>56</c:v>
                </c:pt>
                <c:pt idx="95">
                  <c:v>27.2</c:v>
                </c:pt>
                <c:pt idx="96">
                  <c:v>50.1</c:v>
                </c:pt>
                <c:pt idx="97">
                  <c:v>30.3</c:v>
                </c:pt>
                <c:pt idx="98">
                  <c:v>88.9</c:v>
                </c:pt>
                <c:pt idx="99">
                  <c:v>91.6</c:v>
                </c:pt>
                <c:pt idx="100">
                  <c:v>26.2</c:v>
                </c:pt>
                <c:pt idx="101">
                  <c:v>21.5</c:v>
                </c:pt>
                <c:pt idx="102">
                  <c:v>41.9</c:v>
                </c:pt>
                <c:pt idx="103">
                  <c:v>42.1</c:v>
                </c:pt>
                <c:pt idx="104">
                  <c:v>28.5</c:v>
                </c:pt>
                <c:pt idx="105">
                  <c:v>22.4</c:v>
                </c:pt>
                <c:pt idx="106">
                  <c:v>56.6</c:v>
                </c:pt>
                <c:pt idx="107">
                  <c:v>50</c:v>
                </c:pt>
                <c:pt idx="108">
                  <c:v>32.799999999999997</c:v>
                </c:pt>
                <c:pt idx="109">
                  <c:v>18.2</c:v>
                </c:pt>
                <c:pt idx="110">
                  <c:v>90.1</c:v>
                </c:pt>
                <c:pt idx="111">
                  <c:v>32.5</c:v>
                </c:pt>
                <c:pt idx="112">
                  <c:v>35.9</c:v>
                </c:pt>
                <c:pt idx="113">
                  <c:v>23.8</c:v>
                </c:pt>
                <c:pt idx="114">
                  <c:v>15.1</c:v>
                </c:pt>
                <c:pt idx="115">
                  <c:v>58.7</c:v>
                </c:pt>
                <c:pt idx="116">
                  <c:v>39.6</c:v>
                </c:pt>
                <c:pt idx="117">
                  <c:v>39.6</c:v>
                </c:pt>
                <c:pt idx="118">
                  <c:v>1323</c:v>
                </c:pt>
                <c:pt idx="119">
                  <c:v>1358.2</c:v>
                </c:pt>
                <c:pt idx="120">
                  <c:v>68.2</c:v>
                </c:pt>
                <c:pt idx="121">
                  <c:v>60.6</c:v>
                </c:pt>
                <c:pt idx="122">
                  <c:v>38.9</c:v>
                </c:pt>
                <c:pt idx="123">
                  <c:v>25</c:v>
                </c:pt>
                <c:pt idx="124">
                  <c:v>15.5</c:v>
                </c:pt>
                <c:pt idx="125">
                  <c:v>37.9</c:v>
                </c:pt>
                <c:pt idx="126">
                  <c:v>10.9</c:v>
                </c:pt>
                <c:pt idx="127">
                  <c:v>28</c:v>
                </c:pt>
                <c:pt idx="128">
                  <c:v>24.2</c:v>
                </c:pt>
                <c:pt idx="129">
                  <c:v>48.6</c:v>
                </c:pt>
                <c:pt idx="130">
                  <c:v>56.6</c:v>
                </c:pt>
                <c:pt idx="131">
                  <c:v>53.1</c:v>
                </c:pt>
                <c:pt idx="132">
                  <c:v>41.7</c:v>
                </c:pt>
                <c:pt idx="133">
                  <c:v>56</c:v>
                </c:pt>
                <c:pt idx="134">
                  <c:v>35.799999999999997</c:v>
                </c:pt>
                <c:pt idx="135">
                  <c:v>24</c:v>
                </c:pt>
                <c:pt idx="136">
                  <c:v>23.2</c:v>
                </c:pt>
                <c:pt idx="137">
                  <c:v>59.6</c:v>
                </c:pt>
                <c:pt idx="138">
                  <c:v>89</c:v>
                </c:pt>
                <c:pt idx="139">
                  <c:v>68.5</c:v>
                </c:pt>
                <c:pt idx="140">
                  <c:v>241.9</c:v>
                </c:pt>
                <c:pt idx="141">
                  <c:v>34.4</c:v>
                </c:pt>
                <c:pt idx="142">
                  <c:v>30.6</c:v>
                </c:pt>
                <c:pt idx="143">
                  <c:v>25.9</c:v>
                </c:pt>
                <c:pt idx="144">
                  <c:v>22.9</c:v>
                </c:pt>
                <c:pt idx="145">
                  <c:v>30.5</c:v>
                </c:pt>
                <c:pt idx="146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6-49EE-82F7-E3F51555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57904"/>
        <c:axId val="158082768"/>
      </c:scatterChart>
      <c:valAx>
        <c:axId val="2802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82768"/>
        <c:crosses val="autoZero"/>
        <c:crossBetween val="midCat"/>
      </c:valAx>
      <c:valAx>
        <c:axId val="158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2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110216</xdr:colOff>
      <xdr:row>2</xdr:row>
      <xdr:rowOff>121783</xdr:rowOff>
    </xdr:from>
    <xdr:to>
      <xdr:col>48</xdr:col>
      <xdr:colOff>89806</xdr:colOff>
      <xdr:row>17</xdr:row>
      <xdr:rowOff>7483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81641</xdr:colOff>
      <xdr:row>17</xdr:row>
      <xdr:rowOff>74158</xdr:rowOff>
    </xdr:from>
    <xdr:to>
      <xdr:col>48</xdr:col>
      <xdr:colOff>99331</xdr:colOff>
      <xdr:row>31</xdr:row>
      <xdr:rowOff>150358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72117</xdr:colOff>
      <xdr:row>32</xdr:row>
      <xdr:rowOff>31296</xdr:rowOff>
    </xdr:from>
    <xdr:to>
      <xdr:col>48</xdr:col>
      <xdr:colOff>89807</xdr:colOff>
      <xdr:row>46</xdr:row>
      <xdr:rowOff>107496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408214</xdr:colOff>
      <xdr:row>55</xdr:row>
      <xdr:rowOff>95250</xdr:rowOff>
    </xdr:from>
    <xdr:to>
      <xdr:col>29</xdr:col>
      <xdr:colOff>398690</xdr:colOff>
      <xdr:row>69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454024</xdr:colOff>
      <xdr:row>3</xdr:row>
      <xdr:rowOff>139700</xdr:rowOff>
    </xdr:from>
    <xdr:to>
      <xdr:col>19</xdr:col>
      <xdr:colOff>215899</xdr:colOff>
      <xdr:row>30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14</xdr:col>
      <xdr:colOff>485775</xdr:colOff>
      <xdr:row>61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215899</xdr:colOff>
      <xdr:row>12</xdr:row>
      <xdr:rowOff>1587</xdr:rowOff>
    </xdr:from>
    <xdr:to>
      <xdr:col>28</xdr:col>
      <xdr:colOff>149224</xdr:colOff>
      <xdr:row>26</xdr:row>
      <xdr:rowOff>84137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7</xdr:row>
      <xdr:rowOff>19050</xdr:rowOff>
    </xdr:from>
    <xdr:to>
      <xdr:col>13</xdr:col>
      <xdr:colOff>590549</xdr:colOff>
      <xdr:row>33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13</xdr:col>
      <xdr:colOff>485775</xdr:colOff>
      <xdr:row>61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1"/>
  <sheetViews>
    <sheetView zoomScale="70" zoomScaleNormal="70" workbookViewId="0">
      <selection activeCell="F2" sqref="F2"/>
    </sheetView>
  </sheetViews>
  <sheetFormatPr baseColWidth="10" defaultColWidth="8.7109375" defaultRowHeight="15" x14ac:dyDescent="0.25"/>
  <cols>
    <col min="1" max="1" width="18.28515625" bestFit="1" customWidth="1"/>
    <col min="20" max="20" width="9.140625" style="6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7</v>
      </c>
      <c r="L1" t="s">
        <v>9</v>
      </c>
      <c r="M1" t="s">
        <v>10</v>
      </c>
      <c r="T1" s="6" t="s">
        <v>13</v>
      </c>
      <c r="U1" t="s">
        <v>14</v>
      </c>
    </row>
    <row r="2" spans="1:21" x14ac:dyDescent="0.25">
      <c r="A2" s="1">
        <v>36383.614583333336</v>
      </c>
      <c r="B2">
        <v>3055</v>
      </c>
      <c r="C2">
        <v>53.1</v>
      </c>
      <c r="D2">
        <v>88.1</v>
      </c>
      <c r="E2">
        <v>0.6</v>
      </c>
      <c r="F2">
        <v>1.25</v>
      </c>
      <c r="G2">
        <v>-1</v>
      </c>
      <c r="H2">
        <v>93.7</v>
      </c>
      <c r="I2">
        <v>0.93</v>
      </c>
      <c r="J2">
        <v>94.75</v>
      </c>
      <c r="K2">
        <v>-1</v>
      </c>
      <c r="L2">
        <v>8</v>
      </c>
      <c r="M2">
        <v>-12</v>
      </c>
      <c r="N2">
        <v>231</v>
      </c>
      <c r="O2">
        <v>311002003</v>
      </c>
      <c r="P2">
        <v>-1</v>
      </c>
      <c r="Q2">
        <v>0</v>
      </c>
      <c r="R2">
        <v>20</v>
      </c>
      <c r="S2">
        <v>599040</v>
      </c>
      <c r="T2" s="6">
        <f>IF(I2&gt;0,B2/1000-I2,"")</f>
        <v>2.125</v>
      </c>
      <c r="U2">
        <f>B2/1000-F2</f>
        <v>1.8050000000000002</v>
      </c>
    </row>
    <row r="3" spans="1:21" x14ac:dyDescent="0.25">
      <c r="A3" s="1">
        <v>36404.635416666664</v>
      </c>
      <c r="B3">
        <v>2971</v>
      </c>
      <c r="C3">
        <v>41.7</v>
      </c>
      <c r="D3">
        <v>80.8</v>
      </c>
      <c r="E3">
        <v>0.52</v>
      </c>
      <c r="F3">
        <v>1.27</v>
      </c>
      <c r="G3">
        <v>-1</v>
      </c>
      <c r="H3">
        <v>89</v>
      </c>
      <c r="I3">
        <v>0.9</v>
      </c>
      <c r="J3">
        <v>89.85</v>
      </c>
      <c r="K3">
        <v>-1</v>
      </c>
      <c r="L3">
        <v>10.5</v>
      </c>
      <c r="M3">
        <v>0</v>
      </c>
      <c r="N3">
        <v>229</v>
      </c>
      <c r="O3">
        <v>291002003</v>
      </c>
      <c r="P3">
        <v>-1</v>
      </c>
      <c r="Q3">
        <v>0</v>
      </c>
      <c r="R3">
        <v>20</v>
      </c>
      <c r="S3">
        <v>599041</v>
      </c>
      <c r="T3" s="6">
        <f t="shared" ref="T3:T66" si="0">IF(I3&gt;0,B3/1000-I3,"")</f>
        <v>2.0710000000000002</v>
      </c>
      <c r="U3">
        <f t="shared" ref="U3:U66" si="1">B3/1000-F3</f>
        <v>1.7010000000000001</v>
      </c>
    </row>
    <row r="4" spans="1:21" x14ac:dyDescent="0.25">
      <c r="A4" s="1">
        <v>36502.581250000003</v>
      </c>
      <c r="B4">
        <v>3017</v>
      </c>
      <c r="C4">
        <v>56</v>
      </c>
      <c r="D4">
        <v>81.400000000000006</v>
      </c>
      <c r="E4">
        <v>0.69</v>
      </c>
      <c r="F4">
        <v>2.62</v>
      </c>
      <c r="G4">
        <v>-1</v>
      </c>
      <c r="H4">
        <v>52</v>
      </c>
      <c r="I4">
        <v>1.55</v>
      </c>
      <c r="J4">
        <v>52.67</v>
      </c>
      <c r="K4">
        <v>-1</v>
      </c>
      <c r="L4">
        <v>16.8</v>
      </c>
      <c r="M4">
        <v>-4</v>
      </c>
      <c r="N4">
        <v>828</v>
      </c>
      <c r="O4">
        <v>131152003</v>
      </c>
      <c r="P4">
        <v>-1</v>
      </c>
      <c r="Q4">
        <v>0</v>
      </c>
      <c r="R4">
        <v>41</v>
      </c>
      <c r="S4">
        <v>799055</v>
      </c>
      <c r="T4" s="6">
        <f t="shared" si="0"/>
        <v>1.4669999999999999</v>
      </c>
      <c r="U4">
        <f t="shared" si="1"/>
        <v>0.3969999999999998</v>
      </c>
    </row>
    <row r="5" spans="1:21" x14ac:dyDescent="0.25">
      <c r="A5" s="1">
        <v>36537.576388888891</v>
      </c>
      <c r="B5">
        <v>2900</v>
      </c>
      <c r="C5">
        <v>35.799999999999997</v>
      </c>
      <c r="D5">
        <v>95.4</v>
      </c>
      <c r="E5">
        <v>0.38</v>
      </c>
      <c r="F5">
        <v>1.24</v>
      </c>
      <c r="G5">
        <v>-1</v>
      </c>
      <c r="H5">
        <v>99</v>
      </c>
      <c r="I5">
        <v>0.95</v>
      </c>
      <c r="J5">
        <v>99.86</v>
      </c>
      <c r="K5">
        <v>-1</v>
      </c>
      <c r="L5">
        <v>18.8</v>
      </c>
      <c r="M5">
        <v>0</v>
      </c>
      <c r="N5">
        <v>629</v>
      </c>
      <c r="O5">
        <v>291002003</v>
      </c>
      <c r="P5">
        <v>-1</v>
      </c>
      <c r="Q5">
        <v>0</v>
      </c>
      <c r="R5">
        <v>20</v>
      </c>
      <c r="S5">
        <v>500002</v>
      </c>
      <c r="T5" s="6">
        <f t="shared" si="0"/>
        <v>1.95</v>
      </c>
      <c r="U5">
        <f t="shared" si="1"/>
        <v>1.66</v>
      </c>
    </row>
    <row r="6" spans="1:21" x14ac:dyDescent="0.25">
      <c r="A6" s="1">
        <v>36585.427083333336</v>
      </c>
      <c r="B6">
        <v>2836</v>
      </c>
      <c r="C6">
        <v>24</v>
      </c>
      <c r="D6">
        <v>101.8</v>
      </c>
      <c r="E6">
        <v>0.24</v>
      </c>
      <c r="F6">
        <v>1.35</v>
      </c>
      <c r="G6">
        <v>-1</v>
      </c>
      <c r="H6">
        <v>107</v>
      </c>
      <c r="I6">
        <v>0.95</v>
      </c>
      <c r="J6">
        <v>107.17</v>
      </c>
      <c r="K6">
        <v>-1</v>
      </c>
      <c r="L6">
        <v>17.7</v>
      </c>
      <c r="M6">
        <v>-2</v>
      </c>
      <c r="N6">
        <v>630</v>
      </c>
      <c r="O6">
        <v>301002003</v>
      </c>
      <c r="P6">
        <v>-1</v>
      </c>
      <c r="Q6">
        <v>0</v>
      </c>
      <c r="R6">
        <v>20</v>
      </c>
      <c r="S6">
        <v>500010</v>
      </c>
      <c r="T6" s="6">
        <f t="shared" si="0"/>
        <v>1.8859999999999999</v>
      </c>
      <c r="U6">
        <f t="shared" si="1"/>
        <v>1.4859999999999998</v>
      </c>
    </row>
    <row r="7" spans="1:21" x14ac:dyDescent="0.25">
      <c r="A7" s="1">
        <v>36602.451388888891</v>
      </c>
      <c r="B7">
        <v>2800</v>
      </c>
      <c r="C7">
        <v>23.2</v>
      </c>
      <c r="D7">
        <v>95.3</v>
      </c>
      <c r="E7">
        <v>0.24</v>
      </c>
      <c r="F7">
        <v>1.26</v>
      </c>
      <c r="G7">
        <v>-1</v>
      </c>
      <c r="H7">
        <v>106</v>
      </c>
      <c r="I7">
        <v>0.9</v>
      </c>
      <c r="J7">
        <v>106.13</v>
      </c>
      <c r="K7">
        <v>-1</v>
      </c>
      <c r="L7">
        <v>16.100000000000001</v>
      </c>
      <c r="M7">
        <v>0</v>
      </c>
      <c r="N7">
        <v>628</v>
      </c>
      <c r="O7">
        <v>281002003</v>
      </c>
      <c r="P7">
        <v>-1</v>
      </c>
      <c r="Q7">
        <v>0</v>
      </c>
      <c r="R7">
        <v>20</v>
      </c>
      <c r="S7">
        <v>500014</v>
      </c>
      <c r="T7" s="6">
        <f t="shared" si="0"/>
        <v>1.9</v>
      </c>
      <c r="U7">
        <f t="shared" si="1"/>
        <v>1.5399999999999998</v>
      </c>
    </row>
    <row r="8" spans="1:21" x14ac:dyDescent="0.25">
      <c r="A8" s="1">
        <v>36648.541666666664</v>
      </c>
      <c r="B8">
        <v>3075</v>
      </c>
      <c r="C8">
        <v>59.6</v>
      </c>
      <c r="D8">
        <v>170.7</v>
      </c>
      <c r="E8">
        <v>0.35</v>
      </c>
      <c r="F8">
        <v>4.3899999999999997</v>
      </c>
      <c r="G8">
        <v>-1</v>
      </c>
      <c r="H8">
        <v>76</v>
      </c>
      <c r="I8">
        <v>2.2000000000000002</v>
      </c>
      <c r="J8">
        <v>77.53</v>
      </c>
      <c r="K8">
        <v>-1</v>
      </c>
      <c r="L8">
        <v>12.1</v>
      </c>
      <c r="M8">
        <v>0</v>
      </c>
      <c r="N8">
        <v>3525</v>
      </c>
      <c r="O8">
        <v>71182003</v>
      </c>
      <c r="P8">
        <v>-1</v>
      </c>
      <c r="Q8">
        <v>0</v>
      </c>
      <c r="R8">
        <v>20</v>
      </c>
      <c r="S8">
        <v>500018</v>
      </c>
      <c r="T8" s="6">
        <f t="shared" si="0"/>
        <v>0.875</v>
      </c>
      <c r="U8">
        <f t="shared" si="1"/>
        <v>-1.3149999999999995</v>
      </c>
    </row>
    <row r="9" spans="1:21" x14ac:dyDescent="0.25">
      <c r="A9" s="1">
        <v>36699.541666666664</v>
      </c>
      <c r="B9">
        <v>3199</v>
      </c>
      <c r="C9">
        <v>89</v>
      </c>
      <c r="D9">
        <v>176.2</v>
      </c>
      <c r="E9">
        <v>0.51</v>
      </c>
      <c r="F9">
        <v>5.3</v>
      </c>
      <c r="G9">
        <v>-1</v>
      </c>
      <c r="H9">
        <v>56</v>
      </c>
      <c r="I9">
        <v>3.03</v>
      </c>
      <c r="J9">
        <v>58.18</v>
      </c>
      <c r="K9">
        <v>-1</v>
      </c>
      <c r="L9">
        <v>0</v>
      </c>
      <c r="M9">
        <v>-9</v>
      </c>
      <c r="N9">
        <v>826</v>
      </c>
      <c r="O9">
        <v>71172023</v>
      </c>
      <c r="P9">
        <v>-1</v>
      </c>
      <c r="Q9">
        <v>0</v>
      </c>
      <c r="R9">
        <v>20</v>
      </c>
      <c r="S9">
        <v>500031</v>
      </c>
      <c r="T9" s="6">
        <f t="shared" si="0"/>
        <v>0.16900000000000004</v>
      </c>
      <c r="U9">
        <f t="shared" si="1"/>
        <v>-2.101</v>
      </c>
    </row>
    <row r="10" spans="1:21" x14ac:dyDescent="0.25">
      <c r="A10" s="1">
        <v>36753.461805555555</v>
      </c>
      <c r="B10">
        <v>3164</v>
      </c>
      <c r="C10">
        <v>68.5</v>
      </c>
      <c r="D10">
        <v>66.3</v>
      </c>
      <c r="E10">
        <v>1.03</v>
      </c>
      <c r="F10">
        <v>1.72</v>
      </c>
      <c r="G10">
        <v>-1</v>
      </c>
      <c r="H10">
        <v>60.5</v>
      </c>
      <c r="I10">
        <v>1.0900000000000001</v>
      </c>
      <c r="J10">
        <v>60.69</v>
      </c>
      <c r="K10">
        <v>-1</v>
      </c>
      <c r="L10">
        <v>7.9</v>
      </c>
      <c r="M10">
        <v>1</v>
      </c>
      <c r="N10">
        <v>840</v>
      </c>
      <c r="O10">
        <v>401002003</v>
      </c>
      <c r="P10">
        <v>-1</v>
      </c>
      <c r="Q10">
        <v>0</v>
      </c>
      <c r="R10">
        <v>20</v>
      </c>
      <c r="S10">
        <v>500043</v>
      </c>
      <c r="T10" s="6">
        <f t="shared" si="0"/>
        <v>2.0739999999999998</v>
      </c>
      <c r="U10">
        <f t="shared" si="1"/>
        <v>1.4440000000000002</v>
      </c>
    </row>
    <row r="11" spans="1:21" x14ac:dyDescent="0.25">
      <c r="A11" s="1">
        <v>36810.708333333336</v>
      </c>
      <c r="B11">
        <v>3830</v>
      </c>
      <c r="C11">
        <v>241.9</v>
      </c>
      <c r="D11">
        <v>170.8</v>
      </c>
      <c r="E11">
        <v>1.42</v>
      </c>
      <c r="F11">
        <v>4.47</v>
      </c>
      <c r="G11">
        <v>-1</v>
      </c>
      <c r="H11">
        <v>74</v>
      </c>
      <c r="I11">
        <v>2.25</v>
      </c>
      <c r="J11">
        <v>75.92</v>
      </c>
      <c r="K11">
        <v>-1</v>
      </c>
      <c r="L11">
        <v>10.7</v>
      </c>
      <c r="M11">
        <v>0</v>
      </c>
      <c r="N11">
        <v>823</v>
      </c>
      <c r="O11">
        <v>61172003</v>
      </c>
      <c r="P11">
        <v>-1</v>
      </c>
      <c r="Q11">
        <v>0</v>
      </c>
      <c r="R11">
        <v>20</v>
      </c>
      <c r="S11">
        <v>500054</v>
      </c>
      <c r="T11" s="6">
        <f t="shared" si="0"/>
        <v>1.58</v>
      </c>
      <c r="U11">
        <f t="shared" si="1"/>
        <v>-0.63999999999999968</v>
      </c>
    </row>
    <row r="12" spans="1:21" x14ac:dyDescent="0.25">
      <c r="A12" s="1">
        <v>36845.645833333336</v>
      </c>
      <c r="B12">
        <v>2997</v>
      </c>
      <c r="C12">
        <v>34.4</v>
      </c>
      <c r="D12">
        <v>51.5</v>
      </c>
      <c r="E12">
        <v>0.73</v>
      </c>
      <c r="F12">
        <v>0.72</v>
      </c>
      <c r="G12">
        <v>-1</v>
      </c>
      <c r="H12">
        <v>109.7</v>
      </c>
      <c r="I12">
        <v>0.47</v>
      </c>
      <c r="J12">
        <v>109.9</v>
      </c>
      <c r="K12">
        <v>-1</v>
      </c>
      <c r="L12">
        <v>13.6</v>
      </c>
      <c r="M12">
        <v>-9</v>
      </c>
      <c r="N12">
        <v>632</v>
      </c>
      <c r="O12">
        <v>321002003</v>
      </c>
      <c r="P12">
        <v>-1</v>
      </c>
      <c r="Q12">
        <v>0</v>
      </c>
      <c r="R12">
        <v>20</v>
      </c>
      <c r="S12">
        <v>500058</v>
      </c>
      <c r="T12" s="6">
        <f t="shared" si="0"/>
        <v>2.5270000000000001</v>
      </c>
      <c r="U12">
        <f t="shared" si="1"/>
        <v>2.2770000000000001</v>
      </c>
    </row>
    <row r="13" spans="1:21" x14ac:dyDescent="0.25">
      <c r="A13" s="1">
        <v>36850.625</v>
      </c>
      <c r="B13">
        <v>2969</v>
      </c>
      <c r="C13">
        <v>30.6</v>
      </c>
      <c r="D13">
        <v>48.7</v>
      </c>
      <c r="E13">
        <v>0.63</v>
      </c>
      <c r="F13">
        <v>1.18</v>
      </c>
      <c r="G13">
        <v>-1</v>
      </c>
      <c r="H13">
        <v>66</v>
      </c>
      <c r="I13">
        <v>0.74</v>
      </c>
      <c r="J13">
        <v>66.06</v>
      </c>
      <c r="K13">
        <v>-1</v>
      </c>
      <c r="L13">
        <v>16.8</v>
      </c>
      <c r="M13">
        <v>0</v>
      </c>
      <c r="N13">
        <v>627</v>
      </c>
      <c r="O13">
        <v>271002003</v>
      </c>
      <c r="P13">
        <v>-1</v>
      </c>
      <c r="Q13">
        <v>0</v>
      </c>
      <c r="R13">
        <v>41</v>
      </c>
      <c r="S13">
        <v>700121</v>
      </c>
      <c r="T13" s="6">
        <f t="shared" si="0"/>
        <v>2.2290000000000001</v>
      </c>
      <c r="U13">
        <f t="shared" si="1"/>
        <v>1.7889999999999999</v>
      </c>
    </row>
    <row r="14" spans="1:21" x14ac:dyDescent="0.25">
      <c r="A14" s="1">
        <v>36867.642361111109</v>
      </c>
      <c r="B14">
        <v>2905</v>
      </c>
      <c r="C14">
        <v>25.9</v>
      </c>
      <c r="D14">
        <v>47.3</v>
      </c>
      <c r="E14">
        <v>0.55000000000000004</v>
      </c>
      <c r="F14">
        <v>1.25</v>
      </c>
      <c r="G14">
        <v>-1</v>
      </c>
      <c r="H14">
        <v>52</v>
      </c>
      <c r="I14">
        <v>0.91</v>
      </c>
      <c r="J14">
        <v>52.13</v>
      </c>
      <c r="K14">
        <v>-1</v>
      </c>
      <c r="L14">
        <v>21.9</v>
      </c>
      <c r="M14">
        <v>-3</v>
      </c>
      <c r="N14">
        <v>624</v>
      </c>
      <c r="O14">
        <v>241002003</v>
      </c>
      <c r="P14">
        <v>-1</v>
      </c>
      <c r="Q14">
        <v>0</v>
      </c>
      <c r="R14">
        <v>41</v>
      </c>
      <c r="S14">
        <v>710144</v>
      </c>
      <c r="T14" s="6">
        <f t="shared" si="0"/>
        <v>1.9949999999999997</v>
      </c>
      <c r="U14">
        <f t="shared" si="1"/>
        <v>1.6549999999999998</v>
      </c>
    </row>
    <row r="15" spans="1:21" x14ac:dyDescent="0.25">
      <c r="A15" s="1">
        <v>36880.618055555555</v>
      </c>
      <c r="B15">
        <v>2876</v>
      </c>
      <c r="C15">
        <v>22.9</v>
      </c>
      <c r="D15">
        <v>46</v>
      </c>
      <c r="E15">
        <v>0.5</v>
      </c>
      <c r="F15">
        <v>1.21</v>
      </c>
      <c r="G15">
        <v>-1</v>
      </c>
      <c r="H15">
        <v>50.8</v>
      </c>
      <c r="I15">
        <v>0.9</v>
      </c>
      <c r="J15">
        <v>50.93</v>
      </c>
      <c r="K15">
        <v>-1</v>
      </c>
      <c r="L15">
        <v>23.4</v>
      </c>
      <c r="M15">
        <v>0</v>
      </c>
      <c r="N15">
        <v>624</v>
      </c>
      <c r="O15">
        <v>241002003</v>
      </c>
      <c r="P15">
        <v>-1</v>
      </c>
      <c r="Q15">
        <v>0</v>
      </c>
      <c r="R15">
        <v>41</v>
      </c>
      <c r="S15">
        <v>700152</v>
      </c>
      <c r="T15" s="6">
        <f t="shared" si="0"/>
        <v>1.976</v>
      </c>
      <c r="U15">
        <f t="shared" si="1"/>
        <v>1.6659999999999999</v>
      </c>
    </row>
    <row r="16" spans="1:21" x14ac:dyDescent="0.25">
      <c r="A16" s="1">
        <v>36901.350694444445</v>
      </c>
      <c r="B16">
        <v>2913</v>
      </c>
      <c r="C16">
        <v>30.5</v>
      </c>
      <c r="D16">
        <v>51</v>
      </c>
      <c r="E16">
        <v>0.6</v>
      </c>
      <c r="F16">
        <v>1.3</v>
      </c>
      <c r="G16">
        <v>-1</v>
      </c>
      <c r="H16">
        <v>53.5</v>
      </c>
      <c r="I16">
        <v>0.95</v>
      </c>
      <c r="J16">
        <v>53.63</v>
      </c>
      <c r="K16">
        <v>-1</v>
      </c>
      <c r="L16">
        <v>18.899999999999999</v>
      </c>
      <c r="M16">
        <v>0</v>
      </c>
      <c r="N16">
        <v>625</v>
      </c>
      <c r="O16">
        <v>251002003</v>
      </c>
      <c r="P16">
        <v>-1</v>
      </c>
      <c r="Q16">
        <v>0</v>
      </c>
      <c r="R16">
        <v>41</v>
      </c>
      <c r="S16">
        <v>701026</v>
      </c>
      <c r="T16" s="6">
        <f t="shared" si="0"/>
        <v>1.9629999999999999</v>
      </c>
      <c r="U16">
        <f t="shared" si="1"/>
        <v>1.6129999999999998</v>
      </c>
    </row>
    <row r="17" spans="1:21" x14ac:dyDescent="0.25">
      <c r="A17" s="1">
        <v>36914.652777777781</v>
      </c>
      <c r="B17">
        <v>2815</v>
      </c>
      <c r="C17">
        <v>18.8</v>
      </c>
      <c r="D17">
        <v>42.8</v>
      </c>
      <c r="E17">
        <v>0.44</v>
      </c>
      <c r="F17">
        <v>1.1599999999999999</v>
      </c>
      <c r="G17">
        <v>-1</v>
      </c>
      <c r="H17">
        <v>49.5</v>
      </c>
      <c r="I17">
        <v>0.86</v>
      </c>
      <c r="J17">
        <v>49.62</v>
      </c>
      <c r="K17">
        <v>-1</v>
      </c>
      <c r="L17" t="s">
        <v>15</v>
      </c>
      <c r="M17">
        <v>-11</v>
      </c>
      <c r="N17">
        <v>623</v>
      </c>
      <c r="O17">
        <v>231002003</v>
      </c>
      <c r="P17">
        <v>-1</v>
      </c>
      <c r="Q17">
        <v>0</v>
      </c>
      <c r="R17">
        <v>41</v>
      </c>
      <c r="S17">
        <v>701033</v>
      </c>
      <c r="T17" s="6">
        <f t="shared" si="0"/>
        <v>1.9550000000000001</v>
      </c>
      <c r="U17">
        <f t="shared" si="1"/>
        <v>1.655</v>
      </c>
    </row>
    <row r="18" spans="1:21" x14ac:dyDescent="0.25">
      <c r="A18" s="1">
        <v>36924.333333333336</v>
      </c>
      <c r="B18">
        <v>2980</v>
      </c>
      <c r="C18">
        <v>16.600000000000001</v>
      </c>
      <c r="D18">
        <v>39.4</v>
      </c>
      <c r="E18">
        <v>0.42</v>
      </c>
      <c r="F18">
        <v>1.01</v>
      </c>
      <c r="G18">
        <v>-1</v>
      </c>
      <c r="H18">
        <v>58.5</v>
      </c>
      <c r="I18">
        <v>0.67</v>
      </c>
      <c r="J18">
        <v>58.56</v>
      </c>
      <c r="K18">
        <v>-1</v>
      </c>
      <c r="L18">
        <v>17.8</v>
      </c>
      <c r="M18">
        <v>0</v>
      </c>
      <c r="N18">
        <v>628</v>
      </c>
      <c r="O18">
        <v>281002003</v>
      </c>
      <c r="P18">
        <v>-1</v>
      </c>
      <c r="Q18">
        <v>0</v>
      </c>
      <c r="R18">
        <v>41</v>
      </c>
      <c r="S18">
        <v>701039</v>
      </c>
      <c r="T18" s="6">
        <f t="shared" si="0"/>
        <v>2.31</v>
      </c>
      <c r="U18">
        <f t="shared" si="1"/>
        <v>1.97</v>
      </c>
    </row>
    <row r="19" spans="1:21" x14ac:dyDescent="0.25">
      <c r="A19" s="1">
        <v>36927.333333333336</v>
      </c>
      <c r="B19">
        <v>2954</v>
      </c>
      <c r="C19">
        <v>14.3</v>
      </c>
      <c r="D19">
        <v>37.299999999999997</v>
      </c>
      <c r="E19">
        <v>0.38</v>
      </c>
      <c r="F19">
        <v>0.97</v>
      </c>
      <c r="G19">
        <v>-1</v>
      </c>
      <c r="H19">
        <v>58.5</v>
      </c>
      <c r="I19">
        <v>0.64</v>
      </c>
      <c r="J19">
        <v>58.55</v>
      </c>
      <c r="K19">
        <v>-1</v>
      </c>
      <c r="L19">
        <v>18.2</v>
      </c>
      <c r="M19">
        <v>4</v>
      </c>
      <c r="N19">
        <v>627</v>
      </c>
      <c r="O19">
        <v>271002003</v>
      </c>
      <c r="P19">
        <v>-1</v>
      </c>
      <c r="Q19">
        <v>0</v>
      </c>
      <c r="R19">
        <v>41</v>
      </c>
      <c r="S19">
        <v>701040</v>
      </c>
      <c r="T19" s="6">
        <f t="shared" si="0"/>
        <v>2.3140000000000001</v>
      </c>
      <c r="U19">
        <f t="shared" si="1"/>
        <v>1.9840000000000002</v>
      </c>
    </row>
    <row r="20" spans="1:21" x14ac:dyDescent="0.25">
      <c r="A20" s="1">
        <v>36931.381944444445</v>
      </c>
      <c r="B20">
        <v>2941</v>
      </c>
      <c r="C20">
        <v>13.2</v>
      </c>
      <c r="D20">
        <v>37.1</v>
      </c>
      <c r="E20">
        <v>0.36</v>
      </c>
      <c r="F20">
        <v>1.01</v>
      </c>
      <c r="G20">
        <v>-1</v>
      </c>
      <c r="H20">
        <v>51.5</v>
      </c>
      <c r="I20">
        <v>0.72</v>
      </c>
      <c r="J20">
        <v>51.58</v>
      </c>
      <c r="K20">
        <v>-1</v>
      </c>
      <c r="L20">
        <v>17.5</v>
      </c>
      <c r="M20">
        <v>-2</v>
      </c>
      <c r="N20">
        <v>627</v>
      </c>
      <c r="O20">
        <v>271002003</v>
      </c>
      <c r="P20">
        <v>-1</v>
      </c>
      <c r="Q20">
        <v>0</v>
      </c>
      <c r="R20">
        <v>20</v>
      </c>
      <c r="S20">
        <v>501004</v>
      </c>
      <c r="T20" s="6">
        <f t="shared" si="0"/>
        <v>2.2210000000000001</v>
      </c>
      <c r="U20">
        <f t="shared" si="1"/>
        <v>1.9309999999999998</v>
      </c>
    </row>
    <row r="21" spans="1:21" x14ac:dyDescent="0.25">
      <c r="A21" s="1">
        <v>36944.677083333336</v>
      </c>
      <c r="B21">
        <v>2849</v>
      </c>
      <c r="C21">
        <v>7.1</v>
      </c>
      <c r="D21">
        <v>28.5</v>
      </c>
      <c r="E21">
        <v>0.25</v>
      </c>
      <c r="F21">
        <v>0.82</v>
      </c>
      <c r="G21">
        <v>-1</v>
      </c>
      <c r="H21">
        <v>55</v>
      </c>
      <c r="I21">
        <v>0.52</v>
      </c>
      <c r="J21">
        <v>55.04</v>
      </c>
      <c r="K21">
        <v>-1</v>
      </c>
      <c r="L21">
        <v>21.4</v>
      </c>
      <c r="M21">
        <v>-4</v>
      </c>
      <c r="N21">
        <v>625</v>
      </c>
      <c r="O21">
        <v>251002003</v>
      </c>
      <c r="P21">
        <v>-1</v>
      </c>
      <c r="Q21">
        <v>0</v>
      </c>
      <c r="R21">
        <v>41</v>
      </c>
      <c r="S21">
        <v>701049</v>
      </c>
      <c r="T21" s="6">
        <f t="shared" si="0"/>
        <v>2.3290000000000002</v>
      </c>
      <c r="U21">
        <f t="shared" si="1"/>
        <v>2.0290000000000004</v>
      </c>
    </row>
    <row r="22" spans="1:21" x14ac:dyDescent="0.25">
      <c r="A22" s="1">
        <v>36951.598611111112</v>
      </c>
      <c r="B22">
        <v>2821</v>
      </c>
      <c r="C22">
        <v>6.4</v>
      </c>
      <c r="D22">
        <v>13.2</v>
      </c>
      <c r="E22">
        <v>0.48</v>
      </c>
      <c r="F22">
        <v>0.72</v>
      </c>
      <c r="G22">
        <v>-1</v>
      </c>
      <c r="H22">
        <v>34.6</v>
      </c>
      <c r="I22">
        <v>0.38</v>
      </c>
      <c r="J22">
        <v>34.630000000000003</v>
      </c>
      <c r="K22">
        <v>-1</v>
      </c>
      <c r="L22">
        <v>23</v>
      </c>
      <c r="M22">
        <v>0</v>
      </c>
      <c r="N22">
        <v>618</v>
      </c>
      <c r="O22">
        <v>181002003</v>
      </c>
      <c r="P22">
        <v>-1</v>
      </c>
      <c r="Q22">
        <v>0</v>
      </c>
      <c r="R22">
        <v>41</v>
      </c>
      <c r="S22">
        <v>701088</v>
      </c>
      <c r="T22" s="6">
        <f t="shared" si="0"/>
        <v>2.4410000000000003</v>
      </c>
      <c r="U22">
        <f t="shared" si="1"/>
        <v>2.101</v>
      </c>
    </row>
    <row r="23" spans="1:21" x14ac:dyDescent="0.25">
      <c r="A23" s="1">
        <v>36963.635416666664</v>
      </c>
      <c r="B23">
        <v>2802</v>
      </c>
      <c r="C23">
        <v>4.8</v>
      </c>
      <c r="D23">
        <v>23.1</v>
      </c>
      <c r="E23">
        <v>0.21</v>
      </c>
      <c r="F23">
        <v>0.99</v>
      </c>
      <c r="G23">
        <v>-1</v>
      </c>
      <c r="H23">
        <v>43.7</v>
      </c>
      <c r="I23">
        <v>0.53</v>
      </c>
      <c r="J23">
        <v>43.77</v>
      </c>
      <c r="K23">
        <v>-1</v>
      </c>
      <c r="L23">
        <v>18.5</v>
      </c>
      <c r="M23">
        <v>6</v>
      </c>
      <c r="N23">
        <v>621</v>
      </c>
      <c r="O23">
        <v>211002003</v>
      </c>
      <c r="P23">
        <v>-1</v>
      </c>
      <c r="Q23">
        <v>0</v>
      </c>
      <c r="R23">
        <v>41</v>
      </c>
      <c r="S23">
        <v>701143</v>
      </c>
      <c r="T23" s="6">
        <f t="shared" si="0"/>
        <v>2.2720000000000002</v>
      </c>
      <c r="U23">
        <f t="shared" si="1"/>
        <v>1.8120000000000001</v>
      </c>
    </row>
    <row r="24" spans="1:21" x14ac:dyDescent="0.25">
      <c r="A24" s="1">
        <v>36969.395138888889</v>
      </c>
      <c r="B24">
        <v>2782</v>
      </c>
      <c r="C24">
        <v>3.5</v>
      </c>
      <c r="D24">
        <v>22.7</v>
      </c>
      <c r="E24">
        <v>0.15</v>
      </c>
      <c r="F24">
        <v>0.92</v>
      </c>
      <c r="G24">
        <v>-1</v>
      </c>
      <c r="H24">
        <v>44.6</v>
      </c>
      <c r="I24">
        <v>0.51</v>
      </c>
      <c r="J24">
        <v>44.67</v>
      </c>
      <c r="K24">
        <v>-1</v>
      </c>
      <c r="L24">
        <v>14.9</v>
      </c>
      <c r="M24">
        <v>0</v>
      </c>
      <c r="N24">
        <v>622</v>
      </c>
      <c r="O24">
        <v>221002003</v>
      </c>
      <c r="P24">
        <v>-1</v>
      </c>
      <c r="Q24">
        <v>0</v>
      </c>
      <c r="R24">
        <v>41</v>
      </c>
      <c r="S24">
        <v>701154</v>
      </c>
      <c r="T24" s="6">
        <f t="shared" si="0"/>
        <v>2.2720000000000002</v>
      </c>
      <c r="U24">
        <f t="shared" si="1"/>
        <v>1.8620000000000001</v>
      </c>
    </row>
    <row r="25" spans="1:21" x14ac:dyDescent="0.25">
      <c r="A25" s="1">
        <v>36991.392361111109</v>
      </c>
      <c r="B25">
        <v>2826</v>
      </c>
      <c r="C25">
        <v>12.9</v>
      </c>
      <c r="D25">
        <v>34.5</v>
      </c>
      <c r="E25">
        <v>0.37</v>
      </c>
      <c r="F25">
        <v>0.91</v>
      </c>
      <c r="G25">
        <v>-1</v>
      </c>
      <c r="H25">
        <v>58.5</v>
      </c>
      <c r="I25">
        <v>0.59</v>
      </c>
      <c r="J25">
        <v>58.54</v>
      </c>
      <c r="K25">
        <v>-1</v>
      </c>
      <c r="L25">
        <v>0</v>
      </c>
      <c r="M25">
        <v>-3</v>
      </c>
      <c r="N25">
        <v>627</v>
      </c>
      <c r="O25">
        <v>271002003</v>
      </c>
      <c r="P25">
        <v>-1</v>
      </c>
      <c r="Q25">
        <v>0</v>
      </c>
      <c r="R25">
        <v>41</v>
      </c>
      <c r="S25">
        <v>701260</v>
      </c>
      <c r="T25" s="6">
        <f t="shared" si="0"/>
        <v>2.2360000000000002</v>
      </c>
      <c r="U25">
        <f t="shared" si="1"/>
        <v>1.9159999999999999</v>
      </c>
    </row>
    <row r="26" spans="1:21" x14ac:dyDescent="0.25">
      <c r="A26" s="1">
        <v>36998.385416666664</v>
      </c>
      <c r="B26">
        <v>2749</v>
      </c>
      <c r="C26">
        <v>8.1999999999999993</v>
      </c>
      <c r="D26">
        <v>28.8</v>
      </c>
      <c r="E26">
        <v>0.28000000000000003</v>
      </c>
      <c r="F26">
        <v>0.81</v>
      </c>
      <c r="G26">
        <v>-1</v>
      </c>
      <c r="H26">
        <v>55</v>
      </c>
      <c r="I26">
        <v>0.52</v>
      </c>
      <c r="J26">
        <v>55.04</v>
      </c>
      <c r="K26">
        <v>-1</v>
      </c>
      <c r="L26">
        <v>0</v>
      </c>
      <c r="M26">
        <v>0</v>
      </c>
      <c r="N26">
        <v>626</v>
      </c>
      <c r="O26">
        <v>261002003</v>
      </c>
      <c r="P26">
        <v>-1</v>
      </c>
      <c r="Q26">
        <v>0</v>
      </c>
      <c r="R26">
        <v>41</v>
      </c>
      <c r="S26">
        <v>701261</v>
      </c>
      <c r="T26" s="6">
        <f t="shared" si="0"/>
        <v>2.2290000000000001</v>
      </c>
      <c r="U26">
        <f t="shared" si="1"/>
        <v>1.9390000000000001</v>
      </c>
    </row>
    <row r="27" spans="1:21" x14ac:dyDescent="0.25">
      <c r="A27" s="1">
        <v>37014.65625</v>
      </c>
      <c r="B27">
        <v>2718</v>
      </c>
      <c r="C27">
        <v>6.4</v>
      </c>
      <c r="D27">
        <v>24.6</v>
      </c>
      <c r="E27">
        <v>0.26</v>
      </c>
      <c r="F27">
        <v>0.82</v>
      </c>
      <c r="G27">
        <v>-1</v>
      </c>
      <c r="H27">
        <v>46.9</v>
      </c>
      <c r="I27">
        <v>0.52</v>
      </c>
      <c r="J27">
        <v>46.95</v>
      </c>
      <c r="K27">
        <v>-1</v>
      </c>
      <c r="L27">
        <v>0</v>
      </c>
      <c r="M27">
        <v>3</v>
      </c>
      <c r="N27">
        <v>624</v>
      </c>
      <c r="O27">
        <v>241002003</v>
      </c>
      <c r="P27">
        <v>-1</v>
      </c>
      <c r="Q27">
        <v>0</v>
      </c>
      <c r="R27">
        <v>41</v>
      </c>
      <c r="S27">
        <v>701307</v>
      </c>
      <c r="T27" s="6">
        <f t="shared" si="0"/>
        <v>2.198</v>
      </c>
      <c r="U27">
        <f t="shared" si="1"/>
        <v>1.8980000000000001</v>
      </c>
    </row>
    <row r="28" spans="1:21" x14ac:dyDescent="0.25">
      <c r="A28" s="1">
        <v>37050.6875</v>
      </c>
      <c r="B28">
        <v>2766</v>
      </c>
      <c r="C28">
        <v>21</v>
      </c>
      <c r="D28">
        <v>35.299999999999997</v>
      </c>
      <c r="E28">
        <v>0.6</v>
      </c>
      <c r="F28">
        <v>0.88</v>
      </c>
      <c r="G28">
        <v>-1</v>
      </c>
      <c r="H28">
        <v>61.5</v>
      </c>
      <c r="I28">
        <v>0.56999999999999995</v>
      </c>
      <c r="J28">
        <v>61.54</v>
      </c>
      <c r="K28">
        <v>-1</v>
      </c>
      <c r="L28">
        <v>10.9</v>
      </c>
      <c r="M28">
        <v>0</v>
      </c>
      <c r="N28">
        <v>622</v>
      </c>
      <c r="O28">
        <v>221002003</v>
      </c>
      <c r="P28">
        <v>-1</v>
      </c>
      <c r="Q28">
        <v>0</v>
      </c>
      <c r="R28">
        <v>20</v>
      </c>
      <c r="S28">
        <v>501029</v>
      </c>
      <c r="T28" s="6">
        <f t="shared" si="0"/>
        <v>2.1960000000000002</v>
      </c>
      <c r="U28">
        <f t="shared" si="1"/>
        <v>1.8860000000000001</v>
      </c>
    </row>
    <row r="29" spans="1:21" x14ac:dyDescent="0.25">
      <c r="A29" s="1">
        <v>37057.43472222222</v>
      </c>
      <c r="B29">
        <v>2876</v>
      </c>
      <c r="C29">
        <v>39.799999999999997</v>
      </c>
      <c r="D29">
        <v>45.2</v>
      </c>
      <c r="E29">
        <v>0.88</v>
      </c>
      <c r="F29">
        <v>1.1299999999999999</v>
      </c>
      <c r="G29">
        <v>-1</v>
      </c>
      <c r="H29">
        <v>70</v>
      </c>
      <c r="I29">
        <v>0.65</v>
      </c>
      <c r="J29">
        <v>70.05</v>
      </c>
      <c r="K29">
        <v>-1</v>
      </c>
      <c r="L29">
        <v>0</v>
      </c>
      <c r="M29">
        <v>0</v>
      </c>
      <c r="N29">
        <v>628</v>
      </c>
      <c r="O29">
        <v>281002003</v>
      </c>
      <c r="P29">
        <v>-1</v>
      </c>
      <c r="Q29">
        <v>0</v>
      </c>
      <c r="R29">
        <v>41</v>
      </c>
      <c r="S29">
        <v>701413</v>
      </c>
      <c r="T29" s="6">
        <f t="shared" si="0"/>
        <v>2.226</v>
      </c>
      <c r="U29">
        <f t="shared" si="1"/>
        <v>1.746</v>
      </c>
    </row>
    <row r="30" spans="1:21" x14ac:dyDescent="0.25">
      <c r="A30" s="1">
        <v>37083.635416666664</v>
      </c>
      <c r="B30">
        <v>2825</v>
      </c>
      <c r="C30">
        <v>25.9</v>
      </c>
      <c r="D30">
        <v>34.9</v>
      </c>
      <c r="E30">
        <v>0.74</v>
      </c>
      <c r="F30">
        <v>1</v>
      </c>
      <c r="G30">
        <v>-1</v>
      </c>
      <c r="H30">
        <v>60</v>
      </c>
      <c r="I30">
        <v>0.57999999999999996</v>
      </c>
      <c r="J30">
        <v>60.05</v>
      </c>
      <c r="K30">
        <v>-1</v>
      </c>
      <c r="L30">
        <v>7</v>
      </c>
      <c r="M30">
        <v>0</v>
      </c>
      <c r="N30">
        <v>625</v>
      </c>
      <c r="O30">
        <v>251002003</v>
      </c>
      <c r="P30">
        <v>-1</v>
      </c>
      <c r="Q30">
        <v>0</v>
      </c>
      <c r="R30">
        <v>20</v>
      </c>
      <c r="S30">
        <v>501036</v>
      </c>
      <c r="T30" s="6">
        <f t="shared" si="0"/>
        <v>2.2450000000000001</v>
      </c>
      <c r="U30">
        <f t="shared" si="1"/>
        <v>1.8250000000000002</v>
      </c>
    </row>
    <row r="31" spans="1:21" x14ac:dyDescent="0.25">
      <c r="A31" s="1">
        <v>37099.395833333336</v>
      </c>
      <c r="B31">
        <v>2726</v>
      </c>
      <c r="C31">
        <v>14.5</v>
      </c>
      <c r="D31">
        <v>23.6</v>
      </c>
      <c r="E31">
        <v>0.61</v>
      </c>
      <c r="F31">
        <v>0.89</v>
      </c>
      <c r="G31">
        <v>-1</v>
      </c>
      <c r="H31">
        <v>45</v>
      </c>
      <c r="I31">
        <v>0.53</v>
      </c>
      <c r="J31">
        <v>45.05</v>
      </c>
      <c r="K31">
        <v>-1</v>
      </c>
      <c r="L31">
        <v>0</v>
      </c>
      <c r="M31">
        <v>7</v>
      </c>
      <c r="N31">
        <v>626</v>
      </c>
      <c r="O31">
        <v>261002003</v>
      </c>
      <c r="P31">
        <v>-1</v>
      </c>
      <c r="Q31">
        <v>0</v>
      </c>
      <c r="R31">
        <v>41</v>
      </c>
      <c r="S31">
        <v>701464</v>
      </c>
      <c r="T31" s="6">
        <f t="shared" si="0"/>
        <v>2.1959999999999997</v>
      </c>
      <c r="U31">
        <f t="shared" si="1"/>
        <v>1.8359999999999999</v>
      </c>
    </row>
    <row r="32" spans="1:21" x14ac:dyDescent="0.25">
      <c r="A32" s="1">
        <v>37118.586805555555</v>
      </c>
      <c r="B32">
        <v>2879</v>
      </c>
      <c r="C32">
        <v>38.6</v>
      </c>
      <c r="D32">
        <v>56</v>
      </c>
      <c r="E32">
        <v>0.69</v>
      </c>
      <c r="F32">
        <v>1.19</v>
      </c>
      <c r="G32">
        <v>-1</v>
      </c>
      <c r="H32">
        <v>74</v>
      </c>
      <c r="I32">
        <v>0.76</v>
      </c>
      <c r="J32">
        <v>74.05</v>
      </c>
      <c r="K32">
        <v>-1</v>
      </c>
      <c r="L32">
        <v>7.2</v>
      </c>
      <c r="M32">
        <v>-4</v>
      </c>
      <c r="N32">
        <v>621</v>
      </c>
      <c r="O32">
        <v>211002003</v>
      </c>
      <c r="P32">
        <v>-1</v>
      </c>
      <c r="Q32">
        <v>0</v>
      </c>
      <c r="R32">
        <v>20</v>
      </c>
      <c r="S32">
        <v>501042</v>
      </c>
      <c r="T32" s="6">
        <f t="shared" si="0"/>
        <v>2.1189999999999998</v>
      </c>
      <c r="U32">
        <f t="shared" si="1"/>
        <v>1.6890000000000001</v>
      </c>
    </row>
    <row r="33" spans="1:21" x14ac:dyDescent="0.25">
      <c r="A33" s="1">
        <v>37160.40625</v>
      </c>
      <c r="B33">
        <v>2836</v>
      </c>
      <c r="C33">
        <v>32.9</v>
      </c>
      <c r="D33">
        <v>40.4</v>
      </c>
      <c r="E33">
        <v>0.81</v>
      </c>
      <c r="F33">
        <v>1.25</v>
      </c>
      <c r="G33">
        <v>-1</v>
      </c>
      <c r="H33">
        <v>58</v>
      </c>
      <c r="I33">
        <v>0.7</v>
      </c>
      <c r="J33">
        <v>58.07</v>
      </c>
      <c r="K33">
        <v>-1</v>
      </c>
      <c r="L33">
        <v>0</v>
      </c>
      <c r="M33">
        <v>4</v>
      </c>
      <c r="N33">
        <v>626</v>
      </c>
      <c r="O33">
        <v>261002003</v>
      </c>
      <c r="P33">
        <v>-1</v>
      </c>
      <c r="Q33">
        <v>0</v>
      </c>
      <c r="R33">
        <v>41</v>
      </c>
      <c r="S33">
        <v>701505</v>
      </c>
      <c r="T33" s="6">
        <f t="shared" si="0"/>
        <v>2.1360000000000001</v>
      </c>
      <c r="U33">
        <f t="shared" si="1"/>
        <v>1.5859999999999999</v>
      </c>
    </row>
    <row r="34" spans="1:21" x14ac:dyDescent="0.25">
      <c r="A34" s="1">
        <v>37232.434027777781</v>
      </c>
      <c r="B34">
        <v>5384</v>
      </c>
      <c r="C34">
        <v>1535.7</v>
      </c>
      <c r="D34">
        <v>823.9</v>
      </c>
      <c r="E34">
        <v>1.86</v>
      </c>
      <c r="F34">
        <v>5.73</v>
      </c>
      <c r="G34">
        <v>-1</v>
      </c>
      <c r="H34">
        <v>224</v>
      </c>
      <c r="I34">
        <v>3.61</v>
      </c>
      <c r="J34">
        <v>228.16</v>
      </c>
      <c r="K34">
        <v>-1</v>
      </c>
      <c r="L34">
        <v>0</v>
      </c>
      <c r="M34">
        <v>-60</v>
      </c>
      <c r="N34">
        <v>1143</v>
      </c>
      <c r="O34">
        <v>431002003</v>
      </c>
      <c r="P34">
        <v>-1</v>
      </c>
      <c r="Q34">
        <v>0</v>
      </c>
      <c r="R34">
        <v>41</v>
      </c>
      <c r="S34">
        <v>701618</v>
      </c>
      <c r="T34" s="6">
        <f t="shared" si="0"/>
        <v>1.7740000000000005</v>
      </c>
      <c r="U34">
        <f t="shared" si="1"/>
        <v>-0.34600000000000009</v>
      </c>
    </row>
    <row r="35" spans="1:21" x14ac:dyDescent="0.25">
      <c r="A35" s="1">
        <v>37288.364583333336</v>
      </c>
      <c r="B35">
        <v>2638</v>
      </c>
      <c r="C35">
        <v>34.5</v>
      </c>
      <c r="D35">
        <v>52.4</v>
      </c>
      <c r="E35">
        <v>0.66</v>
      </c>
      <c r="F35">
        <v>1.1499999999999999</v>
      </c>
      <c r="G35">
        <v>-1</v>
      </c>
      <c r="H35">
        <v>72.5</v>
      </c>
      <c r="I35">
        <v>0.72</v>
      </c>
      <c r="J35">
        <v>72.55</v>
      </c>
      <c r="K35">
        <v>-1</v>
      </c>
      <c r="L35">
        <v>0</v>
      </c>
      <c r="M35">
        <v>12</v>
      </c>
      <c r="N35">
        <v>632</v>
      </c>
      <c r="O35">
        <v>321002003</v>
      </c>
      <c r="P35">
        <v>-1</v>
      </c>
      <c r="Q35">
        <v>0</v>
      </c>
      <c r="R35">
        <v>41</v>
      </c>
      <c r="S35">
        <v>702024</v>
      </c>
      <c r="T35" s="6">
        <f t="shared" si="0"/>
        <v>1.9179999999999999</v>
      </c>
      <c r="U35">
        <f t="shared" si="1"/>
        <v>1.488</v>
      </c>
    </row>
    <row r="36" spans="1:21" x14ac:dyDescent="0.25">
      <c r="A36" s="1">
        <v>37307.388888888891</v>
      </c>
      <c r="B36">
        <v>2532</v>
      </c>
      <c r="C36">
        <v>25.8</v>
      </c>
      <c r="D36">
        <v>44.8</v>
      </c>
      <c r="E36">
        <v>0.56999999999999995</v>
      </c>
      <c r="F36">
        <v>1.07</v>
      </c>
      <c r="G36">
        <v>-1</v>
      </c>
      <c r="H36">
        <v>67</v>
      </c>
      <c r="I36">
        <v>0.67</v>
      </c>
      <c r="J36">
        <v>67.05</v>
      </c>
      <c r="K36">
        <v>-1</v>
      </c>
      <c r="L36">
        <v>0</v>
      </c>
      <c r="M36">
        <v>0</v>
      </c>
      <c r="N36">
        <v>621</v>
      </c>
      <c r="O36">
        <v>211002003</v>
      </c>
      <c r="P36">
        <v>-1</v>
      </c>
      <c r="Q36">
        <v>0</v>
      </c>
      <c r="R36">
        <v>41</v>
      </c>
      <c r="S36">
        <v>702038</v>
      </c>
      <c r="T36" s="6">
        <f t="shared" si="0"/>
        <v>1.8620000000000001</v>
      </c>
      <c r="U36">
        <f t="shared" si="1"/>
        <v>1.462</v>
      </c>
    </row>
    <row r="37" spans="1:21" x14ac:dyDescent="0.25">
      <c r="A37" s="1">
        <v>37314.329861111109</v>
      </c>
      <c r="B37">
        <v>2418</v>
      </c>
      <c r="C37">
        <v>17.3</v>
      </c>
      <c r="D37">
        <v>47</v>
      </c>
      <c r="E37">
        <v>0.37</v>
      </c>
      <c r="F37">
        <v>1.22</v>
      </c>
      <c r="G37">
        <v>-1</v>
      </c>
      <c r="H37">
        <v>61.5</v>
      </c>
      <c r="I37">
        <v>0.76</v>
      </c>
      <c r="J37">
        <v>61.57</v>
      </c>
      <c r="K37">
        <v>-1</v>
      </c>
      <c r="L37">
        <v>0</v>
      </c>
      <c r="M37">
        <v>0</v>
      </c>
      <c r="N37">
        <v>623</v>
      </c>
      <c r="O37">
        <v>231002003</v>
      </c>
      <c r="P37">
        <v>-1</v>
      </c>
      <c r="Q37">
        <v>0</v>
      </c>
      <c r="R37">
        <v>20</v>
      </c>
      <c r="S37">
        <v>502008</v>
      </c>
      <c r="T37" s="6">
        <f t="shared" si="0"/>
        <v>1.6580000000000001</v>
      </c>
      <c r="U37">
        <f t="shared" si="1"/>
        <v>1.1980000000000002</v>
      </c>
    </row>
    <row r="38" spans="1:21" x14ac:dyDescent="0.25">
      <c r="A38" s="1">
        <v>37334.388888888891</v>
      </c>
      <c r="B38">
        <v>2485</v>
      </c>
      <c r="C38">
        <v>22.8</v>
      </c>
      <c r="D38">
        <v>45.5</v>
      </c>
      <c r="E38">
        <v>0.5</v>
      </c>
      <c r="F38">
        <v>1.1499999999999999</v>
      </c>
      <c r="G38">
        <v>-1</v>
      </c>
      <c r="H38">
        <v>60.2</v>
      </c>
      <c r="I38">
        <v>0.76</v>
      </c>
      <c r="J38">
        <v>60.28</v>
      </c>
      <c r="K38">
        <v>-1</v>
      </c>
      <c r="L38">
        <v>0</v>
      </c>
      <c r="M38">
        <v>0</v>
      </c>
      <c r="N38">
        <v>629</v>
      </c>
      <c r="O38">
        <v>291002003</v>
      </c>
      <c r="P38">
        <v>-1</v>
      </c>
      <c r="Q38">
        <v>0</v>
      </c>
      <c r="R38">
        <v>41</v>
      </c>
      <c r="S38">
        <v>702062</v>
      </c>
      <c r="T38" s="6">
        <f t="shared" si="0"/>
        <v>1.7249999999999999</v>
      </c>
      <c r="U38">
        <f t="shared" si="1"/>
        <v>1.335</v>
      </c>
    </row>
    <row r="39" spans="1:21" x14ac:dyDescent="0.25">
      <c r="A39" s="1">
        <v>37356.614583333336</v>
      </c>
      <c r="B39">
        <v>2466</v>
      </c>
      <c r="C39">
        <v>25.4</v>
      </c>
      <c r="D39">
        <v>50.6</v>
      </c>
      <c r="E39">
        <v>0.5</v>
      </c>
      <c r="F39">
        <v>1.01</v>
      </c>
      <c r="G39">
        <v>-1</v>
      </c>
      <c r="H39">
        <v>77</v>
      </c>
      <c r="I39">
        <v>0.66</v>
      </c>
      <c r="J39">
        <v>77.05</v>
      </c>
      <c r="K39">
        <v>-1</v>
      </c>
      <c r="L39">
        <v>17.399999999999999</v>
      </c>
      <c r="M39">
        <v>0</v>
      </c>
      <c r="N39">
        <v>626</v>
      </c>
      <c r="O39">
        <v>261002003</v>
      </c>
      <c r="P39">
        <v>-1</v>
      </c>
      <c r="Q39">
        <v>0</v>
      </c>
      <c r="R39">
        <v>20</v>
      </c>
      <c r="S39">
        <v>502013</v>
      </c>
      <c r="T39" s="6">
        <f t="shared" si="0"/>
        <v>1.806</v>
      </c>
      <c r="U39">
        <f t="shared" si="1"/>
        <v>1.4560000000000002</v>
      </c>
    </row>
    <row r="40" spans="1:21" x14ac:dyDescent="0.25">
      <c r="A40" s="1">
        <v>37364.399305555555</v>
      </c>
      <c r="B40">
        <v>2359</v>
      </c>
      <c r="C40">
        <v>17.3</v>
      </c>
      <c r="D40">
        <v>51.1</v>
      </c>
      <c r="E40">
        <v>0.34</v>
      </c>
      <c r="F40">
        <v>1.24</v>
      </c>
      <c r="G40">
        <v>-1</v>
      </c>
      <c r="H40">
        <v>67.5</v>
      </c>
      <c r="I40">
        <v>0.76</v>
      </c>
      <c r="J40">
        <v>67.569999999999993</v>
      </c>
      <c r="K40">
        <v>-1</v>
      </c>
      <c r="L40">
        <v>0</v>
      </c>
      <c r="M40">
        <v>19</v>
      </c>
      <c r="N40">
        <v>627</v>
      </c>
      <c r="O40">
        <v>271002003</v>
      </c>
      <c r="P40">
        <v>-1</v>
      </c>
      <c r="Q40">
        <v>0</v>
      </c>
      <c r="R40">
        <v>41</v>
      </c>
      <c r="S40">
        <v>702088</v>
      </c>
      <c r="T40" s="6">
        <f t="shared" si="0"/>
        <v>1.599</v>
      </c>
      <c r="U40">
        <f t="shared" si="1"/>
        <v>1.119</v>
      </c>
    </row>
    <row r="41" spans="1:21" x14ac:dyDescent="0.25">
      <c r="A41" s="1">
        <v>37391.59375</v>
      </c>
      <c r="B41">
        <v>2328</v>
      </c>
      <c r="C41">
        <v>15.4</v>
      </c>
      <c r="D41">
        <v>42.8</v>
      </c>
      <c r="E41">
        <v>0.36</v>
      </c>
      <c r="F41">
        <v>1.0900000000000001</v>
      </c>
      <c r="G41">
        <v>-1</v>
      </c>
      <c r="H41">
        <v>66</v>
      </c>
      <c r="I41">
        <v>0.65</v>
      </c>
      <c r="J41">
        <v>66.13</v>
      </c>
      <c r="K41">
        <v>-1</v>
      </c>
      <c r="L41">
        <v>12.6</v>
      </c>
      <c r="M41">
        <v>0</v>
      </c>
      <c r="N41">
        <v>629</v>
      </c>
      <c r="O41">
        <v>291002003</v>
      </c>
      <c r="P41">
        <v>-1</v>
      </c>
      <c r="Q41">
        <v>0</v>
      </c>
      <c r="R41">
        <v>20</v>
      </c>
      <c r="S41">
        <v>502019</v>
      </c>
      <c r="T41" s="6">
        <f t="shared" si="0"/>
        <v>1.6779999999999999</v>
      </c>
      <c r="U41">
        <f t="shared" si="1"/>
        <v>1.2379999999999998</v>
      </c>
    </row>
    <row r="42" spans="1:21" x14ac:dyDescent="0.25">
      <c r="A42" s="1">
        <v>37396.381944444445</v>
      </c>
      <c r="B42">
        <v>2272</v>
      </c>
      <c r="C42">
        <v>11.4</v>
      </c>
      <c r="D42">
        <v>45</v>
      </c>
      <c r="E42">
        <v>0.25</v>
      </c>
      <c r="F42">
        <v>1.45</v>
      </c>
      <c r="G42">
        <v>-1</v>
      </c>
      <c r="H42">
        <v>57</v>
      </c>
      <c r="I42">
        <v>0.79</v>
      </c>
      <c r="J42">
        <v>57.12</v>
      </c>
      <c r="K42">
        <v>-1</v>
      </c>
      <c r="L42">
        <v>0</v>
      </c>
      <c r="M42">
        <v>6</v>
      </c>
      <c r="N42">
        <v>627</v>
      </c>
      <c r="O42">
        <v>271002003</v>
      </c>
      <c r="P42">
        <v>-1</v>
      </c>
      <c r="Q42">
        <v>0</v>
      </c>
      <c r="R42">
        <v>41</v>
      </c>
      <c r="S42">
        <v>702106</v>
      </c>
      <c r="T42" s="6">
        <f t="shared" si="0"/>
        <v>1.4819999999999998</v>
      </c>
      <c r="U42">
        <f t="shared" si="1"/>
        <v>0.82199999999999984</v>
      </c>
    </row>
    <row r="43" spans="1:21" x14ac:dyDescent="0.25">
      <c r="A43" s="1">
        <v>37419.600694444445</v>
      </c>
      <c r="B43">
        <v>2774</v>
      </c>
      <c r="C43">
        <v>59.6</v>
      </c>
      <c r="D43">
        <v>91.3</v>
      </c>
      <c r="E43">
        <v>0.65</v>
      </c>
      <c r="F43">
        <v>1.22</v>
      </c>
      <c r="G43">
        <v>-1</v>
      </c>
      <c r="H43">
        <v>140.5</v>
      </c>
      <c r="I43">
        <v>0.64</v>
      </c>
      <c r="J43">
        <v>141.69</v>
      </c>
      <c r="K43">
        <v>-1</v>
      </c>
      <c r="L43">
        <v>10.3</v>
      </c>
      <c r="M43">
        <v>0</v>
      </c>
      <c r="N43">
        <v>629</v>
      </c>
      <c r="O43">
        <v>291002003</v>
      </c>
      <c r="P43">
        <v>-1</v>
      </c>
      <c r="Q43">
        <v>0</v>
      </c>
      <c r="R43">
        <v>20</v>
      </c>
      <c r="S43">
        <v>502024</v>
      </c>
      <c r="T43" s="6">
        <f t="shared" si="0"/>
        <v>2.1339999999999999</v>
      </c>
      <c r="U43">
        <f t="shared" si="1"/>
        <v>1.554</v>
      </c>
    </row>
    <row r="44" spans="1:21" x14ac:dyDescent="0.25">
      <c r="A44" s="1">
        <v>37477.576388888891</v>
      </c>
      <c r="B44">
        <v>2612</v>
      </c>
      <c r="C44">
        <v>29.6</v>
      </c>
      <c r="D44">
        <v>49.2</v>
      </c>
      <c r="E44">
        <v>0.6</v>
      </c>
      <c r="F44">
        <v>0.83</v>
      </c>
      <c r="G44">
        <v>-1</v>
      </c>
      <c r="H44">
        <v>87.5</v>
      </c>
      <c r="I44">
        <v>0.56000000000000005</v>
      </c>
      <c r="J44">
        <v>87.74</v>
      </c>
      <c r="K44">
        <v>-1</v>
      </c>
      <c r="L44">
        <v>10.3</v>
      </c>
      <c r="M44">
        <v>0</v>
      </c>
      <c r="N44">
        <v>623</v>
      </c>
      <c r="O44">
        <v>231002003</v>
      </c>
      <c r="P44">
        <v>-1</v>
      </c>
      <c r="Q44">
        <v>0</v>
      </c>
      <c r="R44">
        <v>20</v>
      </c>
      <c r="S44">
        <v>502032</v>
      </c>
      <c r="T44" s="6">
        <f t="shared" si="0"/>
        <v>2.052</v>
      </c>
      <c r="U44">
        <f t="shared" si="1"/>
        <v>1.782</v>
      </c>
    </row>
    <row r="45" spans="1:21" x14ac:dyDescent="0.25">
      <c r="A45" s="1">
        <v>37531.614583333336</v>
      </c>
      <c r="B45">
        <v>3116</v>
      </c>
      <c r="C45">
        <v>91.8</v>
      </c>
      <c r="D45">
        <v>130.5</v>
      </c>
      <c r="E45">
        <v>0.7</v>
      </c>
      <c r="F45">
        <v>3.27</v>
      </c>
      <c r="G45">
        <v>-1</v>
      </c>
      <c r="H45">
        <v>66.5</v>
      </c>
      <c r="I45">
        <v>1.94</v>
      </c>
      <c r="J45">
        <v>67.44</v>
      </c>
      <c r="K45">
        <v>-1</v>
      </c>
      <c r="L45">
        <v>0</v>
      </c>
      <c r="M45">
        <v>0</v>
      </c>
      <c r="N45">
        <v>828</v>
      </c>
      <c r="O45">
        <v>91172023</v>
      </c>
      <c r="P45">
        <v>-1</v>
      </c>
      <c r="Q45">
        <v>0</v>
      </c>
      <c r="R45">
        <v>20</v>
      </c>
      <c r="S45">
        <v>502039</v>
      </c>
      <c r="T45" s="6">
        <f t="shared" si="0"/>
        <v>1.1760000000000002</v>
      </c>
      <c r="U45">
        <f t="shared" si="1"/>
        <v>-0.15399999999999991</v>
      </c>
    </row>
    <row r="46" spans="1:21" x14ac:dyDescent="0.25">
      <c r="A46" s="1">
        <v>37553.583333333336</v>
      </c>
      <c r="B46">
        <v>2795</v>
      </c>
      <c r="C46">
        <v>49.8</v>
      </c>
      <c r="D46">
        <v>77.5</v>
      </c>
      <c r="E46">
        <v>0.64</v>
      </c>
      <c r="F46">
        <v>2.46</v>
      </c>
      <c r="G46">
        <v>-1</v>
      </c>
      <c r="H46">
        <v>62</v>
      </c>
      <c r="I46">
        <v>1.25</v>
      </c>
      <c r="J46">
        <v>62.27</v>
      </c>
      <c r="K46">
        <v>-1</v>
      </c>
      <c r="L46">
        <v>0</v>
      </c>
      <c r="M46">
        <v>-12</v>
      </c>
      <c r="N46">
        <v>835</v>
      </c>
      <c r="O46">
        <v>341002013</v>
      </c>
      <c r="P46">
        <v>-1</v>
      </c>
      <c r="Q46">
        <v>0</v>
      </c>
      <c r="R46">
        <v>20</v>
      </c>
      <c r="S46">
        <v>502048</v>
      </c>
      <c r="T46" s="6">
        <f t="shared" si="0"/>
        <v>1.5449999999999999</v>
      </c>
      <c r="U46">
        <f t="shared" si="1"/>
        <v>0.33499999999999996</v>
      </c>
    </row>
    <row r="47" spans="1:21" x14ac:dyDescent="0.25">
      <c r="A47" s="1">
        <v>37642.427083333336</v>
      </c>
      <c r="B47">
        <v>2633</v>
      </c>
      <c r="C47">
        <v>38.6</v>
      </c>
      <c r="D47">
        <v>56.6</v>
      </c>
      <c r="E47">
        <v>0.68</v>
      </c>
      <c r="F47">
        <v>0.96</v>
      </c>
      <c r="G47">
        <v>-1</v>
      </c>
      <c r="H47">
        <v>87</v>
      </c>
      <c r="I47">
        <v>0.65</v>
      </c>
      <c r="J47">
        <v>87.48</v>
      </c>
      <c r="K47">
        <v>-1</v>
      </c>
      <c r="L47">
        <v>16.7</v>
      </c>
      <c r="M47">
        <v>0</v>
      </c>
      <c r="N47">
        <v>628</v>
      </c>
      <c r="O47">
        <v>281002003</v>
      </c>
      <c r="P47">
        <v>-1</v>
      </c>
      <c r="Q47">
        <v>0</v>
      </c>
      <c r="R47">
        <v>20</v>
      </c>
      <c r="S47">
        <v>503002</v>
      </c>
      <c r="T47" s="6">
        <f t="shared" si="0"/>
        <v>1.9830000000000001</v>
      </c>
      <c r="U47">
        <f t="shared" si="1"/>
        <v>1.673</v>
      </c>
    </row>
    <row r="48" spans="1:21" x14ac:dyDescent="0.25">
      <c r="A48" s="1">
        <v>37659.375</v>
      </c>
      <c r="B48">
        <v>2385</v>
      </c>
      <c r="C48">
        <v>19.2</v>
      </c>
      <c r="D48">
        <v>46.3</v>
      </c>
      <c r="E48">
        <v>0.41</v>
      </c>
      <c r="F48">
        <v>1.1499999999999999</v>
      </c>
      <c r="G48">
        <v>-1</v>
      </c>
      <c r="H48">
        <v>84.8</v>
      </c>
      <c r="I48">
        <v>0</v>
      </c>
      <c r="J48">
        <v>0</v>
      </c>
      <c r="K48">
        <v>-1</v>
      </c>
      <c r="L48">
        <v>0</v>
      </c>
      <c r="M48">
        <v>0</v>
      </c>
      <c r="N48">
        <v>621</v>
      </c>
      <c r="O48">
        <v>211002003</v>
      </c>
      <c r="P48">
        <v>-1</v>
      </c>
      <c r="Q48">
        <v>0</v>
      </c>
      <c r="R48">
        <v>41</v>
      </c>
      <c r="S48">
        <v>703042</v>
      </c>
      <c r="T48" s="6" t="str">
        <f t="shared" si="0"/>
        <v/>
      </c>
      <c r="U48">
        <f t="shared" si="1"/>
        <v>1.2349999999999999</v>
      </c>
    </row>
    <row r="49" spans="1:21" x14ac:dyDescent="0.25">
      <c r="A49" s="1">
        <v>37671.53125</v>
      </c>
      <c r="B49">
        <v>2385</v>
      </c>
      <c r="C49">
        <v>13.5</v>
      </c>
      <c r="D49">
        <v>36.9</v>
      </c>
      <c r="E49">
        <v>0.36</v>
      </c>
      <c r="F49">
        <v>0.75</v>
      </c>
      <c r="G49">
        <v>-1</v>
      </c>
      <c r="H49">
        <v>94.5</v>
      </c>
      <c r="I49">
        <v>0</v>
      </c>
      <c r="J49">
        <v>0</v>
      </c>
      <c r="K49">
        <v>-1</v>
      </c>
      <c r="L49">
        <v>0</v>
      </c>
      <c r="M49">
        <v>0</v>
      </c>
      <c r="N49">
        <v>626</v>
      </c>
      <c r="O49">
        <v>261002003</v>
      </c>
      <c r="P49">
        <v>-1</v>
      </c>
      <c r="Q49">
        <v>0</v>
      </c>
      <c r="R49">
        <v>41</v>
      </c>
      <c r="S49">
        <v>703061</v>
      </c>
      <c r="T49" s="6" t="str">
        <f t="shared" si="0"/>
        <v/>
      </c>
      <c r="U49">
        <f t="shared" si="1"/>
        <v>1.6349999999999998</v>
      </c>
    </row>
    <row r="50" spans="1:21" x14ac:dyDescent="0.25">
      <c r="A50" s="1">
        <v>37680.40625</v>
      </c>
      <c r="B50">
        <v>2392</v>
      </c>
      <c r="C50">
        <v>20.5</v>
      </c>
      <c r="D50">
        <v>48.1</v>
      </c>
      <c r="E50">
        <v>0.43</v>
      </c>
      <c r="F50">
        <v>0.76</v>
      </c>
      <c r="G50">
        <v>-1</v>
      </c>
      <c r="H50">
        <v>100</v>
      </c>
      <c r="I50">
        <v>0</v>
      </c>
      <c r="J50">
        <v>0</v>
      </c>
      <c r="K50">
        <v>-1</v>
      </c>
      <c r="L50">
        <v>0</v>
      </c>
      <c r="M50">
        <v>0</v>
      </c>
      <c r="N50">
        <v>620</v>
      </c>
      <c r="O50">
        <v>201002003</v>
      </c>
      <c r="P50">
        <v>-1</v>
      </c>
      <c r="Q50">
        <v>0</v>
      </c>
      <c r="R50">
        <v>41</v>
      </c>
      <c r="S50">
        <v>703075</v>
      </c>
      <c r="T50" s="6" t="str">
        <f t="shared" si="0"/>
        <v/>
      </c>
      <c r="U50">
        <f t="shared" si="1"/>
        <v>1.6319999999999999</v>
      </c>
    </row>
    <row r="51" spans="1:21" x14ac:dyDescent="0.25">
      <c r="A51" s="1">
        <v>37683.375</v>
      </c>
      <c r="B51">
        <v>2368</v>
      </c>
      <c r="C51">
        <v>18.7</v>
      </c>
      <c r="D51">
        <v>45.5</v>
      </c>
      <c r="E51">
        <v>0.41</v>
      </c>
      <c r="F51">
        <v>1.08</v>
      </c>
      <c r="G51">
        <v>-1</v>
      </c>
      <c r="H51">
        <v>85</v>
      </c>
      <c r="I51">
        <v>0</v>
      </c>
      <c r="J51">
        <v>0</v>
      </c>
      <c r="K51">
        <v>-1</v>
      </c>
      <c r="L51">
        <v>0</v>
      </c>
      <c r="M51">
        <v>0</v>
      </c>
      <c r="N51">
        <v>617</v>
      </c>
      <c r="O51">
        <v>171002003</v>
      </c>
      <c r="P51">
        <v>-1</v>
      </c>
      <c r="Q51">
        <v>0</v>
      </c>
      <c r="R51">
        <v>41</v>
      </c>
      <c r="S51">
        <v>703078</v>
      </c>
      <c r="T51" s="6" t="str">
        <f t="shared" si="0"/>
        <v/>
      </c>
      <c r="U51">
        <f t="shared" si="1"/>
        <v>1.2879999999999998</v>
      </c>
    </row>
    <row r="52" spans="1:21" x14ac:dyDescent="0.25">
      <c r="A52" s="1">
        <v>37697.5625</v>
      </c>
      <c r="B52">
        <v>2300</v>
      </c>
      <c r="C52">
        <v>14.6</v>
      </c>
      <c r="D52">
        <v>39.200000000000003</v>
      </c>
      <c r="E52">
        <v>0.37</v>
      </c>
      <c r="F52">
        <v>1.06</v>
      </c>
      <c r="G52">
        <v>-1</v>
      </c>
      <c r="H52">
        <v>83</v>
      </c>
      <c r="I52">
        <v>0</v>
      </c>
      <c r="J52">
        <v>0</v>
      </c>
      <c r="K52">
        <v>-1</v>
      </c>
      <c r="L52">
        <v>0</v>
      </c>
      <c r="M52">
        <v>0</v>
      </c>
      <c r="N52">
        <v>617</v>
      </c>
      <c r="O52">
        <v>171002003</v>
      </c>
      <c r="P52">
        <v>-1</v>
      </c>
      <c r="Q52">
        <v>0</v>
      </c>
      <c r="R52">
        <v>41</v>
      </c>
      <c r="S52">
        <v>703101</v>
      </c>
      <c r="T52" s="6" t="str">
        <f t="shared" si="0"/>
        <v/>
      </c>
      <c r="U52">
        <f t="shared" si="1"/>
        <v>1.2399999999999998</v>
      </c>
    </row>
    <row r="53" spans="1:21" x14ac:dyDescent="0.25">
      <c r="A53" s="1">
        <v>37704.541666666664</v>
      </c>
      <c r="B53">
        <v>2225</v>
      </c>
      <c r="C53">
        <v>10.4</v>
      </c>
      <c r="D53">
        <v>37.1</v>
      </c>
      <c r="E53">
        <v>0.28000000000000003</v>
      </c>
      <c r="F53">
        <v>1</v>
      </c>
      <c r="G53">
        <v>-1</v>
      </c>
      <c r="H53">
        <v>79</v>
      </c>
      <c r="I53">
        <v>0</v>
      </c>
      <c r="J53">
        <v>0</v>
      </c>
      <c r="K53">
        <v>-1</v>
      </c>
      <c r="L53">
        <v>0</v>
      </c>
      <c r="M53">
        <v>-1</v>
      </c>
      <c r="N53">
        <v>617</v>
      </c>
      <c r="O53">
        <v>171002003</v>
      </c>
      <c r="P53">
        <v>-1</v>
      </c>
      <c r="Q53">
        <v>0</v>
      </c>
      <c r="R53">
        <v>41</v>
      </c>
      <c r="S53">
        <v>703118</v>
      </c>
      <c r="T53" s="6" t="str">
        <f t="shared" si="0"/>
        <v/>
      </c>
      <c r="U53">
        <f t="shared" si="1"/>
        <v>1.2250000000000001</v>
      </c>
    </row>
    <row r="54" spans="1:21" x14ac:dyDescent="0.25">
      <c r="A54" s="1">
        <v>37755.604166666664</v>
      </c>
      <c r="B54">
        <v>2415</v>
      </c>
      <c r="C54">
        <v>23.7</v>
      </c>
      <c r="D54">
        <v>47.4</v>
      </c>
      <c r="E54">
        <v>0.5</v>
      </c>
      <c r="F54">
        <v>0.87</v>
      </c>
      <c r="G54">
        <v>-1</v>
      </c>
      <c r="H54">
        <v>80</v>
      </c>
      <c r="I54">
        <v>0.59</v>
      </c>
      <c r="J54">
        <v>80.05</v>
      </c>
      <c r="K54">
        <v>-1</v>
      </c>
      <c r="L54">
        <v>12</v>
      </c>
      <c r="M54">
        <v>0</v>
      </c>
      <c r="N54">
        <v>625</v>
      </c>
      <c r="O54">
        <v>251002003</v>
      </c>
      <c r="P54">
        <v>-1</v>
      </c>
      <c r="Q54">
        <v>0</v>
      </c>
      <c r="R54">
        <v>20</v>
      </c>
      <c r="S54">
        <v>503017</v>
      </c>
      <c r="T54" s="6">
        <f t="shared" si="0"/>
        <v>1.8250000000000002</v>
      </c>
      <c r="U54">
        <f t="shared" si="1"/>
        <v>1.5449999999999999</v>
      </c>
    </row>
    <row r="55" spans="1:21" x14ac:dyDescent="0.25">
      <c r="A55" s="1">
        <v>37802.489583333336</v>
      </c>
      <c r="B55">
        <v>4803</v>
      </c>
      <c r="C55">
        <v>921.1</v>
      </c>
      <c r="D55">
        <v>638.9</v>
      </c>
      <c r="E55">
        <v>1.44</v>
      </c>
      <c r="F55">
        <v>4.21</v>
      </c>
      <c r="G55">
        <v>-1</v>
      </c>
      <c r="H55">
        <v>217</v>
      </c>
      <c r="I55">
        <v>2.88</v>
      </c>
      <c r="J55">
        <v>221.95</v>
      </c>
      <c r="K55">
        <v>-1</v>
      </c>
      <c r="L55">
        <v>0</v>
      </c>
      <c r="M55">
        <v>-12</v>
      </c>
      <c r="N55">
        <v>1043</v>
      </c>
      <c r="O55">
        <v>431002003</v>
      </c>
      <c r="P55">
        <v>-1</v>
      </c>
      <c r="Q55">
        <v>0</v>
      </c>
      <c r="R55">
        <v>41</v>
      </c>
      <c r="S55">
        <v>703448</v>
      </c>
      <c r="T55" s="6">
        <f t="shared" si="0"/>
        <v>1.923</v>
      </c>
      <c r="U55">
        <f t="shared" si="1"/>
        <v>0.59299999999999997</v>
      </c>
    </row>
    <row r="56" spans="1:21" x14ac:dyDescent="0.25">
      <c r="A56" s="1">
        <v>37834.385416666664</v>
      </c>
      <c r="B56">
        <v>2485</v>
      </c>
      <c r="C56">
        <v>25.4</v>
      </c>
      <c r="D56">
        <v>60.8</v>
      </c>
      <c r="E56">
        <v>0.42</v>
      </c>
      <c r="F56">
        <v>1.18</v>
      </c>
      <c r="G56">
        <v>-1</v>
      </c>
      <c r="H56">
        <v>116</v>
      </c>
      <c r="I56">
        <v>0.52</v>
      </c>
      <c r="J56">
        <v>116.04</v>
      </c>
      <c r="K56">
        <v>-1</v>
      </c>
      <c r="L56">
        <v>0</v>
      </c>
      <c r="M56">
        <v>0</v>
      </c>
      <c r="N56">
        <v>622</v>
      </c>
      <c r="O56">
        <v>221002003</v>
      </c>
      <c r="P56">
        <v>-1</v>
      </c>
      <c r="Q56">
        <v>0</v>
      </c>
      <c r="R56">
        <v>41</v>
      </c>
      <c r="S56">
        <v>703334</v>
      </c>
      <c r="T56" s="6">
        <f t="shared" si="0"/>
        <v>1.9649999999999999</v>
      </c>
      <c r="U56">
        <f t="shared" si="1"/>
        <v>1.3049999999999999</v>
      </c>
    </row>
    <row r="57" spans="1:21" x14ac:dyDescent="0.25">
      <c r="A57" s="1">
        <v>37846.572916666664</v>
      </c>
      <c r="B57">
        <v>2425</v>
      </c>
      <c r="C57">
        <v>21.5</v>
      </c>
      <c r="D57">
        <v>78</v>
      </c>
      <c r="E57">
        <v>0.28000000000000003</v>
      </c>
      <c r="F57">
        <v>1.26</v>
      </c>
      <c r="G57">
        <v>-1</v>
      </c>
      <c r="H57">
        <v>89.8</v>
      </c>
      <c r="I57">
        <v>0.86</v>
      </c>
      <c r="J57">
        <v>90.09</v>
      </c>
      <c r="K57">
        <v>-1</v>
      </c>
      <c r="L57">
        <v>9.4</v>
      </c>
      <c r="M57">
        <v>-5</v>
      </c>
      <c r="N57">
        <v>627</v>
      </c>
      <c r="O57">
        <v>271002003</v>
      </c>
      <c r="P57">
        <v>-1</v>
      </c>
      <c r="Q57">
        <v>0</v>
      </c>
      <c r="R57">
        <v>20</v>
      </c>
      <c r="S57">
        <v>503030</v>
      </c>
      <c r="T57" s="6">
        <f t="shared" si="0"/>
        <v>1.5649999999999999</v>
      </c>
      <c r="U57">
        <f t="shared" si="1"/>
        <v>1.1649999999999998</v>
      </c>
    </row>
    <row r="58" spans="1:21" x14ac:dyDescent="0.25">
      <c r="A58" s="1">
        <v>37860.458333333336</v>
      </c>
      <c r="B58">
        <v>2567</v>
      </c>
      <c r="C58">
        <v>34.299999999999997</v>
      </c>
      <c r="D58">
        <v>71.3</v>
      </c>
      <c r="E58">
        <v>0.48</v>
      </c>
      <c r="F58">
        <v>0.99</v>
      </c>
      <c r="G58">
        <v>-1</v>
      </c>
      <c r="H58">
        <v>112</v>
      </c>
      <c r="I58">
        <v>0.64</v>
      </c>
      <c r="J58">
        <v>112.07</v>
      </c>
      <c r="K58">
        <v>-1</v>
      </c>
      <c r="L58">
        <v>0</v>
      </c>
      <c r="M58">
        <v>33</v>
      </c>
      <c r="N58">
        <v>625</v>
      </c>
      <c r="O58">
        <v>251002003</v>
      </c>
      <c r="P58">
        <v>-1</v>
      </c>
      <c r="Q58">
        <v>0</v>
      </c>
      <c r="R58">
        <v>41</v>
      </c>
      <c r="S58">
        <v>703370</v>
      </c>
      <c r="T58" s="6">
        <f t="shared" si="0"/>
        <v>1.927</v>
      </c>
      <c r="U58">
        <f t="shared" si="1"/>
        <v>1.5770000000000002</v>
      </c>
    </row>
    <row r="59" spans="1:21" x14ac:dyDescent="0.25">
      <c r="A59" s="1">
        <v>37958.658333333333</v>
      </c>
      <c r="B59">
        <v>2515</v>
      </c>
      <c r="C59">
        <v>37.6</v>
      </c>
      <c r="D59">
        <v>55.9</v>
      </c>
      <c r="E59">
        <v>0.67</v>
      </c>
      <c r="F59">
        <v>0.81</v>
      </c>
      <c r="G59">
        <v>-1</v>
      </c>
      <c r="H59">
        <v>101</v>
      </c>
      <c r="I59">
        <v>0.55000000000000004</v>
      </c>
      <c r="J59">
        <v>101.05</v>
      </c>
      <c r="K59">
        <v>-1</v>
      </c>
      <c r="L59">
        <v>0</v>
      </c>
      <c r="M59">
        <v>2</v>
      </c>
      <c r="N59">
        <v>624</v>
      </c>
      <c r="O59">
        <v>241002003</v>
      </c>
      <c r="P59">
        <v>-1</v>
      </c>
      <c r="Q59">
        <v>0</v>
      </c>
      <c r="R59">
        <v>41</v>
      </c>
      <c r="S59">
        <v>703497</v>
      </c>
      <c r="T59" s="6">
        <f t="shared" si="0"/>
        <v>1.9650000000000001</v>
      </c>
      <c r="U59">
        <f t="shared" si="1"/>
        <v>1.7050000000000001</v>
      </c>
    </row>
    <row r="60" spans="1:21" x14ac:dyDescent="0.25">
      <c r="A60" s="1">
        <v>37974.672222222223</v>
      </c>
      <c r="B60">
        <v>2425</v>
      </c>
      <c r="C60">
        <v>32.9</v>
      </c>
      <c r="D60">
        <v>38.9</v>
      </c>
      <c r="E60">
        <v>0.85</v>
      </c>
      <c r="F60">
        <v>0.94</v>
      </c>
      <c r="G60">
        <v>-1</v>
      </c>
      <c r="H60">
        <v>99</v>
      </c>
      <c r="I60">
        <v>0.39</v>
      </c>
      <c r="J60">
        <v>99.04</v>
      </c>
      <c r="K60">
        <v>-1</v>
      </c>
      <c r="L60">
        <v>0</v>
      </c>
      <c r="M60">
        <v>-7</v>
      </c>
      <c r="N60">
        <v>622</v>
      </c>
      <c r="O60">
        <v>221002003</v>
      </c>
      <c r="P60">
        <v>-1</v>
      </c>
      <c r="Q60">
        <v>0</v>
      </c>
      <c r="R60">
        <v>41</v>
      </c>
      <c r="S60">
        <v>703516</v>
      </c>
      <c r="T60" s="6">
        <f t="shared" si="0"/>
        <v>2.0349999999999997</v>
      </c>
      <c r="U60">
        <f t="shared" si="1"/>
        <v>1.4849999999999999</v>
      </c>
    </row>
    <row r="61" spans="1:21" x14ac:dyDescent="0.25">
      <c r="A61" s="1">
        <v>38000.65625</v>
      </c>
      <c r="B61">
        <v>2492</v>
      </c>
      <c r="C61">
        <v>37.299999999999997</v>
      </c>
      <c r="D61">
        <v>52.9</v>
      </c>
      <c r="E61">
        <v>0.71</v>
      </c>
      <c r="F61">
        <v>0.82</v>
      </c>
      <c r="G61">
        <v>-1</v>
      </c>
      <c r="H61">
        <v>105</v>
      </c>
      <c r="I61">
        <v>0.5</v>
      </c>
      <c r="J61">
        <v>105.04</v>
      </c>
      <c r="K61">
        <v>-1</v>
      </c>
      <c r="L61">
        <v>20.9</v>
      </c>
      <c r="M61">
        <v>0</v>
      </c>
      <c r="N61">
        <v>625</v>
      </c>
      <c r="O61">
        <v>251002003</v>
      </c>
      <c r="P61">
        <v>-1</v>
      </c>
      <c r="Q61">
        <v>0</v>
      </c>
      <c r="R61">
        <v>20</v>
      </c>
      <c r="S61">
        <v>504002</v>
      </c>
      <c r="T61" s="6">
        <f t="shared" si="0"/>
        <v>1.992</v>
      </c>
      <c r="U61">
        <f t="shared" si="1"/>
        <v>1.6720000000000002</v>
      </c>
    </row>
    <row r="62" spans="1:21" x14ac:dyDescent="0.25">
      <c r="A62" s="1">
        <v>38068.4375</v>
      </c>
      <c r="B62">
        <v>2485</v>
      </c>
      <c r="C62">
        <v>37.200000000000003</v>
      </c>
      <c r="D62">
        <v>63.8</v>
      </c>
      <c r="E62">
        <v>0.57999999999999996</v>
      </c>
      <c r="F62">
        <v>1.08</v>
      </c>
      <c r="G62">
        <v>-1</v>
      </c>
      <c r="H62">
        <v>94.5</v>
      </c>
      <c r="I62">
        <v>0.67</v>
      </c>
      <c r="J62">
        <v>94.61</v>
      </c>
      <c r="K62">
        <v>-1</v>
      </c>
      <c r="L62">
        <v>0</v>
      </c>
      <c r="M62">
        <v>-1</v>
      </c>
      <c r="N62">
        <v>618</v>
      </c>
      <c r="O62">
        <v>181002003</v>
      </c>
      <c r="P62">
        <v>-1</v>
      </c>
      <c r="Q62">
        <v>0</v>
      </c>
      <c r="R62">
        <v>41</v>
      </c>
      <c r="S62">
        <v>704114</v>
      </c>
      <c r="T62" s="6">
        <f t="shared" si="0"/>
        <v>1.8149999999999999</v>
      </c>
      <c r="U62">
        <f t="shared" si="1"/>
        <v>1.4049999999999998</v>
      </c>
    </row>
    <row r="63" spans="1:21" x14ac:dyDescent="0.25">
      <c r="A63" s="1">
        <v>38075.4375</v>
      </c>
      <c r="B63">
        <v>2391</v>
      </c>
      <c r="C63">
        <v>29.3</v>
      </c>
      <c r="D63">
        <v>54.1</v>
      </c>
      <c r="E63">
        <v>0.54</v>
      </c>
      <c r="F63">
        <v>0.92</v>
      </c>
      <c r="G63">
        <v>-1</v>
      </c>
      <c r="H63">
        <v>97.5</v>
      </c>
      <c r="I63">
        <v>0.55000000000000004</v>
      </c>
      <c r="J63">
        <v>97.56</v>
      </c>
      <c r="K63">
        <v>-1</v>
      </c>
      <c r="L63">
        <v>0</v>
      </c>
      <c r="M63">
        <v>-1</v>
      </c>
      <c r="N63">
        <v>620</v>
      </c>
      <c r="O63">
        <v>201002003</v>
      </c>
      <c r="P63">
        <v>-1</v>
      </c>
      <c r="Q63">
        <v>0</v>
      </c>
      <c r="R63">
        <v>41</v>
      </c>
      <c r="S63">
        <v>704141</v>
      </c>
      <c r="T63" s="6">
        <f t="shared" si="0"/>
        <v>1.841</v>
      </c>
      <c r="U63">
        <f t="shared" si="1"/>
        <v>1.4710000000000001</v>
      </c>
    </row>
    <row r="64" spans="1:21" x14ac:dyDescent="0.25">
      <c r="A64" s="1">
        <v>38082.427083333336</v>
      </c>
      <c r="B64">
        <v>2282</v>
      </c>
      <c r="C64">
        <v>18.600000000000001</v>
      </c>
      <c r="D64">
        <v>43.2</v>
      </c>
      <c r="E64">
        <v>0.43</v>
      </c>
      <c r="F64">
        <v>1.1100000000000001</v>
      </c>
      <c r="G64">
        <v>-1</v>
      </c>
      <c r="H64">
        <v>60.5</v>
      </c>
      <c r="I64">
        <v>0.71</v>
      </c>
      <c r="J64">
        <v>60.84</v>
      </c>
      <c r="K64">
        <v>-1</v>
      </c>
      <c r="L64">
        <v>0</v>
      </c>
      <c r="M64">
        <v>-1</v>
      </c>
      <c r="N64">
        <v>620</v>
      </c>
      <c r="O64">
        <v>201002003</v>
      </c>
      <c r="P64">
        <v>-1</v>
      </c>
      <c r="Q64">
        <v>0</v>
      </c>
      <c r="R64">
        <v>41</v>
      </c>
      <c r="S64">
        <v>704155</v>
      </c>
      <c r="T64" s="6">
        <f t="shared" si="0"/>
        <v>1.5720000000000001</v>
      </c>
      <c r="U64">
        <f t="shared" si="1"/>
        <v>1.1719999999999999</v>
      </c>
    </row>
    <row r="65" spans="1:21" x14ac:dyDescent="0.25">
      <c r="A65" s="1">
        <v>38103.416666666664</v>
      </c>
      <c r="B65">
        <v>2252</v>
      </c>
      <c r="C65">
        <v>17.100000000000001</v>
      </c>
      <c r="D65">
        <v>41.8</v>
      </c>
      <c r="E65">
        <v>0.41</v>
      </c>
      <c r="F65">
        <v>1.08</v>
      </c>
      <c r="G65">
        <v>-1</v>
      </c>
      <c r="H65">
        <v>56.5</v>
      </c>
      <c r="I65">
        <v>0.73</v>
      </c>
      <c r="J65">
        <v>56.88</v>
      </c>
      <c r="K65">
        <v>-1</v>
      </c>
      <c r="L65">
        <v>0</v>
      </c>
      <c r="M65">
        <v>-1</v>
      </c>
      <c r="N65">
        <v>620</v>
      </c>
      <c r="O65">
        <v>201002003</v>
      </c>
      <c r="P65">
        <v>-1</v>
      </c>
      <c r="Q65">
        <v>0</v>
      </c>
      <c r="R65">
        <v>41</v>
      </c>
      <c r="S65">
        <v>704197</v>
      </c>
      <c r="T65" s="6">
        <f t="shared" si="0"/>
        <v>1.5219999999999998</v>
      </c>
      <c r="U65">
        <f t="shared" si="1"/>
        <v>1.1719999999999997</v>
      </c>
    </row>
    <row r="66" spans="1:21" x14ac:dyDescent="0.25">
      <c r="A66" s="1">
        <v>38147.673611111109</v>
      </c>
      <c r="B66">
        <v>2680</v>
      </c>
      <c r="C66">
        <v>62.3</v>
      </c>
      <c r="D66">
        <v>102.3</v>
      </c>
      <c r="E66">
        <v>0.61</v>
      </c>
      <c r="F66">
        <v>2.36</v>
      </c>
      <c r="G66">
        <v>-1</v>
      </c>
      <c r="H66">
        <v>72.2</v>
      </c>
      <c r="I66">
        <v>1.39</v>
      </c>
      <c r="J66">
        <v>73.52</v>
      </c>
      <c r="K66">
        <v>-1</v>
      </c>
      <c r="L66">
        <v>9.4</v>
      </c>
      <c r="M66">
        <v>-11</v>
      </c>
      <c r="N66">
        <v>824</v>
      </c>
      <c r="O66">
        <v>71082093</v>
      </c>
      <c r="P66">
        <v>-1</v>
      </c>
      <c r="Q66">
        <v>0</v>
      </c>
      <c r="R66">
        <v>20</v>
      </c>
      <c r="S66">
        <v>504017</v>
      </c>
      <c r="T66" s="6">
        <f t="shared" si="0"/>
        <v>1.2900000000000003</v>
      </c>
      <c r="U66">
        <f t="shared" si="1"/>
        <v>0.32000000000000028</v>
      </c>
    </row>
    <row r="67" spans="1:21" x14ac:dyDescent="0.25">
      <c r="A67" s="1">
        <v>38190.4375</v>
      </c>
      <c r="B67">
        <v>2599</v>
      </c>
      <c r="C67">
        <v>51.5</v>
      </c>
      <c r="D67">
        <v>78.900000000000006</v>
      </c>
      <c r="E67">
        <v>0.65</v>
      </c>
      <c r="F67">
        <v>1.94</v>
      </c>
      <c r="G67">
        <v>-1</v>
      </c>
      <c r="H67">
        <v>70</v>
      </c>
      <c r="I67">
        <v>1.1100000000000001</v>
      </c>
      <c r="J67">
        <v>70.760000000000005</v>
      </c>
      <c r="K67">
        <v>-1</v>
      </c>
      <c r="L67">
        <v>0</v>
      </c>
      <c r="M67">
        <v>-20</v>
      </c>
      <c r="N67">
        <v>4028</v>
      </c>
      <c r="O67">
        <v>281002003</v>
      </c>
      <c r="P67">
        <v>-1</v>
      </c>
      <c r="Q67">
        <v>0</v>
      </c>
      <c r="R67">
        <v>20</v>
      </c>
      <c r="S67">
        <v>504024</v>
      </c>
      <c r="T67" s="6">
        <f t="shared" ref="T67:T130" si="2">IF(I67&gt;0,B67/1000-I67,"")</f>
        <v>1.4890000000000001</v>
      </c>
      <c r="U67">
        <f t="shared" ref="U67:U130" si="3">B67/1000-F67</f>
        <v>0.65900000000000025</v>
      </c>
    </row>
    <row r="68" spans="1:21" x14ac:dyDescent="0.25">
      <c r="A68" s="1">
        <v>38273.680555555555</v>
      </c>
      <c r="B68">
        <v>3146</v>
      </c>
      <c r="C68">
        <v>153</v>
      </c>
      <c r="D68">
        <v>119.1</v>
      </c>
      <c r="E68">
        <v>1.28</v>
      </c>
      <c r="F68">
        <v>2.2400000000000002</v>
      </c>
      <c r="G68">
        <v>-1</v>
      </c>
      <c r="H68">
        <v>125.5</v>
      </c>
      <c r="I68">
        <v>0.94</v>
      </c>
      <c r="J68">
        <v>126.26</v>
      </c>
      <c r="K68">
        <v>-1</v>
      </c>
      <c r="L68">
        <v>15</v>
      </c>
      <c r="M68">
        <v>0</v>
      </c>
      <c r="N68">
        <v>830</v>
      </c>
      <c r="O68">
        <v>141062103</v>
      </c>
      <c r="P68">
        <v>-1</v>
      </c>
      <c r="Q68">
        <v>0</v>
      </c>
      <c r="R68">
        <v>20</v>
      </c>
      <c r="S68">
        <v>504030</v>
      </c>
      <c r="T68" s="6">
        <f t="shared" si="2"/>
        <v>2.206</v>
      </c>
      <c r="U68">
        <f t="shared" si="3"/>
        <v>0.90599999999999969</v>
      </c>
    </row>
    <row r="69" spans="1:21" x14ac:dyDescent="0.25">
      <c r="A69" s="1">
        <v>38335.614583333336</v>
      </c>
      <c r="B69">
        <v>2302</v>
      </c>
      <c r="C69">
        <v>32.200000000000003</v>
      </c>
      <c r="D69">
        <v>67.8</v>
      </c>
      <c r="E69">
        <v>0.47</v>
      </c>
      <c r="F69">
        <v>1.1200000000000001</v>
      </c>
      <c r="G69">
        <v>-1</v>
      </c>
      <c r="H69">
        <v>104</v>
      </c>
      <c r="I69">
        <v>0.65</v>
      </c>
      <c r="J69">
        <v>104.08</v>
      </c>
      <c r="K69">
        <v>-1</v>
      </c>
      <c r="L69">
        <v>0</v>
      </c>
      <c r="M69">
        <v>-9</v>
      </c>
      <c r="N69">
        <v>620</v>
      </c>
      <c r="O69">
        <v>3002201</v>
      </c>
      <c r="P69">
        <v>-1</v>
      </c>
      <c r="Q69">
        <v>0</v>
      </c>
      <c r="R69">
        <v>41</v>
      </c>
      <c r="S69">
        <v>704554</v>
      </c>
      <c r="T69" s="6">
        <f t="shared" si="2"/>
        <v>1.6520000000000001</v>
      </c>
      <c r="U69">
        <f t="shared" si="3"/>
        <v>1.1819999999999999</v>
      </c>
    </row>
    <row r="70" spans="1:21" x14ac:dyDescent="0.25">
      <c r="A70" s="1">
        <v>38383.666666666664</v>
      </c>
      <c r="B70">
        <v>2147</v>
      </c>
      <c r="C70">
        <v>20.2</v>
      </c>
      <c r="D70">
        <v>61.9</v>
      </c>
      <c r="E70">
        <v>0.33</v>
      </c>
      <c r="F70">
        <v>1.29</v>
      </c>
      <c r="G70">
        <v>-1</v>
      </c>
      <c r="H70">
        <v>97.5</v>
      </c>
      <c r="I70">
        <v>0.63</v>
      </c>
      <c r="J70">
        <v>97.61</v>
      </c>
      <c r="K70">
        <v>-1</v>
      </c>
      <c r="L70">
        <v>0</v>
      </c>
      <c r="M70">
        <v>-9</v>
      </c>
      <c r="N70">
        <v>19</v>
      </c>
      <c r="O70">
        <v>3002191</v>
      </c>
      <c r="P70">
        <v>-1</v>
      </c>
      <c r="Q70">
        <v>0</v>
      </c>
      <c r="R70">
        <v>41</v>
      </c>
      <c r="S70">
        <v>705044</v>
      </c>
      <c r="T70" s="6">
        <f t="shared" si="2"/>
        <v>1.5169999999999999</v>
      </c>
      <c r="U70">
        <f t="shared" si="3"/>
        <v>0.85699999999999976</v>
      </c>
    </row>
    <row r="71" spans="1:21" x14ac:dyDescent="0.25">
      <c r="A71" s="1">
        <v>38390.541666666664</v>
      </c>
      <c r="B71">
        <v>2144</v>
      </c>
      <c r="C71">
        <v>22.6</v>
      </c>
      <c r="D71">
        <v>0</v>
      </c>
      <c r="E71">
        <v>0</v>
      </c>
      <c r="F71">
        <v>0</v>
      </c>
      <c r="G71">
        <v>-1</v>
      </c>
      <c r="H71">
        <v>0</v>
      </c>
      <c r="I71">
        <v>0</v>
      </c>
      <c r="J71">
        <v>0</v>
      </c>
      <c r="K71">
        <v>-1</v>
      </c>
      <c r="L71">
        <v>0</v>
      </c>
      <c r="M71">
        <v>-1</v>
      </c>
      <c r="N71">
        <v>-1</v>
      </c>
      <c r="O71">
        <v>-1</v>
      </c>
      <c r="P71">
        <v>-1</v>
      </c>
      <c r="Q71">
        <v>0</v>
      </c>
      <c r="R71">
        <v>20</v>
      </c>
      <c r="S71">
        <v>-1</v>
      </c>
      <c r="T71" s="6" t="str">
        <f t="shared" si="2"/>
        <v/>
      </c>
      <c r="U71">
        <f t="shared" si="3"/>
        <v>2.1440000000000001</v>
      </c>
    </row>
    <row r="72" spans="1:21" x14ac:dyDescent="0.25">
      <c r="A72" s="1">
        <v>38410.375</v>
      </c>
      <c r="B72">
        <v>1990</v>
      </c>
      <c r="C72">
        <v>16.3</v>
      </c>
      <c r="D72">
        <v>0</v>
      </c>
      <c r="E72">
        <v>0</v>
      </c>
      <c r="F72">
        <v>0</v>
      </c>
      <c r="G72">
        <v>-1</v>
      </c>
      <c r="H72">
        <v>0</v>
      </c>
      <c r="I72">
        <v>0</v>
      </c>
      <c r="J72">
        <v>0</v>
      </c>
      <c r="K72">
        <v>-1</v>
      </c>
      <c r="L72">
        <v>0</v>
      </c>
      <c r="M72">
        <v>-1</v>
      </c>
      <c r="N72">
        <v>-1</v>
      </c>
      <c r="O72">
        <v>-1</v>
      </c>
      <c r="P72">
        <v>-1</v>
      </c>
      <c r="Q72">
        <v>0</v>
      </c>
      <c r="R72">
        <v>20</v>
      </c>
      <c r="S72">
        <v>-1</v>
      </c>
      <c r="T72" s="6" t="str">
        <f t="shared" si="2"/>
        <v/>
      </c>
      <c r="U72">
        <f t="shared" si="3"/>
        <v>1.99</v>
      </c>
    </row>
    <row r="73" spans="1:21" x14ac:dyDescent="0.25">
      <c r="A73" s="1">
        <v>38432.645833333336</v>
      </c>
      <c r="B73">
        <v>2042</v>
      </c>
      <c r="C73">
        <v>17.100000000000001</v>
      </c>
      <c r="D73">
        <v>50.5</v>
      </c>
      <c r="E73">
        <v>0.34</v>
      </c>
      <c r="F73">
        <v>1.1299999999999999</v>
      </c>
      <c r="G73">
        <v>-1</v>
      </c>
      <c r="H73">
        <v>64.2</v>
      </c>
      <c r="I73">
        <v>0.79</v>
      </c>
      <c r="J73">
        <v>64.290000000000006</v>
      </c>
      <c r="K73">
        <v>-1</v>
      </c>
      <c r="L73">
        <v>19.8</v>
      </c>
      <c r="M73">
        <v>-12</v>
      </c>
      <c r="N73">
        <v>626</v>
      </c>
      <c r="O73">
        <v>261002003</v>
      </c>
      <c r="P73">
        <v>-1</v>
      </c>
      <c r="Q73">
        <v>0</v>
      </c>
      <c r="R73">
        <v>20</v>
      </c>
      <c r="S73">
        <v>505012</v>
      </c>
      <c r="T73" s="6">
        <f t="shared" si="2"/>
        <v>1.2519999999999998</v>
      </c>
      <c r="U73">
        <f t="shared" si="3"/>
        <v>0.91199999999999992</v>
      </c>
    </row>
    <row r="74" spans="1:21" x14ac:dyDescent="0.25">
      <c r="A74" s="1">
        <v>38468.427083333336</v>
      </c>
      <c r="B74">
        <v>2083</v>
      </c>
      <c r="C74">
        <v>16.5</v>
      </c>
      <c r="D74">
        <v>50.5</v>
      </c>
      <c r="E74">
        <v>0.33</v>
      </c>
      <c r="F74">
        <v>0.93</v>
      </c>
      <c r="G74">
        <v>-1</v>
      </c>
      <c r="H74">
        <v>99</v>
      </c>
      <c r="I74">
        <v>0.51</v>
      </c>
      <c r="J74">
        <v>99.06</v>
      </c>
      <c r="K74">
        <v>-1</v>
      </c>
      <c r="L74">
        <v>0</v>
      </c>
      <c r="M74">
        <v>-1</v>
      </c>
      <c r="N74">
        <v>621</v>
      </c>
      <c r="O74">
        <v>211002003</v>
      </c>
      <c r="P74">
        <v>67</v>
      </c>
      <c r="Q74">
        <v>0</v>
      </c>
      <c r="R74">
        <v>41</v>
      </c>
      <c r="S74">
        <v>705152</v>
      </c>
      <c r="T74" s="6">
        <f t="shared" si="2"/>
        <v>1.5730000000000002</v>
      </c>
      <c r="U74">
        <f t="shared" si="3"/>
        <v>1.153</v>
      </c>
    </row>
    <row r="75" spans="1:21" x14ac:dyDescent="0.25">
      <c r="A75" s="1">
        <v>38481.4375</v>
      </c>
      <c r="B75">
        <v>1997</v>
      </c>
      <c r="C75">
        <v>11.6</v>
      </c>
      <c r="D75">
        <v>34.700000000000003</v>
      </c>
      <c r="E75">
        <v>0.33</v>
      </c>
      <c r="F75">
        <v>0.59</v>
      </c>
      <c r="G75">
        <v>-1</v>
      </c>
      <c r="H75">
        <v>97.5</v>
      </c>
      <c r="I75">
        <v>0.36</v>
      </c>
      <c r="J75">
        <v>97.52</v>
      </c>
      <c r="K75">
        <v>-1</v>
      </c>
      <c r="L75">
        <v>0</v>
      </c>
      <c r="M75">
        <v>-1</v>
      </c>
      <c r="N75">
        <v>621</v>
      </c>
      <c r="O75">
        <v>211002003</v>
      </c>
      <c r="P75">
        <v>89</v>
      </c>
      <c r="Q75">
        <v>0</v>
      </c>
      <c r="R75">
        <v>41</v>
      </c>
      <c r="S75">
        <v>705167</v>
      </c>
      <c r="T75" s="6">
        <f t="shared" si="2"/>
        <v>1.637</v>
      </c>
      <c r="U75">
        <f t="shared" si="3"/>
        <v>1.407</v>
      </c>
    </row>
    <row r="76" spans="1:21" x14ac:dyDescent="0.25">
      <c r="A76" s="1">
        <v>38488.427083333336</v>
      </c>
      <c r="B76">
        <v>1960</v>
      </c>
      <c r="C76">
        <v>8.5</v>
      </c>
      <c r="D76">
        <v>31.1</v>
      </c>
      <c r="E76">
        <v>0.28000000000000003</v>
      </c>
      <c r="F76">
        <v>0.54</v>
      </c>
      <c r="G76">
        <v>-1</v>
      </c>
      <c r="H76">
        <v>96</v>
      </c>
      <c r="I76">
        <v>0.32</v>
      </c>
      <c r="J76">
        <v>96.01</v>
      </c>
      <c r="K76">
        <v>-1</v>
      </c>
      <c r="L76">
        <v>0</v>
      </c>
      <c r="M76">
        <v>-1</v>
      </c>
      <c r="N76">
        <v>620</v>
      </c>
      <c r="O76">
        <v>201002003</v>
      </c>
      <c r="P76">
        <v>99</v>
      </c>
      <c r="Q76">
        <v>0</v>
      </c>
      <c r="R76">
        <v>41</v>
      </c>
      <c r="S76">
        <v>705177</v>
      </c>
      <c r="T76" s="6">
        <f t="shared" si="2"/>
        <v>1.64</v>
      </c>
      <c r="U76">
        <f t="shared" si="3"/>
        <v>1.42</v>
      </c>
    </row>
    <row r="77" spans="1:21" x14ac:dyDescent="0.25">
      <c r="A77" s="1">
        <v>38490.479166666664</v>
      </c>
      <c r="B77">
        <v>2151</v>
      </c>
      <c r="C77">
        <v>19.7</v>
      </c>
      <c r="D77">
        <v>44.2</v>
      </c>
      <c r="E77">
        <v>0.45</v>
      </c>
      <c r="F77">
        <v>0.69</v>
      </c>
      <c r="G77">
        <v>-1</v>
      </c>
      <c r="H77">
        <v>101.5</v>
      </c>
      <c r="I77">
        <v>0.44</v>
      </c>
      <c r="J77">
        <v>101.52</v>
      </c>
      <c r="K77">
        <v>-1</v>
      </c>
      <c r="L77">
        <v>0</v>
      </c>
      <c r="M77">
        <v>-1</v>
      </c>
      <c r="N77">
        <v>621</v>
      </c>
      <c r="O77">
        <v>211002003</v>
      </c>
      <c r="P77">
        <v>75</v>
      </c>
      <c r="Q77">
        <v>0</v>
      </c>
      <c r="R77">
        <v>41</v>
      </c>
      <c r="S77">
        <v>705181</v>
      </c>
      <c r="T77" s="6">
        <f t="shared" si="2"/>
        <v>1.7109999999999999</v>
      </c>
      <c r="U77">
        <f t="shared" si="3"/>
        <v>1.4609999999999999</v>
      </c>
    </row>
    <row r="78" spans="1:21" x14ac:dyDescent="0.25">
      <c r="A78" s="1">
        <v>38511.572916666664</v>
      </c>
      <c r="B78">
        <v>2282</v>
      </c>
      <c r="C78">
        <v>35.5</v>
      </c>
      <c r="D78">
        <v>62.2</v>
      </c>
      <c r="E78">
        <v>0.56999999999999995</v>
      </c>
      <c r="F78">
        <v>0.93</v>
      </c>
      <c r="G78">
        <v>-1</v>
      </c>
      <c r="H78">
        <v>106</v>
      </c>
      <c r="I78">
        <v>0.59</v>
      </c>
      <c r="J78">
        <v>106.05</v>
      </c>
      <c r="K78">
        <v>-1</v>
      </c>
      <c r="L78">
        <v>0</v>
      </c>
      <c r="M78">
        <v>-1</v>
      </c>
      <c r="N78">
        <v>624</v>
      </c>
      <c r="O78">
        <v>231012003</v>
      </c>
      <c r="P78">
        <v>58</v>
      </c>
      <c r="Q78">
        <v>0</v>
      </c>
      <c r="R78">
        <v>41</v>
      </c>
      <c r="S78">
        <v>705199</v>
      </c>
      <c r="T78" s="6">
        <f t="shared" si="2"/>
        <v>1.6920000000000002</v>
      </c>
      <c r="U78">
        <f t="shared" si="3"/>
        <v>1.3519999999999999</v>
      </c>
    </row>
    <row r="79" spans="1:21" x14ac:dyDescent="0.25">
      <c r="A79" s="1">
        <v>38519.590277777781</v>
      </c>
      <c r="B79">
        <v>2162</v>
      </c>
      <c r="C79">
        <v>22.5</v>
      </c>
      <c r="D79">
        <v>65.5</v>
      </c>
      <c r="E79">
        <v>0.34</v>
      </c>
      <c r="F79">
        <v>1.39</v>
      </c>
      <c r="G79">
        <v>-1</v>
      </c>
      <c r="H79">
        <v>78.900000000000006</v>
      </c>
      <c r="I79">
        <v>0.83</v>
      </c>
      <c r="J79">
        <v>79.34</v>
      </c>
      <c r="K79">
        <v>-1</v>
      </c>
      <c r="L79">
        <v>9.5</v>
      </c>
      <c r="M79">
        <v>-8</v>
      </c>
      <c r="N79">
        <v>626</v>
      </c>
      <c r="O79">
        <v>261002003</v>
      </c>
      <c r="P79">
        <v>-1</v>
      </c>
      <c r="Q79">
        <v>0</v>
      </c>
      <c r="R79">
        <v>20</v>
      </c>
      <c r="S79">
        <v>505029</v>
      </c>
      <c r="T79" s="6">
        <f t="shared" si="2"/>
        <v>1.3319999999999999</v>
      </c>
      <c r="U79">
        <f t="shared" si="3"/>
        <v>0.77200000000000002</v>
      </c>
    </row>
    <row r="80" spans="1:21" x14ac:dyDescent="0.25">
      <c r="A80" s="1">
        <v>38581.604166666664</v>
      </c>
      <c r="B80">
        <v>2454</v>
      </c>
      <c r="C80">
        <v>54.7</v>
      </c>
      <c r="D80">
        <v>92.6</v>
      </c>
      <c r="E80">
        <v>0.59</v>
      </c>
      <c r="F80">
        <v>1.86</v>
      </c>
      <c r="G80">
        <v>-1</v>
      </c>
      <c r="H80">
        <v>90</v>
      </c>
      <c r="I80">
        <v>1.02</v>
      </c>
      <c r="J80">
        <v>91.06</v>
      </c>
      <c r="K80">
        <v>-1</v>
      </c>
      <c r="L80">
        <v>9.8000000000000007</v>
      </c>
      <c r="M80">
        <v>0</v>
      </c>
      <c r="N80">
        <v>3532</v>
      </c>
      <c r="O80">
        <v>321002003</v>
      </c>
      <c r="P80">
        <v>41</v>
      </c>
      <c r="Q80">
        <v>0</v>
      </c>
      <c r="R80">
        <v>20</v>
      </c>
      <c r="S80">
        <v>5046</v>
      </c>
      <c r="T80" s="6">
        <f t="shared" si="2"/>
        <v>1.4340000000000002</v>
      </c>
      <c r="U80">
        <f t="shared" si="3"/>
        <v>0.59400000000000008</v>
      </c>
    </row>
    <row r="81" spans="1:21" x14ac:dyDescent="0.25">
      <c r="A81" s="1">
        <v>38609.59375</v>
      </c>
      <c r="B81">
        <v>2223</v>
      </c>
      <c r="C81">
        <v>28.3</v>
      </c>
      <c r="D81">
        <v>64.8</v>
      </c>
      <c r="E81">
        <v>0.44</v>
      </c>
      <c r="F81">
        <v>1.35</v>
      </c>
      <c r="G81">
        <v>-1</v>
      </c>
      <c r="H81">
        <v>77.5</v>
      </c>
      <c r="I81">
        <v>0.83</v>
      </c>
      <c r="J81">
        <v>77.8</v>
      </c>
      <c r="K81">
        <v>-1</v>
      </c>
      <c r="L81">
        <v>0</v>
      </c>
      <c r="M81">
        <v>0</v>
      </c>
      <c r="N81">
        <v>627</v>
      </c>
      <c r="O81">
        <v>271002003</v>
      </c>
      <c r="P81">
        <v>52</v>
      </c>
      <c r="Q81">
        <v>0</v>
      </c>
      <c r="R81">
        <v>20</v>
      </c>
      <c r="S81">
        <v>5051</v>
      </c>
      <c r="T81" s="6">
        <f t="shared" si="2"/>
        <v>1.3929999999999998</v>
      </c>
      <c r="U81">
        <f t="shared" si="3"/>
        <v>0.87299999999999978</v>
      </c>
    </row>
    <row r="82" spans="1:21" x14ac:dyDescent="0.25">
      <c r="A82" s="1">
        <v>38629.447916666664</v>
      </c>
      <c r="B82">
        <v>2220</v>
      </c>
      <c r="C82">
        <v>32</v>
      </c>
      <c r="D82">
        <v>62.2</v>
      </c>
      <c r="E82">
        <v>0.51</v>
      </c>
      <c r="F82">
        <v>0.97</v>
      </c>
      <c r="G82">
        <v>-1</v>
      </c>
      <c r="H82">
        <v>104</v>
      </c>
      <c r="I82">
        <v>0.6</v>
      </c>
      <c r="J82">
        <v>104.05</v>
      </c>
      <c r="K82">
        <v>-1</v>
      </c>
      <c r="L82">
        <v>0</v>
      </c>
      <c r="M82">
        <v>-1</v>
      </c>
      <c r="N82">
        <v>625</v>
      </c>
      <c r="O82">
        <v>251002003</v>
      </c>
      <c r="P82">
        <v>57</v>
      </c>
      <c r="Q82">
        <v>0</v>
      </c>
      <c r="R82">
        <v>41</v>
      </c>
      <c r="S82">
        <v>705301</v>
      </c>
      <c r="T82" s="6">
        <f t="shared" si="2"/>
        <v>1.62</v>
      </c>
      <c r="U82">
        <f t="shared" si="3"/>
        <v>1.2500000000000002</v>
      </c>
    </row>
    <row r="83" spans="1:21" x14ac:dyDescent="0.25">
      <c r="A83" s="1">
        <v>38663.708333333336</v>
      </c>
      <c r="B83">
        <v>2138</v>
      </c>
      <c r="C83">
        <v>24.8</v>
      </c>
      <c r="D83">
        <v>54.8</v>
      </c>
      <c r="E83">
        <v>0.45</v>
      </c>
      <c r="F83">
        <v>0.88</v>
      </c>
      <c r="G83">
        <v>-1</v>
      </c>
      <c r="H83">
        <v>102.5</v>
      </c>
      <c r="I83">
        <v>0.54</v>
      </c>
      <c r="J83">
        <v>102.54</v>
      </c>
      <c r="K83">
        <v>-1</v>
      </c>
      <c r="L83">
        <v>0</v>
      </c>
      <c r="M83">
        <v>-1</v>
      </c>
      <c r="N83">
        <v>619</v>
      </c>
      <c r="O83">
        <v>191002003</v>
      </c>
      <c r="P83">
        <v>72</v>
      </c>
      <c r="Q83">
        <v>0</v>
      </c>
      <c r="R83">
        <v>41</v>
      </c>
      <c r="S83">
        <v>705351</v>
      </c>
      <c r="T83" s="6">
        <f t="shared" si="2"/>
        <v>1.5979999999999999</v>
      </c>
      <c r="U83">
        <f t="shared" si="3"/>
        <v>1.258</v>
      </c>
    </row>
    <row r="84" spans="1:21" x14ac:dyDescent="0.25">
      <c r="A84" s="1">
        <v>38677.489583333336</v>
      </c>
      <c r="B84">
        <v>1980</v>
      </c>
      <c r="C84">
        <v>11.4</v>
      </c>
      <c r="D84">
        <v>38.9</v>
      </c>
      <c r="E84">
        <v>0.28999999999999998</v>
      </c>
      <c r="F84">
        <v>0.7</v>
      </c>
      <c r="G84">
        <v>-1</v>
      </c>
      <c r="H84">
        <v>96.5</v>
      </c>
      <c r="I84">
        <v>0.4</v>
      </c>
      <c r="J84">
        <v>96.53</v>
      </c>
      <c r="K84">
        <v>-1</v>
      </c>
      <c r="L84">
        <v>0</v>
      </c>
      <c r="M84">
        <v>-1</v>
      </c>
      <c r="N84">
        <v>622</v>
      </c>
      <c r="O84">
        <v>221002003</v>
      </c>
      <c r="P84">
        <v>79</v>
      </c>
      <c r="Q84">
        <v>0</v>
      </c>
      <c r="R84">
        <v>41</v>
      </c>
      <c r="S84">
        <v>705370</v>
      </c>
      <c r="T84" s="6">
        <f t="shared" si="2"/>
        <v>1.58</v>
      </c>
      <c r="U84">
        <f t="shared" si="3"/>
        <v>1.28</v>
      </c>
    </row>
    <row r="85" spans="1:21" x14ac:dyDescent="0.25">
      <c r="A85" s="1">
        <v>38687.427083333336</v>
      </c>
      <c r="B85">
        <v>1970</v>
      </c>
      <c r="C85">
        <v>11.1</v>
      </c>
      <c r="D85">
        <v>39.1</v>
      </c>
      <c r="E85">
        <v>0.28000000000000003</v>
      </c>
      <c r="F85">
        <v>0.72</v>
      </c>
      <c r="G85">
        <v>-1</v>
      </c>
      <c r="H85">
        <v>94.5</v>
      </c>
      <c r="I85">
        <v>0.41</v>
      </c>
      <c r="J85">
        <v>94.53</v>
      </c>
      <c r="K85">
        <v>-1</v>
      </c>
      <c r="L85">
        <v>0</v>
      </c>
      <c r="M85">
        <v>-1</v>
      </c>
      <c r="N85">
        <v>628</v>
      </c>
      <c r="O85">
        <v>281002003</v>
      </c>
      <c r="P85">
        <v>65</v>
      </c>
      <c r="Q85">
        <v>0</v>
      </c>
      <c r="R85">
        <v>41</v>
      </c>
      <c r="S85">
        <v>705380</v>
      </c>
      <c r="T85" s="6">
        <f t="shared" si="2"/>
        <v>1.56</v>
      </c>
      <c r="U85">
        <f t="shared" si="3"/>
        <v>1.25</v>
      </c>
    </row>
    <row r="86" spans="1:21" x14ac:dyDescent="0.25">
      <c r="A86" s="1">
        <v>38691.427083333336</v>
      </c>
      <c r="B86">
        <v>1921</v>
      </c>
      <c r="C86">
        <v>8.6</v>
      </c>
      <c r="D86">
        <v>36.9</v>
      </c>
      <c r="E86">
        <v>0.23</v>
      </c>
      <c r="F86">
        <v>0.72</v>
      </c>
      <c r="G86">
        <v>-1</v>
      </c>
      <c r="H86">
        <v>93.5</v>
      </c>
      <c r="I86">
        <v>0.4</v>
      </c>
      <c r="J86">
        <v>93.53</v>
      </c>
      <c r="K86">
        <v>-1</v>
      </c>
      <c r="L86">
        <v>0</v>
      </c>
      <c r="M86">
        <v>-1</v>
      </c>
      <c r="N86">
        <v>624</v>
      </c>
      <c r="O86">
        <v>241002003</v>
      </c>
      <c r="P86">
        <v>77</v>
      </c>
      <c r="Q86">
        <v>0</v>
      </c>
      <c r="R86">
        <v>41</v>
      </c>
      <c r="S86">
        <v>705386</v>
      </c>
      <c r="T86" s="6">
        <f t="shared" si="2"/>
        <v>1.5209999999999999</v>
      </c>
      <c r="U86">
        <f t="shared" si="3"/>
        <v>1.2010000000000001</v>
      </c>
    </row>
    <row r="87" spans="1:21" x14ac:dyDescent="0.25">
      <c r="A87" s="1">
        <v>38693.604166666664</v>
      </c>
      <c r="B87">
        <v>2023</v>
      </c>
      <c r="C87">
        <v>14.6</v>
      </c>
      <c r="D87">
        <v>59</v>
      </c>
      <c r="E87">
        <v>0.25</v>
      </c>
      <c r="F87">
        <v>1.35</v>
      </c>
      <c r="G87">
        <v>-1</v>
      </c>
      <c r="H87">
        <v>72.900000000000006</v>
      </c>
      <c r="I87">
        <v>0.8</v>
      </c>
      <c r="J87">
        <v>73.36</v>
      </c>
      <c r="K87">
        <v>-1</v>
      </c>
      <c r="L87">
        <v>0</v>
      </c>
      <c r="M87">
        <v>0</v>
      </c>
      <c r="N87">
        <v>629</v>
      </c>
      <c r="O87">
        <v>291002003</v>
      </c>
      <c r="P87">
        <v>51</v>
      </c>
      <c r="Q87">
        <v>0</v>
      </c>
      <c r="R87">
        <v>20</v>
      </c>
      <c r="S87">
        <v>5061</v>
      </c>
      <c r="T87" s="6">
        <f t="shared" si="2"/>
        <v>1.2230000000000001</v>
      </c>
      <c r="U87">
        <f t="shared" si="3"/>
        <v>0.67300000000000004</v>
      </c>
    </row>
    <row r="88" spans="1:21" x14ac:dyDescent="0.25">
      <c r="A88" s="1">
        <v>38727.635416666664</v>
      </c>
      <c r="B88">
        <v>2162</v>
      </c>
      <c r="C88">
        <v>26.9</v>
      </c>
      <c r="D88">
        <v>60.7</v>
      </c>
      <c r="E88">
        <v>0.44</v>
      </c>
      <c r="F88">
        <v>1.03</v>
      </c>
      <c r="G88">
        <v>-1</v>
      </c>
      <c r="H88">
        <v>101.5</v>
      </c>
      <c r="I88">
        <v>0.6</v>
      </c>
      <c r="J88">
        <v>101.56</v>
      </c>
      <c r="K88">
        <v>-1</v>
      </c>
      <c r="L88">
        <v>0</v>
      </c>
      <c r="M88">
        <v>-1</v>
      </c>
      <c r="N88">
        <v>618</v>
      </c>
      <c r="O88">
        <v>181002003</v>
      </c>
      <c r="P88">
        <v>76</v>
      </c>
      <c r="Q88">
        <v>0</v>
      </c>
      <c r="R88">
        <v>41</v>
      </c>
      <c r="S88">
        <v>706013</v>
      </c>
      <c r="T88" s="6">
        <f t="shared" si="2"/>
        <v>1.5619999999999998</v>
      </c>
      <c r="U88">
        <f t="shared" si="3"/>
        <v>1.1319999999999999</v>
      </c>
    </row>
    <row r="89" spans="1:21" x14ac:dyDescent="0.25">
      <c r="A89" s="1">
        <v>38769.4375</v>
      </c>
      <c r="B89">
        <v>2178</v>
      </c>
      <c r="C89">
        <v>26.6</v>
      </c>
      <c r="D89">
        <v>61.9</v>
      </c>
      <c r="E89">
        <v>0.43</v>
      </c>
      <c r="F89">
        <v>1.05</v>
      </c>
      <c r="G89">
        <v>-1</v>
      </c>
      <c r="H89">
        <v>102</v>
      </c>
      <c r="I89">
        <v>0.61</v>
      </c>
      <c r="J89">
        <v>102.06</v>
      </c>
      <c r="K89">
        <v>-1</v>
      </c>
      <c r="L89">
        <v>0</v>
      </c>
      <c r="M89">
        <v>-1</v>
      </c>
      <c r="N89">
        <v>619</v>
      </c>
      <c r="O89">
        <v>191002003</v>
      </c>
      <c r="P89">
        <v>72</v>
      </c>
      <c r="Q89">
        <v>0</v>
      </c>
      <c r="R89">
        <v>41</v>
      </c>
      <c r="S89">
        <v>706074</v>
      </c>
      <c r="T89" s="6">
        <f t="shared" si="2"/>
        <v>1.5680000000000001</v>
      </c>
      <c r="U89">
        <f t="shared" si="3"/>
        <v>1.1279999999999999</v>
      </c>
    </row>
    <row r="90" spans="1:21" x14ac:dyDescent="0.25">
      <c r="A90" s="1">
        <v>38782.4375</v>
      </c>
      <c r="B90">
        <v>2005</v>
      </c>
      <c r="C90">
        <v>13.4</v>
      </c>
      <c r="D90">
        <v>37.1</v>
      </c>
      <c r="E90">
        <v>0.36</v>
      </c>
      <c r="F90">
        <v>0.55000000000000004</v>
      </c>
      <c r="G90">
        <v>-1</v>
      </c>
      <c r="H90">
        <v>99.5</v>
      </c>
      <c r="I90">
        <v>0.37</v>
      </c>
      <c r="J90">
        <v>99.52</v>
      </c>
      <c r="K90">
        <v>-1</v>
      </c>
      <c r="L90">
        <v>0</v>
      </c>
      <c r="M90">
        <v>-1</v>
      </c>
      <c r="N90">
        <v>619</v>
      </c>
      <c r="O90">
        <v>191002003</v>
      </c>
      <c r="P90">
        <v>91</v>
      </c>
      <c r="Q90">
        <v>0</v>
      </c>
      <c r="R90">
        <v>41</v>
      </c>
      <c r="S90">
        <v>706087</v>
      </c>
      <c r="T90" s="6">
        <f t="shared" si="2"/>
        <v>1.6349999999999998</v>
      </c>
      <c r="U90">
        <f t="shared" si="3"/>
        <v>1.4549999999999998</v>
      </c>
    </row>
    <row r="91" spans="1:21" x14ac:dyDescent="0.25">
      <c r="A91" s="1">
        <v>38803.583333333336</v>
      </c>
      <c r="B91">
        <v>1925</v>
      </c>
      <c r="C91">
        <v>8.6999999999999993</v>
      </c>
      <c r="D91">
        <v>35.1</v>
      </c>
      <c r="E91">
        <v>0.25</v>
      </c>
      <c r="F91">
        <v>0.65</v>
      </c>
      <c r="G91">
        <v>-1</v>
      </c>
      <c r="H91">
        <v>95</v>
      </c>
      <c r="I91">
        <v>0.37</v>
      </c>
      <c r="J91">
        <v>95.03</v>
      </c>
      <c r="K91">
        <v>-1</v>
      </c>
      <c r="L91">
        <v>0</v>
      </c>
      <c r="M91">
        <v>-1</v>
      </c>
      <c r="N91">
        <v>619</v>
      </c>
      <c r="O91">
        <v>191002003</v>
      </c>
      <c r="P91">
        <v>95</v>
      </c>
      <c r="Q91">
        <v>0</v>
      </c>
      <c r="R91">
        <v>41</v>
      </c>
      <c r="S91">
        <v>706110</v>
      </c>
      <c r="T91" s="6">
        <f t="shared" si="2"/>
        <v>1.5550000000000002</v>
      </c>
      <c r="U91">
        <f t="shared" si="3"/>
        <v>1.2749999999999999</v>
      </c>
    </row>
    <row r="92" spans="1:21" x14ac:dyDescent="0.25">
      <c r="A92" s="1">
        <v>38810.4375</v>
      </c>
      <c r="B92">
        <v>1890</v>
      </c>
      <c r="C92">
        <v>7.1</v>
      </c>
      <c r="D92">
        <v>33.1</v>
      </c>
      <c r="E92">
        <v>0.21</v>
      </c>
      <c r="F92">
        <v>0.6</v>
      </c>
      <c r="G92">
        <v>-1</v>
      </c>
      <c r="H92">
        <v>90</v>
      </c>
      <c r="I92">
        <v>0.37</v>
      </c>
      <c r="J92">
        <v>90.03</v>
      </c>
      <c r="K92">
        <v>-1</v>
      </c>
      <c r="L92">
        <v>0</v>
      </c>
      <c r="M92">
        <v>-1</v>
      </c>
      <c r="N92">
        <v>619</v>
      </c>
      <c r="O92">
        <v>191002003</v>
      </c>
      <c r="P92">
        <v>96</v>
      </c>
      <c r="Q92">
        <v>0</v>
      </c>
      <c r="R92">
        <v>41</v>
      </c>
      <c r="S92">
        <v>706121</v>
      </c>
      <c r="T92" s="6">
        <f t="shared" si="2"/>
        <v>1.52</v>
      </c>
      <c r="U92">
        <f t="shared" si="3"/>
        <v>1.29</v>
      </c>
    </row>
    <row r="93" spans="1:21" x14ac:dyDescent="0.25">
      <c r="A93" s="1">
        <v>38895.479166666664</v>
      </c>
      <c r="B93">
        <v>2487</v>
      </c>
      <c r="C93">
        <v>49.7</v>
      </c>
      <c r="D93">
        <v>91.7</v>
      </c>
      <c r="E93">
        <v>0.54</v>
      </c>
      <c r="F93">
        <v>2.17</v>
      </c>
      <c r="G93">
        <v>-1</v>
      </c>
      <c r="H93">
        <v>61</v>
      </c>
      <c r="I93">
        <v>1.48</v>
      </c>
      <c r="J93">
        <v>62.19</v>
      </c>
      <c r="K93">
        <v>-1</v>
      </c>
      <c r="L93">
        <v>0</v>
      </c>
      <c r="M93">
        <v>0</v>
      </c>
      <c r="N93">
        <v>825</v>
      </c>
      <c r="O93">
        <v>251002003</v>
      </c>
      <c r="P93">
        <v>53</v>
      </c>
      <c r="Q93">
        <v>0</v>
      </c>
      <c r="R93">
        <v>20</v>
      </c>
      <c r="S93">
        <v>6046</v>
      </c>
      <c r="T93" s="6">
        <f t="shared" si="2"/>
        <v>1.0070000000000001</v>
      </c>
      <c r="U93">
        <f t="shared" si="3"/>
        <v>0.31700000000000017</v>
      </c>
    </row>
    <row r="94" spans="1:21" x14ac:dyDescent="0.25">
      <c r="A94" s="1">
        <v>38952.493055555555</v>
      </c>
      <c r="B94">
        <v>2299</v>
      </c>
      <c r="C94">
        <v>32.4</v>
      </c>
      <c r="D94">
        <v>46.7</v>
      </c>
      <c r="E94">
        <v>0.69</v>
      </c>
      <c r="F94">
        <v>1.23</v>
      </c>
      <c r="G94">
        <v>-1</v>
      </c>
      <c r="H94">
        <v>59.5</v>
      </c>
      <c r="I94">
        <v>0.78</v>
      </c>
      <c r="J94">
        <v>59.59</v>
      </c>
      <c r="K94">
        <v>-1</v>
      </c>
      <c r="L94">
        <v>6.1</v>
      </c>
      <c r="M94">
        <v>-10</v>
      </c>
      <c r="N94">
        <v>624</v>
      </c>
      <c r="O94">
        <v>241002003</v>
      </c>
      <c r="P94">
        <v>57</v>
      </c>
      <c r="Q94">
        <v>0</v>
      </c>
      <c r="R94">
        <v>20</v>
      </c>
      <c r="S94">
        <v>6057</v>
      </c>
      <c r="T94" s="6">
        <f t="shared" si="2"/>
        <v>1.5189999999999999</v>
      </c>
      <c r="U94">
        <f t="shared" si="3"/>
        <v>1.069</v>
      </c>
    </row>
    <row r="95" spans="1:21" x14ac:dyDescent="0.25">
      <c r="A95" s="1">
        <v>39016.5</v>
      </c>
      <c r="B95">
        <v>2606</v>
      </c>
      <c r="C95">
        <v>76.900000000000006</v>
      </c>
      <c r="D95">
        <v>100.1</v>
      </c>
      <c r="E95">
        <v>0.77</v>
      </c>
      <c r="F95">
        <v>2.2400000000000002</v>
      </c>
      <c r="G95">
        <v>-1</v>
      </c>
      <c r="H95">
        <v>67.2</v>
      </c>
      <c r="I95">
        <v>1.48</v>
      </c>
      <c r="J95">
        <v>67.83</v>
      </c>
      <c r="K95">
        <v>-1</v>
      </c>
      <c r="L95">
        <v>0</v>
      </c>
      <c r="M95">
        <v>0</v>
      </c>
      <c r="N95">
        <v>838</v>
      </c>
      <c r="O95">
        <v>381002003</v>
      </c>
      <c r="P95">
        <v>35</v>
      </c>
      <c r="Q95">
        <v>0</v>
      </c>
      <c r="R95">
        <v>20</v>
      </c>
      <c r="S95">
        <v>6069</v>
      </c>
      <c r="T95" s="6">
        <f t="shared" si="2"/>
        <v>1.1259999999999999</v>
      </c>
      <c r="U95">
        <f t="shared" si="3"/>
        <v>0.36599999999999966</v>
      </c>
    </row>
    <row r="96" spans="1:21" x14ac:dyDescent="0.25">
      <c r="A96" s="1">
        <v>39038.729166666664</v>
      </c>
      <c r="B96">
        <v>3849</v>
      </c>
      <c r="C96">
        <v>458.5</v>
      </c>
      <c r="D96">
        <v>290.89999999999998</v>
      </c>
      <c r="E96">
        <v>1.58</v>
      </c>
      <c r="F96">
        <v>3.67</v>
      </c>
      <c r="G96">
        <v>-1</v>
      </c>
      <c r="H96">
        <v>175.45</v>
      </c>
      <c r="I96">
        <v>0</v>
      </c>
      <c r="J96">
        <v>0</v>
      </c>
      <c r="K96">
        <v>-1</v>
      </c>
      <c r="L96">
        <v>15.3</v>
      </c>
      <c r="M96">
        <v>0</v>
      </c>
      <c r="N96">
        <v>44</v>
      </c>
      <c r="O96">
        <v>-1</v>
      </c>
      <c r="P96">
        <v>-1</v>
      </c>
      <c r="Q96">
        <v>0</v>
      </c>
      <c r="R96">
        <v>20</v>
      </c>
      <c r="S96">
        <v>6492</v>
      </c>
      <c r="T96" s="6" t="str">
        <f t="shared" si="2"/>
        <v/>
      </c>
      <c r="U96">
        <f t="shared" si="3"/>
        <v>0.17900000000000027</v>
      </c>
    </row>
    <row r="97" spans="1:21" x14ac:dyDescent="0.25">
      <c r="A97" s="1">
        <v>39038.736111111109</v>
      </c>
      <c r="B97">
        <v>3842</v>
      </c>
      <c r="C97">
        <v>489.3</v>
      </c>
      <c r="D97">
        <v>310.10000000000002</v>
      </c>
      <c r="E97">
        <v>1.58</v>
      </c>
      <c r="F97">
        <v>3.64</v>
      </c>
      <c r="G97">
        <v>-1</v>
      </c>
      <c r="H97">
        <v>184.71</v>
      </c>
      <c r="I97">
        <v>0</v>
      </c>
      <c r="J97">
        <v>0</v>
      </c>
      <c r="K97">
        <v>-1</v>
      </c>
      <c r="L97">
        <v>15.2</v>
      </c>
      <c r="M97">
        <v>0</v>
      </c>
      <c r="N97">
        <v>44</v>
      </c>
      <c r="O97">
        <v>-1</v>
      </c>
      <c r="P97">
        <v>-1</v>
      </c>
      <c r="Q97">
        <v>0</v>
      </c>
      <c r="R97">
        <v>20</v>
      </c>
      <c r="S97">
        <v>6493</v>
      </c>
      <c r="T97" s="6" t="str">
        <f t="shared" si="2"/>
        <v/>
      </c>
      <c r="U97">
        <f t="shared" si="3"/>
        <v>0.20199999999999996</v>
      </c>
    </row>
    <row r="98" spans="1:21" x14ac:dyDescent="0.25">
      <c r="A98" s="1">
        <v>39039.359722222223</v>
      </c>
      <c r="B98">
        <v>5019</v>
      </c>
      <c r="C98">
        <v>1217.7</v>
      </c>
      <c r="D98">
        <v>554.79999999999995</v>
      </c>
      <c r="E98">
        <v>2.0299999999999998</v>
      </c>
      <c r="F98">
        <v>4.3899999999999997</v>
      </c>
      <c r="G98">
        <v>-1</v>
      </c>
      <c r="H98">
        <v>250.23</v>
      </c>
      <c r="I98">
        <v>0</v>
      </c>
      <c r="J98">
        <v>0</v>
      </c>
      <c r="K98">
        <v>-1</v>
      </c>
      <c r="L98">
        <v>13.6</v>
      </c>
      <c r="M98">
        <v>0</v>
      </c>
      <c r="N98">
        <v>44</v>
      </c>
      <c r="O98">
        <v>-1</v>
      </c>
      <c r="P98">
        <v>-1</v>
      </c>
      <c r="Q98">
        <v>0</v>
      </c>
      <c r="R98">
        <v>20</v>
      </c>
      <c r="S98">
        <v>6494</v>
      </c>
      <c r="T98" s="6" t="str">
        <f t="shared" si="2"/>
        <v/>
      </c>
      <c r="U98">
        <f t="shared" si="3"/>
        <v>0.62900000000000045</v>
      </c>
    </row>
    <row r="99" spans="1:21" x14ac:dyDescent="0.25">
      <c r="A99" s="1">
        <v>39039.486805555556</v>
      </c>
      <c r="B99">
        <v>5501</v>
      </c>
      <c r="C99">
        <v>1481.2</v>
      </c>
      <c r="D99">
        <v>632.29999999999995</v>
      </c>
      <c r="E99">
        <v>2.12</v>
      </c>
      <c r="F99">
        <v>5.93</v>
      </c>
      <c r="G99">
        <v>-1</v>
      </c>
      <c r="H99">
        <v>249.36</v>
      </c>
      <c r="I99">
        <v>0</v>
      </c>
      <c r="J99">
        <v>0</v>
      </c>
      <c r="K99">
        <v>-1</v>
      </c>
      <c r="L99">
        <v>14.3</v>
      </c>
      <c r="M99">
        <v>0</v>
      </c>
      <c r="N99">
        <v>44</v>
      </c>
      <c r="O99">
        <v>-1</v>
      </c>
      <c r="P99">
        <v>-1</v>
      </c>
      <c r="Q99">
        <v>0</v>
      </c>
      <c r="R99">
        <v>20</v>
      </c>
      <c r="S99">
        <v>6495</v>
      </c>
      <c r="T99" s="6" t="str">
        <f t="shared" si="2"/>
        <v/>
      </c>
      <c r="U99">
        <f t="shared" si="3"/>
        <v>-0.42899999999999938</v>
      </c>
    </row>
    <row r="100" spans="1:21" x14ac:dyDescent="0.25">
      <c r="A100" s="1">
        <v>39039.666666666664</v>
      </c>
      <c r="B100">
        <v>5887</v>
      </c>
      <c r="C100">
        <v>1888.4</v>
      </c>
      <c r="D100">
        <v>0</v>
      </c>
      <c r="E100">
        <v>0</v>
      </c>
      <c r="F100">
        <v>0</v>
      </c>
      <c r="G100">
        <v>-1</v>
      </c>
      <c r="H100">
        <v>249.36</v>
      </c>
      <c r="I100">
        <v>0</v>
      </c>
      <c r="J100">
        <v>0</v>
      </c>
      <c r="K100">
        <v>-1</v>
      </c>
      <c r="L100">
        <v>15.4</v>
      </c>
      <c r="M100">
        <v>0</v>
      </c>
      <c r="N100">
        <v>40</v>
      </c>
      <c r="O100">
        <v>-1</v>
      </c>
      <c r="P100">
        <v>-1</v>
      </c>
      <c r="Q100">
        <v>0</v>
      </c>
      <c r="R100">
        <v>20</v>
      </c>
      <c r="S100">
        <v>6496</v>
      </c>
      <c r="T100" s="6" t="str">
        <f t="shared" si="2"/>
        <v/>
      </c>
      <c r="U100">
        <f t="shared" si="3"/>
        <v>5.8869999999999996</v>
      </c>
    </row>
    <row r="101" spans="1:21" x14ac:dyDescent="0.25">
      <c r="A101" s="1">
        <v>39040.364583333336</v>
      </c>
      <c r="B101">
        <v>4439</v>
      </c>
      <c r="C101">
        <v>792.8</v>
      </c>
      <c r="D101">
        <v>515.5</v>
      </c>
      <c r="E101">
        <v>1.54</v>
      </c>
      <c r="F101">
        <v>3.77</v>
      </c>
      <c r="G101">
        <v>-1</v>
      </c>
      <c r="H101">
        <v>243.16</v>
      </c>
      <c r="I101">
        <v>0</v>
      </c>
      <c r="J101">
        <v>0</v>
      </c>
      <c r="K101">
        <v>-1</v>
      </c>
      <c r="L101">
        <v>12.7</v>
      </c>
      <c r="M101">
        <v>0</v>
      </c>
      <c r="N101">
        <v>44</v>
      </c>
      <c r="O101">
        <v>-1</v>
      </c>
      <c r="P101">
        <v>-1</v>
      </c>
      <c r="Q101">
        <v>0</v>
      </c>
      <c r="R101">
        <v>20</v>
      </c>
      <c r="S101">
        <v>6497</v>
      </c>
      <c r="T101" s="6" t="str">
        <f t="shared" si="2"/>
        <v/>
      </c>
      <c r="U101">
        <f t="shared" si="3"/>
        <v>0.66900000000000004</v>
      </c>
    </row>
    <row r="102" spans="1:21" x14ac:dyDescent="0.25">
      <c r="A102" s="1">
        <v>39042.454861111109</v>
      </c>
      <c r="B102">
        <v>3377</v>
      </c>
      <c r="C102">
        <v>252.5</v>
      </c>
      <c r="D102">
        <v>200.2</v>
      </c>
      <c r="E102">
        <v>1.26</v>
      </c>
      <c r="F102">
        <v>2.85</v>
      </c>
      <c r="G102">
        <v>-1</v>
      </c>
      <c r="H102">
        <v>161</v>
      </c>
      <c r="I102">
        <v>1.24</v>
      </c>
      <c r="J102">
        <v>161.58000000000001</v>
      </c>
      <c r="K102">
        <v>-1</v>
      </c>
      <c r="L102">
        <v>0</v>
      </c>
      <c r="M102">
        <v>-1</v>
      </c>
      <c r="N102">
        <v>1128</v>
      </c>
      <c r="O102">
        <v>281002003</v>
      </c>
      <c r="P102">
        <v>48</v>
      </c>
      <c r="Q102">
        <v>0</v>
      </c>
      <c r="R102">
        <v>41</v>
      </c>
      <c r="S102">
        <v>706446</v>
      </c>
      <c r="T102" s="6">
        <f t="shared" si="2"/>
        <v>2.1369999999999996</v>
      </c>
      <c r="U102">
        <f t="shared" si="3"/>
        <v>0.52699999999999969</v>
      </c>
    </row>
    <row r="103" spans="1:21" x14ac:dyDescent="0.25">
      <c r="A103" s="1">
        <v>39043.399305555555</v>
      </c>
      <c r="B103">
        <v>3170</v>
      </c>
      <c r="C103">
        <v>179.5</v>
      </c>
      <c r="D103">
        <v>166.4</v>
      </c>
      <c r="E103">
        <v>1.08</v>
      </c>
      <c r="F103">
        <v>2.62</v>
      </c>
      <c r="G103">
        <v>-1</v>
      </c>
      <c r="H103">
        <v>148</v>
      </c>
      <c r="I103">
        <v>1.1200000000000001</v>
      </c>
      <c r="J103">
        <v>148.41</v>
      </c>
      <c r="K103">
        <v>-1</v>
      </c>
      <c r="L103">
        <v>0</v>
      </c>
      <c r="M103">
        <v>-1</v>
      </c>
      <c r="N103">
        <v>1123</v>
      </c>
      <c r="O103">
        <v>231002003</v>
      </c>
      <c r="P103">
        <v>58</v>
      </c>
      <c r="Q103">
        <v>0</v>
      </c>
      <c r="R103">
        <v>41</v>
      </c>
      <c r="S103">
        <v>706447</v>
      </c>
      <c r="T103" s="6">
        <f t="shared" si="2"/>
        <v>2.0499999999999998</v>
      </c>
      <c r="U103">
        <f t="shared" si="3"/>
        <v>0.54999999999999982</v>
      </c>
    </row>
    <row r="104" spans="1:21" x14ac:dyDescent="0.25">
      <c r="A104" s="1">
        <v>39044.600694444445</v>
      </c>
      <c r="B104">
        <v>2977</v>
      </c>
      <c r="C104">
        <v>140.1</v>
      </c>
      <c r="D104">
        <v>133.6</v>
      </c>
      <c r="E104">
        <v>1.05</v>
      </c>
      <c r="F104">
        <v>2.63</v>
      </c>
      <c r="G104">
        <v>-1</v>
      </c>
      <c r="H104">
        <v>95</v>
      </c>
      <c r="I104">
        <v>1.39</v>
      </c>
      <c r="J104">
        <v>95.94</v>
      </c>
      <c r="K104">
        <v>-1</v>
      </c>
      <c r="L104">
        <v>0</v>
      </c>
      <c r="M104">
        <v>-9</v>
      </c>
      <c r="N104">
        <v>1028</v>
      </c>
      <c r="O104">
        <v>281002003</v>
      </c>
      <c r="P104">
        <v>48</v>
      </c>
      <c r="Q104">
        <v>0</v>
      </c>
      <c r="R104">
        <v>41</v>
      </c>
      <c r="S104">
        <v>706448</v>
      </c>
      <c r="T104" s="6">
        <f t="shared" si="2"/>
        <v>1.587</v>
      </c>
      <c r="U104">
        <f t="shared" si="3"/>
        <v>0.34699999999999998</v>
      </c>
    </row>
    <row r="105" spans="1:21" x14ac:dyDescent="0.25">
      <c r="A105" s="1">
        <v>39045.565972222219</v>
      </c>
      <c r="B105">
        <v>2898</v>
      </c>
      <c r="C105">
        <v>121.4</v>
      </c>
      <c r="D105">
        <v>132.9</v>
      </c>
      <c r="E105">
        <v>0.91</v>
      </c>
      <c r="F105">
        <v>2.5</v>
      </c>
      <c r="G105">
        <v>-1</v>
      </c>
      <c r="H105">
        <v>93.5</v>
      </c>
      <c r="I105">
        <v>1.41</v>
      </c>
      <c r="J105">
        <v>94.27</v>
      </c>
      <c r="K105">
        <v>-1</v>
      </c>
      <c r="L105">
        <v>0</v>
      </c>
      <c r="M105">
        <v>-1</v>
      </c>
      <c r="N105">
        <v>1128</v>
      </c>
      <c r="O105">
        <v>281002003</v>
      </c>
      <c r="P105">
        <v>-1</v>
      </c>
      <c r="Q105">
        <v>0</v>
      </c>
      <c r="R105">
        <v>41</v>
      </c>
      <c r="S105">
        <v>706453</v>
      </c>
      <c r="T105" s="6">
        <f t="shared" si="2"/>
        <v>1.4880000000000002</v>
      </c>
      <c r="U105">
        <f t="shared" si="3"/>
        <v>0.39800000000000013</v>
      </c>
    </row>
    <row r="106" spans="1:21" x14ac:dyDescent="0.25">
      <c r="A106" s="1">
        <v>39063.586805555555</v>
      </c>
      <c r="B106">
        <v>2591</v>
      </c>
      <c r="C106">
        <v>65.2</v>
      </c>
      <c r="D106">
        <v>110.5</v>
      </c>
      <c r="E106">
        <v>0.59</v>
      </c>
      <c r="F106">
        <v>2.1800000000000002</v>
      </c>
      <c r="G106">
        <v>-1</v>
      </c>
      <c r="H106">
        <v>74.5</v>
      </c>
      <c r="I106">
        <v>1.47</v>
      </c>
      <c r="J106">
        <v>75.22</v>
      </c>
      <c r="K106">
        <v>-1</v>
      </c>
      <c r="L106">
        <v>0</v>
      </c>
      <c r="M106">
        <v>-11</v>
      </c>
      <c r="N106">
        <v>1151</v>
      </c>
      <c r="O106">
        <v>511002003</v>
      </c>
      <c r="P106">
        <v>-1</v>
      </c>
      <c r="Q106">
        <v>0</v>
      </c>
      <c r="R106">
        <v>41</v>
      </c>
      <c r="S106">
        <v>706470</v>
      </c>
      <c r="T106" s="6">
        <f t="shared" si="2"/>
        <v>1.1210000000000002</v>
      </c>
      <c r="U106">
        <f t="shared" si="3"/>
        <v>0.41100000000000003</v>
      </c>
    </row>
    <row r="107" spans="1:21" x14ac:dyDescent="0.25">
      <c r="A107" s="1">
        <v>39090.583333333336</v>
      </c>
      <c r="B107">
        <v>2179</v>
      </c>
      <c r="C107">
        <v>21.2</v>
      </c>
      <c r="D107">
        <v>33.799999999999997</v>
      </c>
      <c r="E107">
        <v>0.63</v>
      </c>
      <c r="F107">
        <v>0.88</v>
      </c>
      <c r="G107">
        <v>-1</v>
      </c>
      <c r="H107">
        <v>58.5</v>
      </c>
      <c r="I107">
        <v>0.57999999999999996</v>
      </c>
      <c r="J107">
        <v>58.55</v>
      </c>
      <c r="K107">
        <v>-1</v>
      </c>
      <c r="L107">
        <v>0</v>
      </c>
      <c r="M107">
        <v>-1</v>
      </c>
      <c r="N107">
        <v>617</v>
      </c>
      <c r="O107">
        <v>171002003</v>
      </c>
      <c r="P107">
        <v>79</v>
      </c>
      <c r="Q107">
        <v>0</v>
      </c>
      <c r="R107">
        <v>41</v>
      </c>
      <c r="S107">
        <v>706479</v>
      </c>
      <c r="T107" s="6">
        <f t="shared" si="2"/>
        <v>1.5989999999999998</v>
      </c>
      <c r="U107">
        <f t="shared" si="3"/>
        <v>1.2989999999999999</v>
      </c>
    </row>
    <row r="108" spans="1:21" x14ac:dyDescent="0.25">
      <c r="A108" s="1">
        <v>39135.291666666664</v>
      </c>
      <c r="B108">
        <v>2197</v>
      </c>
      <c r="C108">
        <v>16.399999999999999</v>
      </c>
      <c r="D108">
        <v>48.1</v>
      </c>
      <c r="E108">
        <v>0.34</v>
      </c>
      <c r="F108">
        <v>1.39</v>
      </c>
      <c r="G108">
        <v>-1</v>
      </c>
      <c r="H108">
        <v>53</v>
      </c>
      <c r="I108">
        <v>0.91</v>
      </c>
      <c r="J108">
        <v>53.12</v>
      </c>
      <c r="K108">
        <v>-1</v>
      </c>
      <c r="L108">
        <v>18</v>
      </c>
      <c r="M108">
        <v>0</v>
      </c>
      <c r="N108">
        <v>627</v>
      </c>
      <c r="O108">
        <v>271002003</v>
      </c>
      <c r="P108">
        <v>51</v>
      </c>
      <c r="Q108">
        <v>0</v>
      </c>
      <c r="R108">
        <v>20</v>
      </c>
      <c r="S108">
        <v>7013</v>
      </c>
      <c r="T108" s="6">
        <f t="shared" si="2"/>
        <v>1.2869999999999999</v>
      </c>
      <c r="U108">
        <f t="shared" si="3"/>
        <v>0.80700000000000016</v>
      </c>
    </row>
    <row r="109" spans="1:21" x14ac:dyDescent="0.25">
      <c r="A109" s="1">
        <v>39148.652777777781</v>
      </c>
      <c r="B109">
        <v>2117</v>
      </c>
      <c r="C109">
        <v>11.4</v>
      </c>
      <c r="D109">
        <v>69.599999999999994</v>
      </c>
      <c r="E109">
        <v>0.16</v>
      </c>
      <c r="F109">
        <v>1.27</v>
      </c>
      <c r="G109">
        <v>-1</v>
      </c>
      <c r="H109">
        <v>83</v>
      </c>
      <c r="I109">
        <v>0.84</v>
      </c>
      <c r="J109">
        <v>83.1</v>
      </c>
      <c r="K109">
        <v>-1</v>
      </c>
      <c r="L109">
        <v>0</v>
      </c>
      <c r="M109">
        <v>-1</v>
      </c>
      <c r="N109">
        <v>626</v>
      </c>
      <c r="O109">
        <v>251002013</v>
      </c>
      <c r="P109">
        <v>62</v>
      </c>
      <c r="Q109">
        <v>0</v>
      </c>
      <c r="R109">
        <v>41</v>
      </c>
      <c r="S109">
        <v>-1</v>
      </c>
      <c r="T109" s="6">
        <f t="shared" si="2"/>
        <v>1.2770000000000001</v>
      </c>
      <c r="U109">
        <f t="shared" si="3"/>
        <v>0.84699999999999998</v>
      </c>
    </row>
    <row r="110" spans="1:21" x14ac:dyDescent="0.25">
      <c r="A110" s="1">
        <v>39152.5</v>
      </c>
      <c r="B110">
        <v>2054</v>
      </c>
      <c r="C110">
        <v>8.4</v>
      </c>
      <c r="D110">
        <v>65.3</v>
      </c>
      <c r="E110">
        <v>0.13</v>
      </c>
      <c r="F110">
        <v>1.25</v>
      </c>
      <c r="G110">
        <v>-1</v>
      </c>
      <c r="H110">
        <v>79.5</v>
      </c>
      <c r="I110">
        <v>0.82</v>
      </c>
      <c r="J110">
        <v>79.650000000000006</v>
      </c>
      <c r="K110">
        <v>-1</v>
      </c>
      <c r="L110">
        <v>0</v>
      </c>
      <c r="M110">
        <v>-1</v>
      </c>
      <c r="N110">
        <v>626</v>
      </c>
      <c r="O110">
        <v>261002003</v>
      </c>
      <c r="P110">
        <v>67</v>
      </c>
      <c r="Q110">
        <v>0</v>
      </c>
      <c r="R110">
        <v>41</v>
      </c>
      <c r="S110">
        <v>-1</v>
      </c>
      <c r="T110" s="6">
        <f t="shared" si="2"/>
        <v>1.234</v>
      </c>
      <c r="U110">
        <f t="shared" si="3"/>
        <v>0.80399999999999983</v>
      </c>
    </row>
    <row r="111" spans="1:21" x14ac:dyDescent="0.25">
      <c r="A111" s="1">
        <v>39198.6875</v>
      </c>
      <c r="B111">
        <v>2003</v>
      </c>
      <c r="C111">
        <v>5.8</v>
      </c>
      <c r="D111">
        <v>63.8</v>
      </c>
      <c r="E111">
        <v>0.09</v>
      </c>
      <c r="F111">
        <v>1.2</v>
      </c>
      <c r="G111">
        <v>-1</v>
      </c>
      <c r="H111">
        <v>79</v>
      </c>
      <c r="I111">
        <v>0.81</v>
      </c>
      <c r="J111">
        <v>79.099999999999994</v>
      </c>
      <c r="K111">
        <v>-1</v>
      </c>
      <c r="L111">
        <v>0</v>
      </c>
      <c r="M111">
        <v>-1</v>
      </c>
      <c r="N111">
        <v>616</v>
      </c>
      <c r="O111">
        <v>161002003</v>
      </c>
      <c r="P111">
        <v>108</v>
      </c>
      <c r="Q111">
        <v>0</v>
      </c>
      <c r="R111">
        <v>41</v>
      </c>
      <c r="S111">
        <v>706700</v>
      </c>
      <c r="T111" s="6">
        <f t="shared" si="2"/>
        <v>1.1930000000000001</v>
      </c>
      <c r="U111">
        <f t="shared" si="3"/>
        <v>0.80300000000000016</v>
      </c>
    </row>
    <row r="112" spans="1:21" x14ac:dyDescent="0.25">
      <c r="A112" s="1">
        <v>39297.364583333336</v>
      </c>
      <c r="B112">
        <v>2467</v>
      </c>
      <c r="C112">
        <v>39.799999999999997</v>
      </c>
      <c r="D112">
        <v>57.8</v>
      </c>
      <c r="E112">
        <v>0.69</v>
      </c>
      <c r="F112">
        <v>1.07</v>
      </c>
      <c r="G112">
        <v>-1</v>
      </c>
      <c r="H112">
        <v>80.5</v>
      </c>
      <c r="I112">
        <v>0.71</v>
      </c>
      <c r="J112">
        <v>81.2</v>
      </c>
      <c r="K112">
        <v>-1</v>
      </c>
      <c r="L112">
        <v>0</v>
      </c>
      <c r="M112">
        <v>0</v>
      </c>
      <c r="N112">
        <v>629</v>
      </c>
      <c r="O112">
        <v>291002003</v>
      </c>
      <c r="P112">
        <v>48</v>
      </c>
      <c r="Q112">
        <v>0</v>
      </c>
      <c r="R112">
        <v>20</v>
      </c>
      <c r="S112">
        <v>7044</v>
      </c>
      <c r="T112" s="6">
        <f t="shared" si="2"/>
        <v>1.7570000000000001</v>
      </c>
      <c r="U112">
        <f t="shared" si="3"/>
        <v>1.397</v>
      </c>
    </row>
    <row r="113" spans="1:21" x14ac:dyDescent="0.25">
      <c r="A113" s="1">
        <v>39322.513888888891</v>
      </c>
      <c r="B113">
        <v>2419</v>
      </c>
      <c r="C113">
        <v>36.299999999999997</v>
      </c>
      <c r="D113">
        <v>98.1</v>
      </c>
      <c r="E113">
        <v>0.37</v>
      </c>
      <c r="F113">
        <v>2.08</v>
      </c>
      <c r="G113">
        <v>-1</v>
      </c>
      <c r="H113">
        <v>74.099999999999994</v>
      </c>
      <c r="I113">
        <v>0</v>
      </c>
      <c r="J113">
        <v>0</v>
      </c>
      <c r="K113">
        <v>-1</v>
      </c>
      <c r="L113">
        <v>0</v>
      </c>
      <c r="M113">
        <v>0</v>
      </c>
      <c r="N113">
        <v>47</v>
      </c>
      <c r="O113">
        <v>-1</v>
      </c>
      <c r="P113">
        <v>-1</v>
      </c>
      <c r="Q113">
        <v>-1</v>
      </c>
      <c r="R113">
        <v>41</v>
      </c>
      <c r="S113">
        <v>707115</v>
      </c>
      <c r="T113" s="6" t="str">
        <f t="shared" si="2"/>
        <v/>
      </c>
      <c r="U113">
        <f t="shared" si="3"/>
        <v>0.33899999999999997</v>
      </c>
    </row>
    <row r="114" spans="1:21" x14ac:dyDescent="0.25">
      <c r="A114" s="1">
        <v>39335.635416666664</v>
      </c>
      <c r="B114">
        <v>2293</v>
      </c>
      <c r="C114">
        <v>21.7</v>
      </c>
      <c r="D114">
        <v>88.7</v>
      </c>
      <c r="E114">
        <v>0.25</v>
      </c>
      <c r="F114">
        <v>1.65</v>
      </c>
      <c r="G114">
        <v>-1</v>
      </c>
      <c r="H114">
        <v>93.2</v>
      </c>
      <c r="I114">
        <v>0</v>
      </c>
      <c r="J114">
        <v>0</v>
      </c>
      <c r="K114">
        <v>-1</v>
      </c>
      <c r="L114">
        <v>0</v>
      </c>
      <c r="M114">
        <v>0</v>
      </c>
      <c r="N114">
        <v>47</v>
      </c>
      <c r="O114">
        <v>-1</v>
      </c>
      <c r="P114">
        <v>-1</v>
      </c>
      <c r="Q114">
        <v>-1</v>
      </c>
      <c r="R114">
        <v>41</v>
      </c>
      <c r="S114">
        <v>707135</v>
      </c>
      <c r="T114" s="6" t="str">
        <f t="shared" si="2"/>
        <v/>
      </c>
      <c r="U114">
        <f t="shared" si="3"/>
        <v>0.64300000000000024</v>
      </c>
    </row>
    <row r="115" spans="1:21" x14ac:dyDescent="0.25">
      <c r="A115" s="1">
        <v>39356.461805555555</v>
      </c>
      <c r="B115">
        <v>3035</v>
      </c>
      <c r="C115">
        <v>161</v>
      </c>
      <c r="D115">
        <v>138.80000000000001</v>
      </c>
      <c r="E115">
        <v>1.1599999999999999</v>
      </c>
      <c r="F115">
        <v>2.3199999999999998</v>
      </c>
      <c r="G115">
        <v>-1</v>
      </c>
      <c r="H115">
        <v>107.6</v>
      </c>
      <c r="I115">
        <v>0</v>
      </c>
      <c r="J115">
        <v>0</v>
      </c>
      <c r="K115">
        <v>-1</v>
      </c>
      <c r="L115">
        <v>0</v>
      </c>
      <c r="M115">
        <v>2</v>
      </c>
      <c r="N115">
        <v>47</v>
      </c>
      <c r="O115">
        <v>-1</v>
      </c>
      <c r="P115">
        <v>-1</v>
      </c>
      <c r="Q115">
        <v>-1</v>
      </c>
      <c r="R115">
        <v>41</v>
      </c>
      <c r="S115">
        <v>707161</v>
      </c>
      <c r="T115" s="6" t="str">
        <f t="shared" si="2"/>
        <v/>
      </c>
      <c r="U115">
        <f t="shared" si="3"/>
        <v>0.7150000000000003</v>
      </c>
    </row>
    <row r="116" spans="1:21" x14ac:dyDescent="0.25">
      <c r="A116" s="1">
        <v>39356.480555555558</v>
      </c>
      <c r="B116">
        <v>3029</v>
      </c>
      <c r="C116">
        <v>158</v>
      </c>
      <c r="D116">
        <v>142.9</v>
      </c>
      <c r="E116">
        <v>1.1000000000000001</v>
      </c>
      <c r="F116">
        <v>2.4300000000000002</v>
      </c>
      <c r="G116">
        <v>-1</v>
      </c>
      <c r="H116">
        <v>90.9</v>
      </c>
      <c r="I116">
        <v>0</v>
      </c>
      <c r="J116">
        <v>0</v>
      </c>
      <c r="K116">
        <v>-1</v>
      </c>
      <c r="L116">
        <v>0</v>
      </c>
      <c r="M116">
        <v>0</v>
      </c>
      <c r="N116">
        <v>44</v>
      </c>
      <c r="O116">
        <v>-1</v>
      </c>
      <c r="P116">
        <v>-1</v>
      </c>
      <c r="Q116">
        <v>-1</v>
      </c>
      <c r="R116">
        <v>41</v>
      </c>
      <c r="S116">
        <v>707162</v>
      </c>
      <c r="T116" s="6" t="str">
        <f t="shared" si="2"/>
        <v/>
      </c>
      <c r="U116">
        <f t="shared" si="3"/>
        <v>0.59899999999999975</v>
      </c>
    </row>
    <row r="117" spans="1:21" x14ac:dyDescent="0.25">
      <c r="A117" s="1">
        <v>39357.54791666667</v>
      </c>
      <c r="B117">
        <v>3120</v>
      </c>
      <c r="C117">
        <v>188.4</v>
      </c>
      <c r="D117">
        <v>156.69999999999999</v>
      </c>
      <c r="E117">
        <v>1.2</v>
      </c>
      <c r="F117">
        <v>2.5</v>
      </c>
      <c r="G117">
        <v>-1</v>
      </c>
      <c r="H117">
        <v>106.5</v>
      </c>
      <c r="I117">
        <v>0</v>
      </c>
      <c r="J117">
        <v>0</v>
      </c>
      <c r="K117">
        <v>-1</v>
      </c>
      <c r="L117">
        <v>0</v>
      </c>
      <c r="M117">
        <v>-1</v>
      </c>
      <c r="N117">
        <v>44</v>
      </c>
      <c r="O117">
        <v>-1</v>
      </c>
      <c r="P117">
        <v>-1</v>
      </c>
      <c r="Q117">
        <v>-1</v>
      </c>
      <c r="R117">
        <v>41</v>
      </c>
      <c r="S117">
        <v>0</v>
      </c>
      <c r="T117" s="6" t="str">
        <f t="shared" si="2"/>
        <v/>
      </c>
      <c r="U117">
        <f t="shared" si="3"/>
        <v>0.62000000000000011</v>
      </c>
    </row>
    <row r="118" spans="1:21" x14ac:dyDescent="0.25">
      <c r="A118" s="1">
        <v>39363.661111111112</v>
      </c>
      <c r="B118">
        <v>5507</v>
      </c>
      <c r="C118">
        <v>1625.4</v>
      </c>
      <c r="D118">
        <v>0</v>
      </c>
      <c r="E118">
        <v>0</v>
      </c>
      <c r="F118">
        <v>0</v>
      </c>
      <c r="G118">
        <v>-1</v>
      </c>
      <c r="H118">
        <v>0</v>
      </c>
      <c r="I118">
        <v>0</v>
      </c>
      <c r="J118">
        <v>0</v>
      </c>
      <c r="K118">
        <v>-1</v>
      </c>
      <c r="L118">
        <v>0</v>
      </c>
      <c r="M118">
        <v>-1</v>
      </c>
      <c r="N118">
        <v>44</v>
      </c>
      <c r="O118">
        <v>-1</v>
      </c>
      <c r="P118">
        <v>-1</v>
      </c>
      <c r="Q118">
        <v>-1</v>
      </c>
      <c r="R118">
        <v>41</v>
      </c>
      <c r="S118">
        <v>-1</v>
      </c>
      <c r="T118" s="6" t="str">
        <f t="shared" si="2"/>
        <v/>
      </c>
      <c r="U118">
        <f t="shared" si="3"/>
        <v>5.5069999999999997</v>
      </c>
    </row>
    <row r="119" spans="1:21" x14ac:dyDescent="0.25">
      <c r="A119" s="1">
        <v>39364.450694444444</v>
      </c>
      <c r="B119">
        <v>4565</v>
      </c>
      <c r="C119">
        <v>862</v>
      </c>
      <c r="D119">
        <v>0</v>
      </c>
      <c r="E119">
        <v>0</v>
      </c>
      <c r="F119">
        <v>0</v>
      </c>
      <c r="G119">
        <v>-1</v>
      </c>
      <c r="H119">
        <v>0</v>
      </c>
      <c r="I119">
        <v>0</v>
      </c>
      <c r="J119">
        <v>0</v>
      </c>
      <c r="K119">
        <v>-1</v>
      </c>
      <c r="L119">
        <v>0</v>
      </c>
      <c r="M119">
        <v>-1</v>
      </c>
      <c r="N119">
        <v>44</v>
      </c>
      <c r="O119">
        <v>-1</v>
      </c>
      <c r="P119">
        <v>-1</v>
      </c>
      <c r="Q119">
        <v>-1</v>
      </c>
      <c r="R119">
        <v>41</v>
      </c>
      <c r="S119">
        <v>-1</v>
      </c>
      <c r="T119" s="6" t="str">
        <f t="shared" si="2"/>
        <v/>
      </c>
      <c r="U119">
        <f t="shared" si="3"/>
        <v>4.5650000000000004</v>
      </c>
    </row>
    <row r="120" spans="1:21" x14ac:dyDescent="0.25">
      <c r="A120" s="1">
        <v>39365.40902777778</v>
      </c>
      <c r="B120">
        <v>3757</v>
      </c>
      <c r="C120">
        <v>500</v>
      </c>
      <c r="D120">
        <v>0</v>
      </c>
      <c r="E120">
        <v>0</v>
      </c>
      <c r="F120">
        <v>0</v>
      </c>
      <c r="G120">
        <v>-1</v>
      </c>
      <c r="H120">
        <v>0</v>
      </c>
      <c r="I120">
        <v>0</v>
      </c>
      <c r="J120">
        <v>0</v>
      </c>
      <c r="K120">
        <v>-1</v>
      </c>
      <c r="L120">
        <v>0</v>
      </c>
      <c r="M120">
        <v>-1</v>
      </c>
      <c r="N120">
        <v>44</v>
      </c>
      <c r="O120">
        <v>-1</v>
      </c>
      <c r="P120">
        <v>-1</v>
      </c>
      <c r="Q120">
        <v>-1</v>
      </c>
      <c r="R120">
        <v>41</v>
      </c>
      <c r="S120">
        <v>-1</v>
      </c>
      <c r="T120" s="6" t="str">
        <f t="shared" si="2"/>
        <v/>
      </c>
      <c r="U120">
        <f t="shared" si="3"/>
        <v>3.7570000000000001</v>
      </c>
    </row>
    <row r="121" spans="1:21" x14ac:dyDescent="0.25">
      <c r="A121" s="1">
        <v>39367.63958333333</v>
      </c>
      <c r="B121">
        <v>3766</v>
      </c>
      <c r="C121">
        <v>509.4</v>
      </c>
      <c r="D121">
        <v>326.60000000000002</v>
      </c>
      <c r="E121">
        <v>1.54</v>
      </c>
      <c r="F121">
        <v>3.95</v>
      </c>
      <c r="G121">
        <v>-1</v>
      </c>
      <c r="H121">
        <v>204.6</v>
      </c>
      <c r="I121">
        <v>0</v>
      </c>
      <c r="J121">
        <v>0</v>
      </c>
      <c r="K121">
        <v>-1</v>
      </c>
      <c r="L121">
        <v>0</v>
      </c>
      <c r="M121">
        <v>-1</v>
      </c>
      <c r="N121">
        <v>44</v>
      </c>
      <c r="O121">
        <v>-1</v>
      </c>
      <c r="P121">
        <v>-1</v>
      </c>
      <c r="Q121">
        <v>-1</v>
      </c>
      <c r="R121">
        <v>41</v>
      </c>
      <c r="S121">
        <v>707178</v>
      </c>
      <c r="T121" s="6" t="str">
        <f t="shared" si="2"/>
        <v/>
      </c>
      <c r="U121">
        <f t="shared" si="3"/>
        <v>-0.18400000000000016</v>
      </c>
    </row>
    <row r="122" spans="1:21" x14ac:dyDescent="0.25">
      <c r="A122" s="1">
        <v>39370.624305555553</v>
      </c>
      <c r="B122">
        <v>3398</v>
      </c>
      <c r="C122">
        <v>287.7</v>
      </c>
      <c r="D122">
        <v>188</v>
      </c>
      <c r="E122">
        <v>1.53</v>
      </c>
      <c r="F122">
        <v>2.5</v>
      </c>
      <c r="G122">
        <v>-1</v>
      </c>
      <c r="H122">
        <v>128.6</v>
      </c>
      <c r="I122">
        <v>0</v>
      </c>
      <c r="J122">
        <v>0</v>
      </c>
      <c r="K122">
        <v>-1</v>
      </c>
      <c r="L122">
        <v>0</v>
      </c>
      <c r="M122">
        <v>-1</v>
      </c>
      <c r="N122">
        <v>44</v>
      </c>
      <c r="O122">
        <v>-1</v>
      </c>
      <c r="P122">
        <v>-1</v>
      </c>
      <c r="Q122">
        <v>-1</v>
      </c>
      <c r="R122">
        <v>41</v>
      </c>
      <c r="S122">
        <v>707187</v>
      </c>
      <c r="T122" s="6" t="str">
        <f t="shared" si="2"/>
        <v/>
      </c>
      <c r="U122">
        <f t="shared" si="3"/>
        <v>0.89800000000000013</v>
      </c>
    </row>
    <row r="123" spans="1:21" x14ac:dyDescent="0.25">
      <c r="A123" s="1">
        <v>39380.370833333334</v>
      </c>
      <c r="B123">
        <v>2950</v>
      </c>
      <c r="C123">
        <v>126.7</v>
      </c>
      <c r="D123">
        <v>135.9</v>
      </c>
      <c r="E123">
        <v>0.93</v>
      </c>
      <c r="F123">
        <v>2.06</v>
      </c>
      <c r="G123">
        <v>-1</v>
      </c>
      <c r="H123">
        <v>108.5</v>
      </c>
      <c r="I123">
        <v>0</v>
      </c>
      <c r="J123">
        <v>0</v>
      </c>
      <c r="K123">
        <v>-1</v>
      </c>
      <c r="L123">
        <v>0</v>
      </c>
      <c r="M123">
        <v>-1</v>
      </c>
      <c r="N123">
        <v>47</v>
      </c>
      <c r="O123">
        <v>-1</v>
      </c>
      <c r="P123">
        <v>-1</v>
      </c>
      <c r="Q123">
        <v>-1</v>
      </c>
      <c r="R123">
        <v>41</v>
      </c>
      <c r="S123">
        <v>707197</v>
      </c>
      <c r="T123" s="6" t="str">
        <f t="shared" si="2"/>
        <v/>
      </c>
      <c r="U123">
        <f t="shared" si="3"/>
        <v>0.89000000000000012</v>
      </c>
    </row>
    <row r="124" spans="1:21" x14ac:dyDescent="0.25">
      <c r="A124" s="1">
        <v>39385.603472222225</v>
      </c>
      <c r="B124">
        <v>2709</v>
      </c>
      <c r="C124">
        <v>67.2</v>
      </c>
      <c r="D124">
        <v>128.6</v>
      </c>
      <c r="E124">
        <v>0.52</v>
      </c>
      <c r="F124">
        <v>2.06</v>
      </c>
      <c r="G124">
        <v>-1</v>
      </c>
      <c r="H124">
        <v>89.2</v>
      </c>
      <c r="I124">
        <v>0</v>
      </c>
      <c r="J124">
        <v>0</v>
      </c>
      <c r="K124">
        <v>-1</v>
      </c>
      <c r="L124">
        <v>0</v>
      </c>
      <c r="M124">
        <v>-1</v>
      </c>
      <c r="N124">
        <v>47</v>
      </c>
      <c r="O124">
        <v>-1</v>
      </c>
      <c r="P124">
        <v>-1</v>
      </c>
      <c r="Q124">
        <v>-1</v>
      </c>
      <c r="R124">
        <v>41</v>
      </c>
      <c r="S124">
        <v>707209</v>
      </c>
      <c r="T124" s="6" t="str">
        <f t="shared" si="2"/>
        <v/>
      </c>
      <c r="U124">
        <f t="shared" si="3"/>
        <v>0.64900000000000002</v>
      </c>
    </row>
    <row r="125" spans="1:21" x14ac:dyDescent="0.25">
      <c r="A125" s="1">
        <v>39386.359722222223</v>
      </c>
      <c r="B125">
        <v>2752</v>
      </c>
      <c r="C125">
        <v>72.099999999999994</v>
      </c>
      <c r="D125">
        <v>129.5</v>
      </c>
      <c r="E125">
        <v>0.56000000000000005</v>
      </c>
      <c r="F125">
        <v>2.0299999999999998</v>
      </c>
      <c r="G125">
        <v>-1</v>
      </c>
      <c r="H125">
        <v>91.4</v>
      </c>
      <c r="I125">
        <v>0</v>
      </c>
      <c r="J125">
        <v>0</v>
      </c>
      <c r="K125">
        <v>-1</v>
      </c>
      <c r="L125">
        <v>0</v>
      </c>
      <c r="M125">
        <v>-1</v>
      </c>
      <c r="N125">
        <v>47</v>
      </c>
      <c r="O125">
        <v>-1</v>
      </c>
      <c r="P125">
        <v>-1</v>
      </c>
      <c r="Q125">
        <v>-1</v>
      </c>
      <c r="R125">
        <v>41</v>
      </c>
      <c r="S125">
        <v>707210</v>
      </c>
      <c r="T125" s="6" t="str">
        <f t="shared" si="2"/>
        <v/>
      </c>
      <c r="U125">
        <f t="shared" si="3"/>
        <v>0.72199999999999998</v>
      </c>
    </row>
    <row r="126" spans="1:21" x14ac:dyDescent="0.25">
      <c r="A126" s="1">
        <v>39412.555555555555</v>
      </c>
      <c r="B126">
        <v>2486</v>
      </c>
      <c r="C126">
        <v>28</v>
      </c>
      <c r="D126">
        <v>99.9</v>
      </c>
      <c r="E126">
        <v>0.28000000000000003</v>
      </c>
      <c r="F126">
        <v>0</v>
      </c>
      <c r="G126">
        <v>-1</v>
      </c>
      <c r="H126">
        <v>99.9</v>
      </c>
      <c r="I126">
        <v>0</v>
      </c>
      <c r="J126">
        <v>0</v>
      </c>
      <c r="K126">
        <v>-1</v>
      </c>
      <c r="L126">
        <v>0</v>
      </c>
      <c r="M126">
        <v>-1</v>
      </c>
      <c r="N126">
        <v>47</v>
      </c>
      <c r="O126">
        <v>-1</v>
      </c>
      <c r="P126">
        <v>-1</v>
      </c>
      <c r="Q126">
        <v>-1</v>
      </c>
      <c r="R126">
        <v>41</v>
      </c>
      <c r="S126">
        <v>-1</v>
      </c>
      <c r="T126" s="6" t="str">
        <f t="shared" si="2"/>
        <v/>
      </c>
      <c r="U126">
        <f t="shared" si="3"/>
        <v>2.4860000000000002</v>
      </c>
    </row>
    <row r="127" spans="1:21" x14ac:dyDescent="0.25">
      <c r="A127" s="1">
        <v>39419.636111111111</v>
      </c>
      <c r="B127">
        <v>2392</v>
      </c>
      <c r="C127">
        <v>17.7</v>
      </c>
      <c r="D127">
        <v>86.6</v>
      </c>
      <c r="E127">
        <v>0.2</v>
      </c>
      <c r="F127">
        <v>0</v>
      </c>
      <c r="G127">
        <v>-1</v>
      </c>
      <c r="H127">
        <v>98.9</v>
      </c>
      <c r="I127">
        <v>0</v>
      </c>
      <c r="J127">
        <v>0</v>
      </c>
      <c r="K127">
        <v>-1</v>
      </c>
      <c r="L127">
        <v>0</v>
      </c>
      <c r="M127">
        <v>-1</v>
      </c>
      <c r="N127">
        <v>47</v>
      </c>
      <c r="O127">
        <v>-1</v>
      </c>
      <c r="P127">
        <v>-1</v>
      </c>
      <c r="Q127">
        <v>-1</v>
      </c>
      <c r="R127">
        <v>41</v>
      </c>
      <c r="S127">
        <v>707236</v>
      </c>
      <c r="T127" s="6" t="str">
        <f t="shared" si="2"/>
        <v/>
      </c>
      <c r="U127">
        <f t="shared" si="3"/>
        <v>2.3919999999999999</v>
      </c>
    </row>
    <row r="128" spans="1:21" x14ac:dyDescent="0.25">
      <c r="A128" s="1">
        <v>39426.734722222223</v>
      </c>
      <c r="B128">
        <v>2331</v>
      </c>
      <c r="C128">
        <v>13.4</v>
      </c>
      <c r="D128">
        <v>83.1</v>
      </c>
      <c r="E128">
        <v>0.16</v>
      </c>
      <c r="F128">
        <v>0</v>
      </c>
      <c r="G128">
        <v>-1</v>
      </c>
      <c r="H128">
        <v>93.9</v>
      </c>
      <c r="I128">
        <v>0</v>
      </c>
      <c r="J128">
        <v>0</v>
      </c>
      <c r="K128">
        <v>-1</v>
      </c>
      <c r="L128">
        <v>0</v>
      </c>
      <c r="M128">
        <v>-1</v>
      </c>
      <c r="N128">
        <v>47</v>
      </c>
      <c r="O128">
        <v>-1</v>
      </c>
      <c r="P128">
        <v>-1</v>
      </c>
      <c r="Q128">
        <v>-1</v>
      </c>
      <c r="R128">
        <v>41</v>
      </c>
      <c r="S128">
        <v>707261</v>
      </c>
      <c r="T128" s="6" t="str">
        <f t="shared" si="2"/>
        <v/>
      </c>
      <c r="U128">
        <f t="shared" si="3"/>
        <v>2.331</v>
      </c>
    </row>
    <row r="129" spans="1:21" x14ac:dyDescent="0.25">
      <c r="A129" s="1">
        <v>39451.656944444447</v>
      </c>
      <c r="B129">
        <v>2425</v>
      </c>
      <c r="C129">
        <v>24</v>
      </c>
      <c r="D129">
        <v>114.4</v>
      </c>
      <c r="E129">
        <v>0.21</v>
      </c>
      <c r="F129">
        <v>0</v>
      </c>
      <c r="G129">
        <v>-1</v>
      </c>
      <c r="H129">
        <v>87.6</v>
      </c>
      <c r="I129">
        <v>0</v>
      </c>
      <c r="J129">
        <v>0</v>
      </c>
      <c r="K129">
        <v>-1</v>
      </c>
      <c r="L129">
        <v>0</v>
      </c>
      <c r="M129">
        <v>-1</v>
      </c>
      <c r="N129">
        <v>47</v>
      </c>
      <c r="O129">
        <v>-1</v>
      </c>
      <c r="P129">
        <v>-1</v>
      </c>
      <c r="Q129">
        <v>-1</v>
      </c>
      <c r="R129">
        <v>41</v>
      </c>
      <c r="S129">
        <v>708010</v>
      </c>
      <c r="T129" s="6" t="str">
        <f t="shared" si="2"/>
        <v/>
      </c>
      <c r="U129">
        <f t="shared" si="3"/>
        <v>2.4249999999999998</v>
      </c>
    </row>
    <row r="130" spans="1:21" x14ac:dyDescent="0.25">
      <c r="A130" s="1">
        <v>39465.761111111111</v>
      </c>
      <c r="B130">
        <v>2324</v>
      </c>
      <c r="C130">
        <v>14.8</v>
      </c>
      <c r="D130">
        <v>79.8</v>
      </c>
      <c r="E130">
        <v>0.19</v>
      </c>
      <c r="F130">
        <v>0</v>
      </c>
      <c r="G130">
        <v>-1</v>
      </c>
      <c r="H130">
        <v>92.9</v>
      </c>
      <c r="I130">
        <v>0</v>
      </c>
      <c r="J130">
        <v>0</v>
      </c>
      <c r="K130">
        <v>-1</v>
      </c>
      <c r="L130">
        <v>0</v>
      </c>
      <c r="M130">
        <v>-1</v>
      </c>
      <c r="N130">
        <v>47</v>
      </c>
      <c r="O130">
        <v>-1</v>
      </c>
      <c r="P130">
        <v>-1</v>
      </c>
      <c r="Q130">
        <v>-1</v>
      </c>
      <c r="R130">
        <v>41</v>
      </c>
      <c r="S130">
        <v>-1</v>
      </c>
      <c r="T130" s="6" t="str">
        <f t="shared" si="2"/>
        <v/>
      </c>
      <c r="U130">
        <f t="shared" si="3"/>
        <v>2.3239999999999998</v>
      </c>
    </row>
    <row r="131" spans="1:21" x14ac:dyDescent="0.25">
      <c r="A131" s="1">
        <v>39470.57708333333</v>
      </c>
      <c r="B131">
        <v>3234</v>
      </c>
      <c r="C131">
        <v>219.5</v>
      </c>
      <c r="D131">
        <v>164.4</v>
      </c>
      <c r="E131">
        <v>1.34</v>
      </c>
      <c r="F131">
        <v>0</v>
      </c>
      <c r="G131">
        <v>-1</v>
      </c>
      <c r="H131">
        <v>115.2</v>
      </c>
      <c r="I131">
        <v>0</v>
      </c>
      <c r="J131">
        <v>0</v>
      </c>
      <c r="K131">
        <v>-1</v>
      </c>
      <c r="L131">
        <v>0</v>
      </c>
      <c r="M131">
        <v>-1</v>
      </c>
      <c r="N131">
        <v>44</v>
      </c>
      <c r="O131">
        <v>-1</v>
      </c>
      <c r="P131">
        <v>-1</v>
      </c>
      <c r="Q131">
        <v>-1</v>
      </c>
      <c r="R131">
        <v>41</v>
      </c>
      <c r="S131">
        <v>-1</v>
      </c>
      <c r="T131" s="6" t="str">
        <f t="shared" ref="T131:T194" si="4">IF(I131&gt;0,B131/1000-I131,"")</f>
        <v/>
      </c>
      <c r="U131">
        <f t="shared" ref="U131:U194" si="5">B131/1000-F131</f>
        <v>3.234</v>
      </c>
    </row>
    <row r="132" spans="1:21" x14ac:dyDescent="0.25">
      <c r="A132" s="1">
        <v>39476.690972222219</v>
      </c>
      <c r="B132">
        <v>2453</v>
      </c>
      <c r="C132">
        <v>27.2</v>
      </c>
      <c r="D132">
        <v>93.1</v>
      </c>
      <c r="E132">
        <v>0.28999999999999998</v>
      </c>
      <c r="F132">
        <v>1.42</v>
      </c>
      <c r="G132">
        <v>-1</v>
      </c>
      <c r="H132">
        <v>96</v>
      </c>
      <c r="I132">
        <v>0.97</v>
      </c>
      <c r="J132">
        <v>96.23</v>
      </c>
      <c r="K132">
        <v>-1</v>
      </c>
      <c r="L132">
        <v>0</v>
      </c>
      <c r="M132">
        <v>0</v>
      </c>
      <c r="N132">
        <v>625</v>
      </c>
      <c r="O132">
        <v>251002003</v>
      </c>
      <c r="P132">
        <v>56</v>
      </c>
      <c r="Q132">
        <v>0</v>
      </c>
      <c r="R132">
        <v>20</v>
      </c>
      <c r="S132">
        <v>8006</v>
      </c>
      <c r="T132" s="6">
        <f t="shared" si="4"/>
        <v>1.4829999999999999</v>
      </c>
      <c r="U132">
        <f t="shared" si="5"/>
        <v>1.0329999999999999</v>
      </c>
    </row>
    <row r="133" spans="1:21" x14ac:dyDescent="0.25">
      <c r="A133" s="1">
        <v>39513.581250000003</v>
      </c>
      <c r="B133">
        <v>2762</v>
      </c>
      <c r="C133">
        <v>78.2</v>
      </c>
      <c r="D133">
        <v>111.9</v>
      </c>
      <c r="E133">
        <v>0.7</v>
      </c>
      <c r="F133">
        <v>0</v>
      </c>
      <c r="G133">
        <v>-1</v>
      </c>
      <c r="H133">
        <v>101.6</v>
      </c>
      <c r="I133">
        <v>0</v>
      </c>
      <c r="J133">
        <v>0</v>
      </c>
      <c r="K133">
        <v>-1</v>
      </c>
      <c r="L133">
        <v>0</v>
      </c>
      <c r="M133">
        <v>-1</v>
      </c>
      <c r="N133">
        <v>47</v>
      </c>
      <c r="O133">
        <v>-1</v>
      </c>
      <c r="P133">
        <v>-1</v>
      </c>
      <c r="Q133">
        <v>-1</v>
      </c>
      <c r="R133">
        <v>41</v>
      </c>
      <c r="S133">
        <v>708117</v>
      </c>
      <c r="T133" s="6" t="str">
        <f t="shared" si="4"/>
        <v/>
      </c>
      <c r="U133">
        <f t="shared" si="5"/>
        <v>2.762</v>
      </c>
    </row>
    <row r="134" spans="1:21" x14ac:dyDescent="0.25">
      <c r="A134" s="1">
        <v>39521.4</v>
      </c>
      <c r="B134">
        <v>2521</v>
      </c>
      <c r="C134">
        <v>35.200000000000003</v>
      </c>
      <c r="D134">
        <v>95.2</v>
      </c>
      <c r="E134">
        <v>0.37</v>
      </c>
      <c r="F134">
        <v>0</v>
      </c>
      <c r="G134">
        <v>-1</v>
      </c>
      <c r="H134">
        <v>95.1</v>
      </c>
      <c r="I134">
        <v>0</v>
      </c>
      <c r="J134">
        <v>0</v>
      </c>
      <c r="K134">
        <v>-1</v>
      </c>
      <c r="L134">
        <v>0</v>
      </c>
      <c r="M134">
        <v>-1</v>
      </c>
      <c r="N134">
        <v>47</v>
      </c>
      <c r="O134">
        <v>-1</v>
      </c>
      <c r="P134">
        <v>-1</v>
      </c>
      <c r="Q134">
        <v>-1</v>
      </c>
      <c r="R134">
        <v>41</v>
      </c>
      <c r="S134">
        <v>-1</v>
      </c>
      <c r="T134" s="6" t="str">
        <f t="shared" si="4"/>
        <v/>
      </c>
      <c r="U134">
        <f t="shared" si="5"/>
        <v>2.5209999999999999</v>
      </c>
    </row>
    <row r="135" spans="1:21" x14ac:dyDescent="0.25">
      <c r="A135" s="1">
        <v>39527.536111111112</v>
      </c>
      <c r="B135">
        <v>2377</v>
      </c>
      <c r="C135">
        <v>20.7</v>
      </c>
      <c r="D135">
        <v>85.2</v>
      </c>
      <c r="E135">
        <v>0.24</v>
      </c>
      <c r="F135">
        <v>0</v>
      </c>
      <c r="G135">
        <v>-1</v>
      </c>
      <c r="H135">
        <v>88.6</v>
      </c>
      <c r="I135">
        <v>0</v>
      </c>
      <c r="J135">
        <v>0</v>
      </c>
      <c r="K135">
        <v>-1</v>
      </c>
      <c r="L135">
        <v>0</v>
      </c>
      <c r="M135">
        <v>-1</v>
      </c>
      <c r="N135">
        <v>47</v>
      </c>
      <c r="O135">
        <v>-1</v>
      </c>
      <c r="P135">
        <v>-1</v>
      </c>
      <c r="Q135">
        <v>-1</v>
      </c>
      <c r="R135">
        <v>41</v>
      </c>
      <c r="S135">
        <v>-1</v>
      </c>
      <c r="T135" s="6" t="str">
        <f t="shared" si="4"/>
        <v/>
      </c>
      <c r="U135">
        <f t="shared" si="5"/>
        <v>2.3769999999999998</v>
      </c>
    </row>
    <row r="136" spans="1:21" x14ac:dyDescent="0.25">
      <c r="A136" s="1">
        <v>39533.628472222219</v>
      </c>
      <c r="B136">
        <v>2322</v>
      </c>
      <c r="C136">
        <v>17.8</v>
      </c>
      <c r="D136">
        <v>30.3</v>
      </c>
      <c r="E136">
        <v>0.59</v>
      </c>
      <c r="F136">
        <v>1.07</v>
      </c>
      <c r="G136">
        <v>-1</v>
      </c>
      <c r="H136">
        <v>47.5</v>
      </c>
      <c r="I136">
        <v>0.64</v>
      </c>
      <c r="J136">
        <v>47.57</v>
      </c>
      <c r="K136">
        <v>-1</v>
      </c>
      <c r="L136">
        <v>19.3</v>
      </c>
      <c r="M136">
        <v>0</v>
      </c>
      <c r="N136">
        <v>630</v>
      </c>
      <c r="O136">
        <v>301002003</v>
      </c>
      <c r="P136">
        <v>47</v>
      </c>
      <c r="Q136">
        <v>0</v>
      </c>
      <c r="R136">
        <v>20</v>
      </c>
      <c r="S136">
        <v>8022</v>
      </c>
      <c r="T136" s="6">
        <f t="shared" si="4"/>
        <v>1.6819999999999999</v>
      </c>
      <c r="U136">
        <f t="shared" si="5"/>
        <v>1.252</v>
      </c>
    </row>
    <row r="137" spans="1:21" x14ac:dyDescent="0.25">
      <c r="A137" s="1">
        <v>39595.500694444447</v>
      </c>
      <c r="B137">
        <v>2286</v>
      </c>
      <c r="C137">
        <v>14.2</v>
      </c>
      <c r="D137">
        <v>27.5</v>
      </c>
      <c r="E137">
        <v>0.52</v>
      </c>
      <c r="F137">
        <v>0</v>
      </c>
      <c r="G137">
        <v>-1</v>
      </c>
      <c r="H137">
        <v>0</v>
      </c>
      <c r="I137">
        <v>0</v>
      </c>
      <c r="J137">
        <v>0</v>
      </c>
      <c r="K137">
        <v>-1</v>
      </c>
      <c r="L137">
        <v>0</v>
      </c>
      <c r="M137">
        <v>-1</v>
      </c>
      <c r="N137">
        <v>47</v>
      </c>
      <c r="O137">
        <v>-1</v>
      </c>
      <c r="P137">
        <v>-1</v>
      </c>
      <c r="Q137">
        <v>-1</v>
      </c>
      <c r="R137">
        <v>41</v>
      </c>
      <c r="S137">
        <v>707292</v>
      </c>
      <c r="T137" s="6" t="str">
        <f t="shared" si="4"/>
        <v/>
      </c>
      <c r="U137">
        <f t="shared" si="5"/>
        <v>2.286</v>
      </c>
    </row>
    <row r="138" spans="1:21" x14ac:dyDescent="0.25">
      <c r="A138" s="1">
        <v>39602.406944444447</v>
      </c>
      <c r="B138">
        <v>2207</v>
      </c>
      <c r="C138">
        <v>9.8000000000000007</v>
      </c>
      <c r="D138">
        <v>23.2</v>
      </c>
      <c r="E138">
        <v>0.42</v>
      </c>
      <c r="F138">
        <v>0</v>
      </c>
      <c r="G138">
        <v>-1</v>
      </c>
      <c r="H138">
        <v>0</v>
      </c>
      <c r="I138">
        <v>0</v>
      </c>
      <c r="J138">
        <v>0</v>
      </c>
      <c r="K138">
        <v>-1</v>
      </c>
      <c r="L138">
        <v>0</v>
      </c>
      <c r="M138">
        <v>-1</v>
      </c>
      <c r="N138">
        <v>47</v>
      </c>
      <c r="O138">
        <v>-1</v>
      </c>
      <c r="P138">
        <v>-1</v>
      </c>
      <c r="Q138">
        <v>-1</v>
      </c>
      <c r="R138">
        <v>41</v>
      </c>
      <c r="S138">
        <v>708291</v>
      </c>
      <c r="T138" s="6" t="str">
        <f t="shared" si="4"/>
        <v/>
      </c>
      <c r="U138">
        <f t="shared" si="5"/>
        <v>2.2069999999999999</v>
      </c>
    </row>
    <row r="139" spans="1:21" x14ac:dyDescent="0.25">
      <c r="A139" s="1">
        <v>39613.727083333331</v>
      </c>
      <c r="B139">
        <v>2172</v>
      </c>
      <c r="C139">
        <v>8</v>
      </c>
      <c r="D139">
        <v>20.9</v>
      </c>
      <c r="E139">
        <v>0.38</v>
      </c>
      <c r="F139">
        <v>0</v>
      </c>
      <c r="G139">
        <v>-1</v>
      </c>
      <c r="H139">
        <v>0</v>
      </c>
      <c r="I139">
        <v>0</v>
      </c>
      <c r="J139">
        <v>0</v>
      </c>
      <c r="K139">
        <v>-1</v>
      </c>
      <c r="L139">
        <v>0</v>
      </c>
      <c r="M139">
        <v>-1</v>
      </c>
      <c r="N139">
        <v>47</v>
      </c>
      <c r="O139">
        <v>-1</v>
      </c>
      <c r="P139">
        <v>-1</v>
      </c>
      <c r="Q139">
        <v>-1</v>
      </c>
      <c r="R139">
        <v>41</v>
      </c>
      <c r="S139">
        <v>708234</v>
      </c>
      <c r="T139" s="6" t="str">
        <f t="shared" si="4"/>
        <v/>
      </c>
      <c r="U139">
        <f t="shared" si="5"/>
        <v>2.1720000000000002</v>
      </c>
    </row>
    <row r="140" spans="1:21" x14ac:dyDescent="0.25">
      <c r="A140" s="1">
        <v>39637.454861111109</v>
      </c>
      <c r="B140">
        <v>2554</v>
      </c>
      <c r="C140">
        <v>40.6</v>
      </c>
      <c r="D140">
        <v>97.2</v>
      </c>
      <c r="E140">
        <v>0.42</v>
      </c>
      <c r="F140">
        <v>1.56</v>
      </c>
      <c r="G140">
        <v>-1</v>
      </c>
      <c r="H140">
        <v>93</v>
      </c>
      <c r="I140">
        <v>1.04</v>
      </c>
      <c r="J140">
        <v>93.32</v>
      </c>
      <c r="K140">
        <v>-1</v>
      </c>
      <c r="L140">
        <v>0</v>
      </c>
      <c r="M140">
        <v>0</v>
      </c>
      <c r="N140">
        <v>3528</v>
      </c>
      <c r="O140">
        <v>281002003</v>
      </c>
      <c r="P140">
        <v>49</v>
      </c>
      <c r="Q140">
        <v>0</v>
      </c>
      <c r="R140">
        <v>20</v>
      </c>
      <c r="S140">
        <v>8038</v>
      </c>
      <c r="T140" s="6">
        <f t="shared" si="4"/>
        <v>1.5139999999999998</v>
      </c>
      <c r="U140">
        <f t="shared" si="5"/>
        <v>0.99399999999999977</v>
      </c>
    </row>
    <row r="141" spans="1:21" x14ac:dyDescent="0.25">
      <c r="A141" s="1">
        <v>39637.486111111109</v>
      </c>
      <c r="B141">
        <v>2547</v>
      </c>
      <c r="C141">
        <v>39.1</v>
      </c>
      <c r="D141">
        <v>96.5</v>
      </c>
      <c r="E141">
        <v>0.41</v>
      </c>
      <c r="F141">
        <v>1.49</v>
      </c>
      <c r="G141">
        <v>-1</v>
      </c>
      <c r="H141">
        <v>95</v>
      </c>
      <c r="I141">
        <v>0</v>
      </c>
      <c r="J141">
        <v>0</v>
      </c>
      <c r="K141">
        <v>-1</v>
      </c>
      <c r="L141">
        <v>0</v>
      </c>
      <c r="M141">
        <v>-1</v>
      </c>
      <c r="N141">
        <v>47</v>
      </c>
      <c r="O141">
        <v>-1</v>
      </c>
      <c r="P141">
        <v>-1</v>
      </c>
      <c r="Q141">
        <v>-1</v>
      </c>
      <c r="R141">
        <v>41</v>
      </c>
      <c r="S141">
        <v>708277</v>
      </c>
      <c r="T141" s="6" t="str">
        <f t="shared" si="4"/>
        <v/>
      </c>
      <c r="U141">
        <f t="shared" si="5"/>
        <v>1.0570000000000002</v>
      </c>
    </row>
    <row r="142" spans="1:21" x14ac:dyDescent="0.25">
      <c r="A142" s="1">
        <v>39643.480555555558</v>
      </c>
      <c r="B142">
        <v>2935</v>
      </c>
      <c r="C142">
        <v>126.9</v>
      </c>
      <c r="D142">
        <v>132.30000000000001</v>
      </c>
      <c r="E142">
        <v>0.96</v>
      </c>
      <c r="F142">
        <v>1.94</v>
      </c>
      <c r="G142">
        <v>-1</v>
      </c>
      <c r="H142">
        <v>105.1</v>
      </c>
      <c r="I142">
        <v>0</v>
      </c>
      <c r="J142">
        <v>0</v>
      </c>
      <c r="K142">
        <v>-1</v>
      </c>
      <c r="L142">
        <v>0</v>
      </c>
      <c r="M142">
        <v>-1</v>
      </c>
      <c r="N142">
        <v>47</v>
      </c>
      <c r="O142">
        <v>-1</v>
      </c>
      <c r="P142">
        <v>-1</v>
      </c>
      <c r="Q142">
        <v>-1</v>
      </c>
      <c r="R142">
        <v>41</v>
      </c>
      <c r="S142">
        <v>708278</v>
      </c>
      <c r="T142" s="6" t="str">
        <f t="shared" si="4"/>
        <v/>
      </c>
      <c r="U142">
        <f t="shared" si="5"/>
        <v>0.99500000000000011</v>
      </c>
    </row>
    <row r="143" spans="1:21" x14ac:dyDescent="0.25">
      <c r="A143" s="1">
        <v>39652.649305555555</v>
      </c>
      <c r="B143">
        <v>3425</v>
      </c>
      <c r="C143">
        <v>276.5</v>
      </c>
      <c r="D143">
        <v>173.7</v>
      </c>
      <c r="E143">
        <v>1.59</v>
      </c>
      <c r="F143">
        <v>2.19</v>
      </c>
      <c r="G143">
        <v>-1</v>
      </c>
      <c r="H143">
        <v>145.5</v>
      </c>
      <c r="I143">
        <v>0</v>
      </c>
      <c r="J143">
        <v>0</v>
      </c>
      <c r="K143">
        <v>-1</v>
      </c>
      <c r="L143">
        <v>0</v>
      </c>
      <c r="M143">
        <v>-1</v>
      </c>
      <c r="N143">
        <v>47</v>
      </c>
      <c r="O143">
        <v>-1</v>
      </c>
      <c r="P143">
        <v>-1</v>
      </c>
      <c r="Q143">
        <v>-1</v>
      </c>
      <c r="R143">
        <v>41</v>
      </c>
      <c r="S143">
        <v>708287</v>
      </c>
      <c r="T143" s="6" t="str">
        <f t="shared" si="4"/>
        <v/>
      </c>
      <c r="U143">
        <f t="shared" si="5"/>
        <v>1.2349999999999999</v>
      </c>
    </row>
    <row r="144" spans="1:21" x14ac:dyDescent="0.25">
      <c r="A144" s="1">
        <v>39654.405555555553</v>
      </c>
      <c r="B144">
        <v>3153</v>
      </c>
      <c r="C144">
        <v>201.9</v>
      </c>
      <c r="D144">
        <v>153.1</v>
      </c>
      <c r="E144">
        <v>1.32</v>
      </c>
      <c r="F144">
        <v>2.06</v>
      </c>
      <c r="G144">
        <v>-1</v>
      </c>
      <c r="H144">
        <v>119</v>
      </c>
      <c r="I144">
        <v>0</v>
      </c>
      <c r="J144">
        <v>0</v>
      </c>
      <c r="K144">
        <v>-1</v>
      </c>
      <c r="L144">
        <v>0</v>
      </c>
      <c r="M144">
        <v>-1</v>
      </c>
      <c r="N144">
        <v>47</v>
      </c>
      <c r="O144">
        <v>-1</v>
      </c>
      <c r="P144">
        <v>-1</v>
      </c>
      <c r="Q144">
        <v>-1</v>
      </c>
      <c r="R144">
        <v>41</v>
      </c>
      <c r="S144">
        <v>708290</v>
      </c>
      <c r="T144" s="6" t="str">
        <f t="shared" si="4"/>
        <v/>
      </c>
      <c r="U144">
        <f t="shared" si="5"/>
        <v>1.093</v>
      </c>
    </row>
    <row r="145" spans="1:21" x14ac:dyDescent="0.25">
      <c r="A145" s="1">
        <v>39664.65902777778</v>
      </c>
      <c r="B145">
        <v>3469</v>
      </c>
      <c r="C145">
        <v>287.5</v>
      </c>
      <c r="D145">
        <v>181.2</v>
      </c>
      <c r="E145">
        <v>1.59</v>
      </c>
      <c r="F145">
        <v>0</v>
      </c>
      <c r="G145">
        <v>-1</v>
      </c>
      <c r="H145">
        <v>0</v>
      </c>
      <c r="I145">
        <v>0</v>
      </c>
      <c r="J145">
        <v>0</v>
      </c>
      <c r="K145">
        <v>-1</v>
      </c>
      <c r="L145">
        <v>0</v>
      </c>
      <c r="M145">
        <v>-1</v>
      </c>
      <c r="N145">
        <v>44</v>
      </c>
      <c r="O145">
        <v>-1</v>
      </c>
      <c r="P145">
        <v>-1</v>
      </c>
      <c r="Q145">
        <v>-1</v>
      </c>
      <c r="R145">
        <v>41</v>
      </c>
      <c r="S145">
        <v>708302</v>
      </c>
      <c r="T145" s="6" t="str">
        <f t="shared" si="4"/>
        <v/>
      </c>
      <c r="U145">
        <f t="shared" si="5"/>
        <v>3.4689999999999999</v>
      </c>
    </row>
    <row r="146" spans="1:21" x14ac:dyDescent="0.25">
      <c r="A146" s="1">
        <v>39724.435416666667</v>
      </c>
      <c r="B146">
        <v>2725</v>
      </c>
      <c r="C146">
        <v>65.8</v>
      </c>
      <c r="D146">
        <v>101.4</v>
      </c>
      <c r="E146">
        <v>0.65</v>
      </c>
      <c r="F146">
        <v>0</v>
      </c>
      <c r="G146">
        <v>-1</v>
      </c>
      <c r="H146">
        <v>102</v>
      </c>
      <c r="I146">
        <v>0</v>
      </c>
      <c r="J146">
        <v>0</v>
      </c>
      <c r="K146">
        <v>-1</v>
      </c>
      <c r="L146">
        <v>0</v>
      </c>
      <c r="M146">
        <v>-1</v>
      </c>
      <c r="N146">
        <v>47</v>
      </c>
      <c r="O146">
        <v>-1</v>
      </c>
      <c r="P146">
        <v>-1</v>
      </c>
      <c r="Q146">
        <v>-1</v>
      </c>
      <c r="R146">
        <v>41</v>
      </c>
      <c r="S146">
        <v>708376</v>
      </c>
      <c r="T146" s="6" t="str">
        <f t="shared" si="4"/>
        <v/>
      </c>
      <c r="U146">
        <f t="shared" si="5"/>
        <v>2.7250000000000001</v>
      </c>
    </row>
    <row r="147" spans="1:21" x14ac:dyDescent="0.25">
      <c r="A147" s="1">
        <v>39777.341666666667</v>
      </c>
      <c r="B147">
        <v>5317</v>
      </c>
      <c r="C147">
        <v>1278</v>
      </c>
      <c r="D147">
        <v>0</v>
      </c>
      <c r="E147">
        <v>0</v>
      </c>
      <c r="F147">
        <v>0</v>
      </c>
      <c r="G147">
        <v>-1</v>
      </c>
      <c r="H147">
        <v>0</v>
      </c>
      <c r="I147">
        <v>0</v>
      </c>
      <c r="J147">
        <v>0</v>
      </c>
      <c r="K147">
        <v>-1</v>
      </c>
      <c r="L147">
        <v>0</v>
      </c>
      <c r="M147">
        <v>-1</v>
      </c>
      <c r="N147">
        <v>44</v>
      </c>
      <c r="O147">
        <v>-1</v>
      </c>
      <c r="P147">
        <v>-1</v>
      </c>
      <c r="Q147">
        <v>-1</v>
      </c>
      <c r="R147">
        <v>41</v>
      </c>
      <c r="S147">
        <v>-1</v>
      </c>
      <c r="T147" s="6" t="str">
        <f t="shared" si="4"/>
        <v/>
      </c>
      <c r="U147">
        <f t="shared" si="5"/>
        <v>5.3170000000000002</v>
      </c>
    </row>
    <row r="148" spans="1:21" x14ac:dyDescent="0.25">
      <c r="A148" s="1">
        <v>39777.421527777777</v>
      </c>
      <c r="B148">
        <v>5016</v>
      </c>
      <c r="C148">
        <v>1083.3</v>
      </c>
      <c r="D148">
        <v>0</v>
      </c>
      <c r="E148">
        <v>0</v>
      </c>
      <c r="F148">
        <v>0</v>
      </c>
      <c r="G148">
        <v>-1</v>
      </c>
      <c r="H148">
        <v>0</v>
      </c>
      <c r="I148">
        <v>0</v>
      </c>
      <c r="J148">
        <v>0</v>
      </c>
      <c r="K148">
        <v>-1</v>
      </c>
      <c r="L148">
        <v>0</v>
      </c>
      <c r="M148">
        <v>-1</v>
      </c>
      <c r="N148">
        <v>44</v>
      </c>
      <c r="O148">
        <v>-1</v>
      </c>
      <c r="P148">
        <v>-1</v>
      </c>
      <c r="Q148">
        <v>-1</v>
      </c>
      <c r="R148">
        <v>41</v>
      </c>
      <c r="S148">
        <v>-1</v>
      </c>
      <c r="T148" s="6" t="str">
        <f t="shared" si="4"/>
        <v/>
      </c>
      <c r="U148">
        <f t="shared" si="5"/>
        <v>5.016</v>
      </c>
    </row>
    <row r="149" spans="1:21" x14ac:dyDescent="0.25">
      <c r="A149" s="1">
        <v>39777.547222222223</v>
      </c>
      <c r="B149">
        <v>4639</v>
      </c>
      <c r="C149">
        <v>889.4</v>
      </c>
      <c r="D149">
        <v>0</v>
      </c>
      <c r="E149">
        <v>0</v>
      </c>
      <c r="F149">
        <v>0</v>
      </c>
      <c r="G149">
        <v>-1</v>
      </c>
      <c r="H149">
        <v>0</v>
      </c>
      <c r="I149">
        <v>0</v>
      </c>
      <c r="J149">
        <v>0</v>
      </c>
      <c r="K149">
        <v>-1</v>
      </c>
      <c r="L149">
        <v>0</v>
      </c>
      <c r="M149">
        <v>-1</v>
      </c>
      <c r="N149">
        <v>44</v>
      </c>
      <c r="O149">
        <v>-1</v>
      </c>
      <c r="P149">
        <v>-1</v>
      </c>
      <c r="Q149">
        <v>-1</v>
      </c>
      <c r="R149">
        <v>41</v>
      </c>
      <c r="S149">
        <v>-1</v>
      </c>
      <c r="T149" s="6" t="str">
        <f t="shared" si="4"/>
        <v/>
      </c>
      <c r="U149">
        <f t="shared" si="5"/>
        <v>4.6390000000000002</v>
      </c>
    </row>
    <row r="150" spans="1:21" x14ac:dyDescent="0.25">
      <c r="A150" s="1">
        <v>39778.352083333331</v>
      </c>
      <c r="B150">
        <v>3752</v>
      </c>
      <c r="C150">
        <v>445.7</v>
      </c>
      <c r="D150">
        <v>0</v>
      </c>
      <c r="E150">
        <v>0</v>
      </c>
      <c r="F150">
        <v>0</v>
      </c>
      <c r="G150">
        <v>-1</v>
      </c>
      <c r="H150">
        <v>0</v>
      </c>
      <c r="I150">
        <v>0</v>
      </c>
      <c r="J150">
        <v>0</v>
      </c>
      <c r="K150">
        <v>-1</v>
      </c>
      <c r="L150">
        <v>0</v>
      </c>
      <c r="M150">
        <v>-1</v>
      </c>
      <c r="N150">
        <v>44</v>
      </c>
      <c r="O150">
        <v>-1</v>
      </c>
      <c r="P150">
        <v>-1</v>
      </c>
      <c r="Q150">
        <v>-1</v>
      </c>
      <c r="R150">
        <v>41</v>
      </c>
      <c r="S150">
        <v>-1</v>
      </c>
      <c r="T150" s="6" t="str">
        <f t="shared" si="4"/>
        <v/>
      </c>
      <c r="U150">
        <f t="shared" si="5"/>
        <v>3.7519999999999998</v>
      </c>
    </row>
    <row r="151" spans="1:21" x14ac:dyDescent="0.25">
      <c r="A151" s="1">
        <v>39779.559027777781</v>
      </c>
      <c r="B151">
        <v>3333</v>
      </c>
      <c r="C151">
        <v>247.3</v>
      </c>
      <c r="D151">
        <v>0</v>
      </c>
      <c r="E151">
        <v>0</v>
      </c>
      <c r="F151">
        <v>0</v>
      </c>
      <c r="G151">
        <v>-1</v>
      </c>
      <c r="H151">
        <v>0</v>
      </c>
      <c r="I151">
        <v>0</v>
      </c>
      <c r="J151">
        <v>0</v>
      </c>
      <c r="K151">
        <v>-1</v>
      </c>
      <c r="L151">
        <v>0</v>
      </c>
      <c r="M151">
        <v>-1</v>
      </c>
      <c r="N151">
        <v>44</v>
      </c>
      <c r="O151">
        <v>-1</v>
      </c>
      <c r="P151">
        <v>-1</v>
      </c>
      <c r="Q151">
        <v>-1</v>
      </c>
      <c r="R151">
        <v>41</v>
      </c>
      <c r="S151">
        <v>-1</v>
      </c>
      <c r="T151" s="6" t="str">
        <f t="shared" si="4"/>
        <v/>
      </c>
      <c r="U151">
        <f t="shared" si="5"/>
        <v>3.3330000000000002</v>
      </c>
    </row>
    <row r="152" spans="1:21" x14ac:dyDescent="0.25">
      <c r="A152" s="1">
        <v>39783.443055555559</v>
      </c>
      <c r="B152">
        <v>2880</v>
      </c>
      <c r="C152">
        <v>108.4</v>
      </c>
      <c r="D152">
        <v>133.1</v>
      </c>
      <c r="E152">
        <v>0.82</v>
      </c>
      <c r="F152">
        <v>0</v>
      </c>
      <c r="G152">
        <v>-1</v>
      </c>
      <c r="H152">
        <v>85.9</v>
      </c>
      <c r="I152">
        <v>0</v>
      </c>
      <c r="J152">
        <v>0</v>
      </c>
      <c r="K152">
        <v>-1</v>
      </c>
      <c r="L152">
        <v>0</v>
      </c>
      <c r="M152">
        <v>-1</v>
      </c>
      <c r="N152">
        <v>47</v>
      </c>
      <c r="O152">
        <v>-1</v>
      </c>
      <c r="P152">
        <v>-1</v>
      </c>
      <c r="Q152">
        <v>-1</v>
      </c>
      <c r="R152">
        <v>41</v>
      </c>
      <c r="S152">
        <v>708472</v>
      </c>
      <c r="T152" s="6" t="str">
        <f t="shared" si="4"/>
        <v/>
      </c>
      <c r="U152">
        <f t="shared" si="5"/>
        <v>2.88</v>
      </c>
    </row>
    <row r="153" spans="1:21" x14ac:dyDescent="0.25">
      <c r="A153" s="1">
        <v>39818.428124999999</v>
      </c>
      <c r="B153">
        <v>2686</v>
      </c>
      <c r="C153">
        <v>59.7</v>
      </c>
      <c r="D153">
        <v>106.4</v>
      </c>
      <c r="E153">
        <v>0.56000000000000005</v>
      </c>
      <c r="F153">
        <v>0</v>
      </c>
      <c r="G153">
        <v>-1</v>
      </c>
      <c r="H153">
        <v>77.2</v>
      </c>
      <c r="I153">
        <v>0</v>
      </c>
      <c r="J153">
        <v>0</v>
      </c>
      <c r="K153">
        <v>-1</v>
      </c>
      <c r="L153">
        <v>0</v>
      </c>
      <c r="M153">
        <v>-1</v>
      </c>
      <c r="N153">
        <v>47</v>
      </c>
      <c r="O153">
        <v>-1</v>
      </c>
      <c r="P153">
        <v>-1</v>
      </c>
      <c r="Q153">
        <v>-1</v>
      </c>
      <c r="R153">
        <v>41</v>
      </c>
      <c r="S153">
        <v>708535</v>
      </c>
      <c r="T153" s="6" t="str">
        <f t="shared" si="4"/>
        <v/>
      </c>
      <c r="U153">
        <f t="shared" si="5"/>
        <v>2.6859999999999999</v>
      </c>
    </row>
    <row r="154" spans="1:21" x14ac:dyDescent="0.25">
      <c r="A154" s="1">
        <v>39821.577777777777</v>
      </c>
      <c r="B154">
        <v>2547</v>
      </c>
      <c r="C154">
        <v>38</v>
      </c>
      <c r="D154">
        <v>104.8</v>
      </c>
      <c r="E154">
        <v>0.36</v>
      </c>
      <c r="F154">
        <v>0</v>
      </c>
      <c r="G154">
        <v>-1</v>
      </c>
      <c r="H154">
        <v>78.900000000000006</v>
      </c>
      <c r="I154">
        <v>0</v>
      </c>
      <c r="J154">
        <v>0</v>
      </c>
      <c r="K154">
        <v>-1</v>
      </c>
      <c r="L154">
        <v>0</v>
      </c>
      <c r="M154">
        <v>-1</v>
      </c>
      <c r="N154">
        <v>47</v>
      </c>
      <c r="O154">
        <v>-1</v>
      </c>
      <c r="P154">
        <v>-1</v>
      </c>
      <c r="Q154">
        <v>-1</v>
      </c>
      <c r="R154">
        <v>41</v>
      </c>
      <c r="S154">
        <v>709008</v>
      </c>
      <c r="T154" s="6" t="str">
        <f t="shared" si="4"/>
        <v/>
      </c>
      <c r="U154">
        <f t="shared" si="5"/>
        <v>2.5470000000000002</v>
      </c>
    </row>
    <row r="155" spans="1:21" x14ac:dyDescent="0.25">
      <c r="A155" s="1">
        <v>39827.67083333333</v>
      </c>
      <c r="B155">
        <v>2458</v>
      </c>
      <c r="C155">
        <v>23.2</v>
      </c>
      <c r="D155">
        <v>47.6</v>
      </c>
      <c r="E155">
        <v>0.56000000000000005</v>
      </c>
      <c r="F155">
        <v>0</v>
      </c>
      <c r="G155">
        <v>-1</v>
      </c>
      <c r="H155">
        <v>101.4</v>
      </c>
      <c r="I155">
        <v>0</v>
      </c>
      <c r="J155">
        <v>0</v>
      </c>
      <c r="K155">
        <v>-1</v>
      </c>
      <c r="L155">
        <v>0</v>
      </c>
      <c r="M155">
        <v>-1</v>
      </c>
      <c r="N155">
        <v>47</v>
      </c>
      <c r="O155">
        <v>-1</v>
      </c>
      <c r="P155">
        <v>-1</v>
      </c>
      <c r="Q155">
        <v>-1</v>
      </c>
      <c r="R155">
        <v>20</v>
      </c>
      <c r="S155">
        <v>9011</v>
      </c>
      <c r="T155" s="6" t="str">
        <f t="shared" si="4"/>
        <v/>
      </c>
      <c r="U155">
        <f t="shared" si="5"/>
        <v>2.4580000000000002</v>
      </c>
    </row>
    <row r="156" spans="1:21" x14ac:dyDescent="0.25">
      <c r="A156" s="1">
        <v>39834.587500000001</v>
      </c>
      <c r="B156">
        <v>2428</v>
      </c>
      <c r="C156">
        <v>21.2</v>
      </c>
      <c r="D156">
        <v>42.2</v>
      </c>
      <c r="E156">
        <v>0.49</v>
      </c>
      <c r="F156">
        <v>0</v>
      </c>
      <c r="G156">
        <v>-1</v>
      </c>
      <c r="H156">
        <v>100.6</v>
      </c>
      <c r="I156">
        <v>0</v>
      </c>
      <c r="J156">
        <v>0</v>
      </c>
      <c r="K156">
        <v>-1</v>
      </c>
      <c r="L156">
        <v>0</v>
      </c>
      <c r="M156">
        <v>-1</v>
      </c>
      <c r="N156">
        <v>47</v>
      </c>
      <c r="O156">
        <v>-1</v>
      </c>
      <c r="P156">
        <v>-1</v>
      </c>
      <c r="Q156">
        <v>-1</v>
      </c>
      <c r="R156">
        <v>41</v>
      </c>
      <c r="S156">
        <v>709029</v>
      </c>
      <c r="T156" s="6" t="str">
        <f t="shared" si="4"/>
        <v/>
      </c>
      <c r="U156">
        <f t="shared" si="5"/>
        <v>2.4279999999999999</v>
      </c>
    </row>
    <row r="157" spans="1:21" x14ac:dyDescent="0.25">
      <c r="A157" s="1">
        <v>39840.510416666664</v>
      </c>
      <c r="B157">
        <v>2564</v>
      </c>
      <c r="C157">
        <v>18.100000000000001</v>
      </c>
      <c r="D157">
        <v>73.400000000000006</v>
      </c>
      <c r="E157">
        <v>0.2</v>
      </c>
      <c r="F157">
        <v>0</v>
      </c>
      <c r="G157">
        <v>-1</v>
      </c>
      <c r="H157">
        <v>118.4</v>
      </c>
      <c r="I157">
        <v>0</v>
      </c>
      <c r="J157">
        <v>0</v>
      </c>
      <c r="K157">
        <v>-1</v>
      </c>
      <c r="L157">
        <v>0</v>
      </c>
      <c r="M157">
        <v>-1</v>
      </c>
      <c r="N157">
        <v>47</v>
      </c>
      <c r="O157">
        <v>-1</v>
      </c>
      <c r="P157">
        <v>-1</v>
      </c>
      <c r="Q157">
        <v>-1</v>
      </c>
      <c r="R157">
        <v>41</v>
      </c>
      <c r="S157">
        <v>709038</v>
      </c>
      <c r="T157" s="6" t="str">
        <f t="shared" si="4"/>
        <v/>
      </c>
      <c r="U157">
        <f t="shared" si="5"/>
        <v>2.5640000000000001</v>
      </c>
    </row>
    <row r="158" spans="1:21" x14ac:dyDescent="0.25">
      <c r="A158" s="1">
        <v>39846.440972222219</v>
      </c>
      <c r="B158">
        <v>2443</v>
      </c>
      <c r="C158">
        <v>9.8000000000000007</v>
      </c>
      <c r="D158">
        <v>26.1</v>
      </c>
      <c r="E158">
        <v>0.43</v>
      </c>
      <c r="F158">
        <v>0</v>
      </c>
      <c r="G158">
        <v>-1</v>
      </c>
      <c r="H158">
        <v>624</v>
      </c>
      <c r="I158">
        <v>0</v>
      </c>
      <c r="J158">
        <v>0</v>
      </c>
      <c r="K158">
        <v>-1</v>
      </c>
      <c r="L158">
        <v>0</v>
      </c>
      <c r="M158">
        <v>-1</v>
      </c>
      <c r="N158">
        <v>44</v>
      </c>
      <c r="O158">
        <v>-1</v>
      </c>
      <c r="P158">
        <v>-1</v>
      </c>
      <c r="Q158">
        <v>-1</v>
      </c>
      <c r="R158">
        <v>41</v>
      </c>
      <c r="S158">
        <v>-1</v>
      </c>
      <c r="T158" s="6" t="str">
        <f t="shared" si="4"/>
        <v/>
      </c>
      <c r="U158">
        <f t="shared" si="5"/>
        <v>2.4430000000000001</v>
      </c>
    </row>
    <row r="159" spans="1:21" x14ac:dyDescent="0.25">
      <c r="A159" s="1">
        <v>39855.423611111109</v>
      </c>
      <c r="B159">
        <v>2409</v>
      </c>
      <c r="C159">
        <v>8.5</v>
      </c>
      <c r="D159">
        <v>21</v>
      </c>
      <c r="E159">
        <v>0.35</v>
      </c>
      <c r="F159">
        <v>0</v>
      </c>
      <c r="G159">
        <v>-1</v>
      </c>
      <c r="H159">
        <v>593</v>
      </c>
      <c r="I159">
        <v>0</v>
      </c>
      <c r="J159">
        <v>0</v>
      </c>
      <c r="K159">
        <v>-1</v>
      </c>
      <c r="L159">
        <v>0</v>
      </c>
      <c r="M159">
        <v>-1</v>
      </c>
      <c r="N159">
        <v>44</v>
      </c>
      <c r="O159">
        <v>-1</v>
      </c>
      <c r="P159">
        <v>-1</v>
      </c>
      <c r="Q159">
        <v>-1</v>
      </c>
      <c r="R159">
        <v>41</v>
      </c>
      <c r="S159">
        <v>709096</v>
      </c>
      <c r="T159" s="6" t="str">
        <f t="shared" si="4"/>
        <v/>
      </c>
      <c r="U159">
        <f t="shared" si="5"/>
        <v>2.4089999999999998</v>
      </c>
    </row>
    <row r="160" spans="1:21" x14ac:dyDescent="0.25">
      <c r="A160" s="1">
        <v>39856.529166666667</v>
      </c>
      <c r="B160">
        <v>2415</v>
      </c>
      <c r="C160">
        <v>8.3000000000000007</v>
      </c>
      <c r="D160">
        <v>10.3</v>
      </c>
      <c r="E160">
        <v>0.53</v>
      </c>
      <c r="F160">
        <v>0</v>
      </c>
      <c r="G160">
        <v>-1</v>
      </c>
      <c r="H160">
        <v>308</v>
      </c>
      <c r="I160">
        <v>0</v>
      </c>
      <c r="J160">
        <v>0</v>
      </c>
      <c r="K160">
        <v>-1</v>
      </c>
      <c r="L160">
        <v>0</v>
      </c>
      <c r="M160">
        <v>-1</v>
      </c>
      <c r="N160">
        <v>44</v>
      </c>
      <c r="O160">
        <v>-1</v>
      </c>
      <c r="P160">
        <v>-1</v>
      </c>
      <c r="Q160">
        <v>-1</v>
      </c>
      <c r="R160">
        <v>41</v>
      </c>
      <c r="S160">
        <v>-1</v>
      </c>
      <c r="T160" s="6" t="str">
        <f t="shared" si="4"/>
        <v/>
      </c>
      <c r="U160">
        <f t="shared" si="5"/>
        <v>2.415</v>
      </c>
    </row>
    <row r="161" spans="1:21" x14ac:dyDescent="0.25">
      <c r="A161" s="1">
        <v>39860.589583333334</v>
      </c>
      <c r="B161">
        <v>2517</v>
      </c>
      <c r="C161">
        <v>24.2</v>
      </c>
      <c r="D161">
        <v>63.9</v>
      </c>
      <c r="E161">
        <v>0.34</v>
      </c>
      <c r="F161">
        <v>0</v>
      </c>
      <c r="G161">
        <v>-1</v>
      </c>
      <c r="H161">
        <v>109.8</v>
      </c>
      <c r="I161">
        <v>0</v>
      </c>
      <c r="J161">
        <v>0</v>
      </c>
      <c r="K161">
        <v>-1</v>
      </c>
      <c r="L161">
        <v>0</v>
      </c>
      <c r="M161">
        <v>-1</v>
      </c>
      <c r="N161">
        <v>44</v>
      </c>
      <c r="O161">
        <v>-1</v>
      </c>
      <c r="P161">
        <v>-1</v>
      </c>
      <c r="Q161">
        <v>-1</v>
      </c>
      <c r="R161">
        <v>41</v>
      </c>
      <c r="S161">
        <v>709135</v>
      </c>
      <c r="T161" s="6" t="str">
        <f t="shared" si="4"/>
        <v/>
      </c>
      <c r="U161">
        <f t="shared" si="5"/>
        <v>2.5169999999999999</v>
      </c>
    </row>
    <row r="162" spans="1:21" x14ac:dyDescent="0.25">
      <c r="A162" s="1">
        <v>39863.729166666664</v>
      </c>
      <c r="B162">
        <v>2416</v>
      </c>
      <c r="C162">
        <v>15.1</v>
      </c>
      <c r="D162">
        <v>53.9</v>
      </c>
      <c r="E162">
        <v>258</v>
      </c>
      <c r="F162">
        <v>0</v>
      </c>
      <c r="G162">
        <v>-1</v>
      </c>
      <c r="H162">
        <v>1018</v>
      </c>
      <c r="I162">
        <v>0</v>
      </c>
      <c r="J162">
        <v>0</v>
      </c>
      <c r="K162">
        <v>-1</v>
      </c>
      <c r="L162">
        <v>0</v>
      </c>
      <c r="M162">
        <v>-1</v>
      </c>
      <c r="N162">
        <v>44</v>
      </c>
      <c r="O162">
        <v>-1</v>
      </c>
      <c r="P162">
        <v>-1</v>
      </c>
      <c r="Q162">
        <v>-1</v>
      </c>
      <c r="R162">
        <v>41</v>
      </c>
      <c r="S162">
        <v>709159</v>
      </c>
      <c r="T162" s="6" t="str">
        <f t="shared" si="4"/>
        <v/>
      </c>
      <c r="U162">
        <f t="shared" si="5"/>
        <v>2.4159999999999999</v>
      </c>
    </row>
    <row r="163" spans="1:21" x14ac:dyDescent="0.25">
      <c r="A163" s="1">
        <v>39909.35833333333</v>
      </c>
      <c r="B163">
        <v>2328</v>
      </c>
      <c r="C163">
        <v>12.6</v>
      </c>
      <c r="D163">
        <v>63.5</v>
      </c>
      <c r="E163">
        <v>199</v>
      </c>
      <c r="F163">
        <v>0</v>
      </c>
      <c r="G163">
        <v>-1</v>
      </c>
      <c r="H163">
        <v>929</v>
      </c>
      <c r="I163">
        <v>0</v>
      </c>
      <c r="J163">
        <v>0</v>
      </c>
      <c r="K163">
        <v>-1</v>
      </c>
      <c r="L163">
        <v>0</v>
      </c>
      <c r="M163">
        <v>-1</v>
      </c>
      <c r="N163">
        <v>47</v>
      </c>
      <c r="O163">
        <v>-1</v>
      </c>
      <c r="P163">
        <v>-1</v>
      </c>
      <c r="Q163">
        <v>-1</v>
      </c>
      <c r="R163">
        <v>41</v>
      </c>
      <c r="S163">
        <v>709216</v>
      </c>
      <c r="T163" s="6" t="str">
        <f t="shared" si="4"/>
        <v/>
      </c>
      <c r="U163">
        <f t="shared" si="5"/>
        <v>2.3279999999999998</v>
      </c>
    </row>
    <row r="164" spans="1:21" x14ac:dyDescent="0.25">
      <c r="A164" s="1">
        <v>39932.393055555556</v>
      </c>
      <c r="B164">
        <v>4368</v>
      </c>
      <c r="C164">
        <v>751.7</v>
      </c>
      <c r="D164">
        <v>0</v>
      </c>
      <c r="E164">
        <v>0</v>
      </c>
      <c r="F164">
        <v>0</v>
      </c>
      <c r="G164">
        <v>-1</v>
      </c>
      <c r="H164">
        <v>0</v>
      </c>
      <c r="I164">
        <v>0</v>
      </c>
      <c r="J164">
        <v>0</v>
      </c>
      <c r="K164">
        <v>-1</v>
      </c>
      <c r="L164">
        <v>0</v>
      </c>
      <c r="M164">
        <v>-1</v>
      </c>
      <c r="N164">
        <v>44</v>
      </c>
      <c r="O164">
        <v>-1</v>
      </c>
      <c r="P164">
        <v>-1</v>
      </c>
      <c r="Q164">
        <v>-1</v>
      </c>
      <c r="R164">
        <v>41</v>
      </c>
      <c r="S164">
        <v>-1</v>
      </c>
      <c r="T164" s="6" t="str">
        <f t="shared" si="4"/>
        <v/>
      </c>
      <c r="U164">
        <f t="shared" si="5"/>
        <v>4.3680000000000003</v>
      </c>
    </row>
    <row r="165" spans="1:21" x14ac:dyDescent="0.25">
      <c r="A165" s="1">
        <v>39933.401388888888</v>
      </c>
      <c r="B165">
        <v>3683</v>
      </c>
      <c r="C165">
        <v>387.3</v>
      </c>
      <c r="D165">
        <v>21.1</v>
      </c>
      <c r="E165">
        <v>1.84</v>
      </c>
      <c r="F165">
        <v>0</v>
      </c>
      <c r="G165">
        <v>-1</v>
      </c>
      <c r="H165">
        <v>191.6</v>
      </c>
      <c r="I165">
        <v>0</v>
      </c>
      <c r="J165">
        <v>0</v>
      </c>
      <c r="K165">
        <v>-1</v>
      </c>
      <c r="L165">
        <v>0</v>
      </c>
      <c r="M165">
        <v>-1</v>
      </c>
      <c r="N165">
        <v>47</v>
      </c>
      <c r="O165">
        <v>-1</v>
      </c>
      <c r="P165">
        <v>-1</v>
      </c>
      <c r="Q165">
        <v>-1</v>
      </c>
      <c r="R165">
        <v>41</v>
      </c>
      <c r="S165">
        <v>709264</v>
      </c>
      <c r="T165" s="6" t="str">
        <f t="shared" si="4"/>
        <v/>
      </c>
      <c r="U165">
        <f t="shared" si="5"/>
        <v>3.6829999999999998</v>
      </c>
    </row>
    <row r="166" spans="1:21" x14ac:dyDescent="0.25">
      <c r="A166" s="1">
        <v>39933.693055555559</v>
      </c>
      <c r="B166">
        <v>3534</v>
      </c>
      <c r="C166">
        <v>360.6</v>
      </c>
      <c r="D166">
        <v>20.7</v>
      </c>
      <c r="E166">
        <v>1.75</v>
      </c>
      <c r="F166">
        <v>0</v>
      </c>
      <c r="G166">
        <v>-1</v>
      </c>
      <c r="H166">
        <v>190.7</v>
      </c>
      <c r="I166">
        <v>0</v>
      </c>
      <c r="J166">
        <v>0</v>
      </c>
      <c r="K166">
        <v>-1</v>
      </c>
      <c r="L166">
        <v>0</v>
      </c>
      <c r="M166">
        <v>-1</v>
      </c>
      <c r="N166">
        <v>47</v>
      </c>
      <c r="O166">
        <v>-1</v>
      </c>
      <c r="P166">
        <v>-1</v>
      </c>
      <c r="Q166">
        <v>-1</v>
      </c>
      <c r="R166">
        <v>41</v>
      </c>
      <c r="S166">
        <v>709270</v>
      </c>
      <c r="T166" s="6" t="str">
        <f t="shared" si="4"/>
        <v/>
      </c>
      <c r="U166">
        <f t="shared" si="5"/>
        <v>3.5339999999999998</v>
      </c>
    </row>
    <row r="167" spans="1:21" x14ac:dyDescent="0.25">
      <c r="A167" s="1">
        <v>39996.604861111111</v>
      </c>
      <c r="B167">
        <v>2712</v>
      </c>
      <c r="C167">
        <v>34.1</v>
      </c>
      <c r="D167">
        <v>86.8</v>
      </c>
      <c r="E167">
        <v>393</v>
      </c>
      <c r="F167">
        <v>0</v>
      </c>
      <c r="G167">
        <v>-1</v>
      </c>
      <c r="H167">
        <v>108.3</v>
      </c>
      <c r="I167">
        <v>0</v>
      </c>
      <c r="J167">
        <v>0</v>
      </c>
      <c r="K167">
        <v>-1</v>
      </c>
      <c r="L167">
        <v>0</v>
      </c>
      <c r="M167">
        <v>-1</v>
      </c>
      <c r="N167">
        <v>47</v>
      </c>
      <c r="O167">
        <v>-1</v>
      </c>
      <c r="P167">
        <v>-1</v>
      </c>
      <c r="Q167">
        <v>-1</v>
      </c>
      <c r="R167">
        <v>41</v>
      </c>
      <c r="S167">
        <v>709702</v>
      </c>
      <c r="T167" s="6" t="str">
        <f t="shared" si="4"/>
        <v/>
      </c>
      <c r="U167">
        <f t="shared" si="5"/>
        <v>2.7120000000000002</v>
      </c>
    </row>
    <row r="168" spans="1:21" x14ac:dyDescent="0.25">
      <c r="A168" s="1">
        <v>40009.634722222225</v>
      </c>
      <c r="B168">
        <v>2643</v>
      </c>
      <c r="C168">
        <v>25.5</v>
      </c>
      <c r="D168">
        <v>81.5</v>
      </c>
      <c r="E168">
        <v>313</v>
      </c>
      <c r="F168">
        <v>0</v>
      </c>
      <c r="G168">
        <v>-1</v>
      </c>
      <c r="H168">
        <v>102.7</v>
      </c>
      <c r="I168">
        <v>0</v>
      </c>
      <c r="J168">
        <v>0</v>
      </c>
      <c r="K168">
        <v>-1</v>
      </c>
      <c r="L168">
        <v>0</v>
      </c>
      <c r="M168">
        <v>-1</v>
      </c>
      <c r="N168">
        <v>47</v>
      </c>
      <c r="O168">
        <v>-1</v>
      </c>
      <c r="P168">
        <v>-1</v>
      </c>
      <c r="Q168">
        <v>-1</v>
      </c>
      <c r="R168">
        <v>41</v>
      </c>
      <c r="S168">
        <v>709365</v>
      </c>
      <c r="T168" s="6" t="str">
        <f t="shared" si="4"/>
        <v/>
      </c>
      <c r="U168">
        <f t="shared" si="5"/>
        <v>2.6429999999999998</v>
      </c>
    </row>
    <row r="169" spans="1:21" x14ac:dyDescent="0.25">
      <c r="A169" s="1">
        <v>40018.6875</v>
      </c>
      <c r="B169">
        <v>3328</v>
      </c>
      <c r="C169">
        <v>224.1</v>
      </c>
      <c r="D169">
        <v>0</v>
      </c>
      <c r="E169">
        <v>0</v>
      </c>
      <c r="F169">
        <v>0</v>
      </c>
      <c r="G169">
        <v>-1</v>
      </c>
      <c r="H169">
        <v>0</v>
      </c>
      <c r="I169">
        <v>0</v>
      </c>
      <c r="J169">
        <v>0</v>
      </c>
      <c r="K169">
        <v>-1</v>
      </c>
      <c r="L169">
        <v>0</v>
      </c>
      <c r="M169">
        <v>-1</v>
      </c>
      <c r="N169">
        <v>44</v>
      </c>
      <c r="O169">
        <v>-1</v>
      </c>
      <c r="P169">
        <v>-1</v>
      </c>
      <c r="Q169">
        <v>-1</v>
      </c>
      <c r="R169">
        <v>41</v>
      </c>
      <c r="S169">
        <v>709379</v>
      </c>
      <c r="T169" s="6" t="str">
        <f t="shared" si="4"/>
        <v/>
      </c>
      <c r="U169">
        <f t="shared" si="5"/>
        <v>3.3279999999999998</v>
      </c>
    </row>
    <row r="170" spans="1:21" x14ac:dyDescent="0.25">
      <c r="A170" s="1">
        <v>40051.484027777777</v>
      </c>
      <c r="B170">
        <v>4149</v>
      </c>
      <c r="C170">
        <v>596.79999999999995</v>
      </c>
      <c r="D170">
        <v>0</v>
      </c>
      <c r="E170">
        <v>0</v>
      </c>
      <c r="F170">
        <v>0</v>
      </c>
      <c r="G170">
        <v>-1</v>
      </c>
      <c r="H170">
        <v>0</v>
      </c>
      <c r="I170">
        <v>0</v>
      </c>
      <c r="J170">
        <v>0</v>
      </c>
      <c r="K170">
        <v>-1</v>
      </c>
      <c r="L170">
        <v>0</v>
      </c>
      <c r="M170">
        <v>-1</v>
      </c>
      <c r="N170">
        <v>44</v>
      </c>
      <c r="O170">
        <v>-1</v>
      </c>
      <c r="P170">
        <v>-1</v>
      </c>
      <c r="Q170">
        <v>-1</v>
      </c>
      <c r="R170">
        <v>41</v>
      </c>
      <c r="S170">
        <v>709421</v>
      </c>
      <c r="T170" s="6" t="str">
        <f t="shared" si="4"/>
        <v/>
      </c>
      <c r="U170">
        <f t="shared" si="5"/>
        <v>4.149</v>
      </c>
    </row>
    <row r="171" spans="1:21" x14ac:dyDescent="0.25">
      <c r="A171" s="1">
        <v>40051.627083333333</v>
      </c>
      <c r="B171">
        <v>4166</v>
      </c>
      <c r="C171">
        <v>694.9</v>
      </c>
      <c r="D171">
        <v>0</v>
      </c>
      <c r="E171">
        <v>0</v>
      </c>
      <c r="F171">
        <v>0</v>
      </c>
      <c r="G171">
        <v>-1</v>
      </c>
      <c r="H171">
        <v>0</v>
      </c>
      <c r="I171">
        <v>0</v>
      </c>
      <c r="J171">
        <v>0</v>
      </c>
      <c r="K171">
        <v>-1</v>
      </c>
      <c r="L171">
        <v>0</v>
      </c>
      <c r="M171">
        <v>-1</v>
      </c>
      <c r="N171">
        <v>44</v>
      </c>
      <c r="O171">
        <v>-1</v>
      </c>
      <c r="P171">
        <v>-1</v>
      </c>
      <c r="Q171">
        <v>-1</v>
      </c>
      <c r="R171">
        <v>41</v>
      </c>
      <c r="S171">
        <v>709423</v>
      </c>
      <c r="T171" s="6" t="str">
        <f t="shared" si="4"/>
        <v/>
      </c>
      <c r="U171">
        <f t="shared" si="5"/>
        <v>4.1660000000000004</v>
      </c>
    </row>
    <row r="172" spans="1:21" x14ac:dyDescent="0.25">
      <c r="A172" s="1">
        <v>40056.381944444445</v>
      </c>
      <c r="B172">
        <v>4978</v>
      </c>
      <c r="C172">
        <v>1221.3</v>
      </c>
      <c r="D172">
        <v>0</v>
      </c>
      <c r="E172">
        <v>0</v>
      </c>
      <c r="F172">
        <v>0</v>
      </c>
      <c r="G172">
        <v>-1</v>
      </c>
      <c r="H172">
        <v>0</v>
      </c>
      <c r="I172">
        <v>0</v>
      </c>
      <c r="J172">
        <v>0</v>
      </c>
      <c r="K172">
        <v>-1</v>
      </c>
      <c r="L172">
        <v>0</v>
      </c>
      <c r="M172">
        <v>-1</v>
      </c>
      <c r="N172">
        <v>44</v>
      </c>
      <c r="O172">
        <v>-1</v>
      </c>
      <c r="P172">
        <v>-1</v>
      </c>
      <c r="Q172">
        <v>-1</v>
      </c>
      <c r="R172">
        <v>41</v>
      </c>
      <c r="S172">
        <v>-1</v>
      </c>
      <c r="T172" s="6" t="str">
        <f t="shared" si="4"/>
        <v/>
      </c>
      <c r="U172">
        <f t="shared" si="5"/>
        <v>4.9779999999999998</v>
      </c>
    </row>
    <row r="173" spans="1:21" x14ac:dyDescent="0.25">
      <c r="A173" s="1">
        <v>40056.488888888889</v>
      </c>
      <c r="B173">
        <v>4907</v>
      </c>
      <c r="C173">
        <v>1088.9000000000001</v>
      </c>
      <c r="D173">
        <v>0</v>
      </c>
      <c r="E173">
        <v>0</v>
      </c>
      <c r="F173">
        <v>0</v>
      </c>
      <c r="G173">
        <v>-1</v>
      </c>
      <c r="H173">
        <v>0</v>
      </c>
      <c r="I173">
        <v>0</v>
      </c>
      <c r="J173">
        <v>0</v>
      </c>
      <c r="K173">
        <v>-1</v>
      </c>
      <c r="L173">
        <v>0</v>
      </c>
      <c r="M173">
        <v>-1</v>
      </c>
      <c r="N173">
        <v>44</v>
      </c>
      <c r="O173">
        <v>-1</v>
      </c>
      <c r="P173">
        <v>-1</v>
      </c>
      <c r="Q173">
        <v>-1</v>
      </c>
      <c r="R173">
        <v>41</v>
      </c>
      <c r="S173">
        <v>709427</v>
      </c>
      <c r="T173" s="6" t="str">
        <f t="shared" si="4"/>
        <v/>
      </c>
      <c r="U173">
        <f t="shared" si="5"/>
        <v>4.907</v>
      </c>
    </row>
    <row r="174" spans="1:21" x14ac:dyDescent="0.25">
      <c r="A174" s="1">
        <v>40056.5625</v>
      </c>
      <c r="B174">
        <v>4855</v>
      </c>
      <c r="C174">
        <v>1087.8</v>
      </c>
      <c r="D174">
        <v>0</v>
      </c>
      <c r="E174">
        <v>0</v>
      </c>
      <c r="F174">
        <v>0</v>
      </c>
      <c r="G174">
        <v>-1</v>
      </c>
      <c r="H174">
        <v>0</v>
      </c>
      <c r="I174">
        <v>0</v>
      </c>
      <c r="J174">
        <v>0</v>
      </c>
      <c r="K174">
        <v>-1</v>
      </c>
      <c r="L174">
        <v>0</v>
      </c>
      <c r="M174">
        <v>-1</v>
      </c>
      <c r="N174">
        <v>44</v>
      </c>
      <c r="O174">
        <v>-1</v>
      </c>
      <c r="P174">
        <v>-1</v>
      </c>
      <c r="Q174">
        <v>-1</v>
      </c>
      <c r="R174">
        <v>41</v>
      </c>
      <c r="S174">
        <v>709429</v>
      </c>
      <c r="T174" s="6" t="str">
        <f t="shared" si="4"/>
        <v/>
      </c>
      <c r="U174">
        <f t="shared" si="5"/>
        <v>4.8550000000000004</v>
      </c>
    </row>
    <row r="175" spans="1:21" x14ac:dyDescent="0.25">
      <c r="A175" s="1">
        <v>40056.618055555555</v>
      </c>
      <c r="B175">
        <v>4785</v>
      </c>
      <c r="C175">
        <v>987.5</v>
      </c>
      <c r="D175">
        <v>0</v>
      </c>
      <c r="E175">
        <v>0</v>
      </c>
      <c r="F175">
        <v>0</v>
      </c>
      <c r="G175">
        <v>-1</v>
      </c>
      <c r="H175">
        <v>0</v>
      </c>
      <c r="I175">
        <v>0</v>
      </c>
      <c r="J175">
        <v>0</v>
      </c>
      <c r="K175">
        <v>-1</v>
      </c>
      <c r="L175">
        <v>0</v>
      </c>
      <c r="M175">
        <v>-1</v>
      </c>
      <c r="N175">
        <v>44</v>
      </c>
      <c r="O175">
        <v>-1</v>
      </c>
      <c r="P175">
        <v>-1</v>
      </c>
      <c r="Q175">
        <v>-1</v>
      </c>
      <c r="R175">
        <v>41</v>
      </c>
      <c r="S175">
        <v>709431</v>
      </c>
      <c r="T175" s="6" t="str">
        <f t="shared" si="4"/>
        <v/>
      </c>
      <c r="U175">
        <f t="shared" si="5"/>
        <v>4.7850000000000001</v>
      </c>
    </row>
    <row r="176" spans="1:21" x14ac:dyDescent="0.25">
      <c r="A176" s="1">
        <v>40056.666666666664</v>
      </c>
      <c r="B176">
        <v>4708</v>
      </c>
      <c r="C176">
        <v>980.6</v>
      </c>
      <c r="D176">
        <v>0</v>
      </c>
      <c r="E176">
        <v>0</v>
      </c>
      <c r="F176">
        <v>0</v>
      </c>
      <c r="G176">
        <v>-1</v>
      </c>
      <c r="H176">
        <v>0</v>
      </c>
      <c r="I176">
        <v>0</v>
      </c>
      <c r="J176">
        <v>0</v>
      </c>
      <c r="K176">
        <v>-1</v>
      </c>
      <c r="L176">
        <v>0</v>
      </c>
      <c r="M176">
        <v>-1</v>
      </c>
      <c r="N176">
        <v>44</v>
      </c>
      <c r="O176">
        <v>-1</v>
      </c>
      <c r="P176">
        <v>-1</v>
      </c>
      <c r="Q176">
        <v>-1</v>
      </c>
      <c r="R176">
        <v>41</v>
      </c>
      <c r="S176">
        <v>709433</v>
      </c>
      <c r="T176" s="6" t="str">
        <f t="shared" si="4"/>
        <v/>
      </c>
      <c r="U176">
        <f t="shared" si="5"/>
        <v>4.7080000000000002</v>
      </c>
    </row>
    <row r="177" spans="1:21" x14ac:dyDescent="0.25">
      <c r="A177" s="1">
        <v>40057.404166666667</v>
      </c>
      <c r="B177">
        <v>3851</v>
      </c>
      <c r="C177">
        <v>482.2</v>
      </c>
      <c r="D177">
        <v>0</v>
      </c>
      <c r="E177">
        <v>0</v>
      </c>
      <c r="F177">
        <v>0</v>
      </c>
      <c r="G177">
        <v>-1</v>
      </c>
      <c r="H177">
        <v>0</v>
      </c>
      <c r="I177">
        <v>0</v>
      </c>
      <c r="J177">
        <v>0</v>
      </c>
      <c r="K177">
        <v>-1</v>
      </c>
      <c r="L177">
        <v>0</v>
      </c>
      <c r="M177">
        <v>-1</v>
      </c>
      <c r="N177">
        <v>44</v>
      </c>
      <c r="O177">
        <v>-1</v>
      </c>
      <c r="P177">
        <v>-1</v>
      </c>
      <c r="Q177">
        <v>-1</v>
      </c>
      <c r="R177">
        <v>41</v>
      </c>
      <c r="S177">
        <v>709435</v>
      </c>
      <c r="T177" s="6" t="str">
        <f t="shared" si="4"/>
        <v/>
      </c>
      <c r="U177">
        <f t="shared" si="5"/>
        <v>3.851</v>
      </c>
    </row>
    <row r="178" spans="1:21" x14ac:dyDescent="0.25">
      <c r="A178" s="1">
        <v>40057.609722222223</v>
      </c>
      <c r="B178">
        <v>3729</v>
      </c>
      <c r="C178">
        <v>413.1</v>
      </c>
      <c r="D178">
        <v>0</v>
      </c>
      <c r="E178">
        <v>0</v>
      </c>
      <c r="F178">
        <v>0</v>
      </c>
      <c r="G178">
        <v>-1</v>
      </c>
      <c r="H178">
        <v>0</v>
      </c>
      <c r="I178">
        <v>0</v>
      </c>
      <c r="J178">
        <v>0</v>
      </c>
      <c r="K178">
        <v>-1</v>
      </c>
      <c r="L178">
        <v>0</v>
      </c>
      <c r="M178">
        <v>-1</v>
      </c>
      <c r="N178">
        <v>44</v>
      </c>
      <c r="O178">
        <v>-1</v>
      </c>
      <c r="P178">
        <v>-1</v>
      </c>
      <c r="Q178">
        <v>-1</v>
      </c>
      <c r="R178">
        <v>41</v>
      </c>
      <c r="S178">
        <v>709437</v>
      </c>
      <c r="T178" s="6" t="str">
        <f t="shared" si="4"/>
        <v/>
      </c>
      <c r="U178">
        <f t="shared" si="5"/>
        <v>3.7290000000000001</v>
      </c>
    </row>
    <row r="179" spans="1:21" x14ac:dyDescent="0.25">
      <c r="A179" s="1">
        <v>40074.61041666667</v>
      </c>
      <c r="B179">
        <v>2797</v>
      </c>
      <c r="C179">
        <v>51.3</v>
      </c>
      <c r="D179">
        <v>101.3</v>
      </c>
      <c r="E179">
        <v>0.51</v>
      </c>
      <c r="F179">
        <v>1.64</v>
      </c>
      <c r="G179">
        <v>-1</v>
      </c>
      <c r="H179">
        <v>0</v>
      </c>
      <c r="I179">
        <v>0</v>
      </c>
      <c r="J179">
        <v>0</v>
      </c>
      <c r="K179">
        <v>-1</v>
      </c>
      <c r="L179">
        <v>0</v>
      </c>
      <c r="M179">
        <v>-1</v>
      </c>
      <c r="N179">
        <v>47</v>
      </c>
      <c r="O179">
        <v>-1</v>
      </c>
      <c r="P179">
        <v>-1</v>
      </c>
      <c r="Q179">
        <v>-1</v>
      </c>
      <c r="R179">
        <v>41</v>
      </c>
      <c r="S179">
        <v>709460</v>
      </c>
      <c r="T179" s="6" t="str">
        <f t="shared" si="4"/>
        <v/>
      </c>
      <c r="U179">
        <f t="shared" si="5"/>
        <v>1.1570000000000003</v>
      </c>
    </row>
    <row r="180" spans="1:21" x14ac:dyDescent="0.25">
      <c r="A180" s="1">
        <v>40098.604166666664</v>
      </c>
      <c r="B180">
        <v>3188</v>
      </c>
      <c r="C180">
        <v>149.5</v>
      </c>
      <c r="D180">
        <v>118.5</v>
      </c>
      <c r="E180">
        <v>1.26</v>
      </c>
      <c r="F180">
        <v>1.95</v>
      </c>
      <c r="G180">
        <v>-1</v>
      </c>
      <c r="H180">
        <v>0</v>
      </c>
      <c r="I180">
        <v>0</v>
      </c>
      <c r="J180">
        <v>0</v>
      </c>
      <c r="K180">
        <v>-1</v>
      </c>
      <c r="L180">
        <v>0</v>
      </c>
      <c r="M180">
        <v>-1</v>
      </c>
      <c r="N180">
        <v>47</v>
      </c>
      <c r="O180">
        <v>-1</v>
      </c>
      <c r="P180">
        <v>-1</v>
      </c>
      <c r="Q180">
        <v>-1</v>
      </c>
      <c r="R180">
        <v>41</v>
      </c>
      <c r="S180">
        <v>709486</v>
      </c>
      <c r="T180" s="6" t="str">
        <f t="shared" si="4"/>
        <v/>
      </c>
      <c r="U180">
        <f t="shared" si="5"/>
        <v>1.2380000000000002</v>
      </c>
    </row>
    <row r="181" spans="1:21" x14ac:dyDescent="0.25">
      <c r="A181" s="1">
        <v>40115.634027777778</v>
      </c>
      <c r="B181">
        <v>3014</v>
      </c>
      <c r="C181">
        <v>96.5</v>
      </c>
      <c r="D181">
        <v>100.6</v>
      </c>
      <c r="E181">
        <v>0.96</v>
      </c>
      <c r="F181">
        <v>0</v>
      </c>
      <c r="G181">
        <v>-1</v>
      </c>
      <c r="H181">
        <v>0</v>
      </c>
      <c r="I181">
        <v>0</v>
      </c>
      <c r="J181">
        <v>0</v>
      </c>
      <c r="K181">
        <v>-1</v>
      </c>
      <c r="L181">
        <v>0</v>
      </c>
      <c r="M181">
        <v>-1</v>
      </c>
      <c r="N181">
        <v>47</v>
      </c>
      <c r="O181">
        <v>-1</v>
      </c>
      <c r="P181">
        <v>-1</v>
      </c>
      <c r="Q181">
        <v>-1</v>
      </c>
      <c r="R181">
        <v>41</v>
      </c>
      <c r="S181">
        <v>709510</v>
      </c>
      <c r="T181" s="6" t="str">
        <f t="shared" si="4"/>
        <v/>
      </c>
      <c r="U181">
        <f t="shared" si="5"/>
        <v>3.0139999999999998</v>
      </c>
    </row>
    <row r="182" spans="1:21" x14ac:dyDescent="0.25">
      <c r="A182" s="1">
        <v>40136.474999999999</v>
      </c>
      <c r="B182">
        <v>2723</v>
      </c>
      <c r="C182">
        <v>34.700000000000003</v>
      </c>
      <c r="D182">
        <v>82.3</v>
      </c>
      <c r="E182">
        <v>0.42</v>
      </c>
      <c r="F182">
        <v>0</v>
      </c>
      <c r="G182">
        <v>-1</v>
      </c>
      <c r="H182">
        <v>91.02</v>
      </c>
      <c r="I182">
        <v>0</v>
      </c>
      <c r="J182">
        <v>0</v>
      </c>
      <c r="K182">
        <v>-1</v>
      </c>
      <c r="L182">
        <v>0</v>
      </c>
      <c r="M182">
        <v>-1</v>
      </c>
      <c r="N182">
        <v>4704</v>
      </c>
      <c r="O182">
        <v>-1</v>
      </c>
      <c r="P182">
        <v>11</v>
      </c>
      <c r="Q182">
        <v>0</v>
      </c>
      <c r="R182">
        <v>41</v>
      </c>
      <c r="S182">
        <v>709523</v>
      </c>
      <c r="T182" s="6" t="str">
        <f t="shared" si="4"/>
        <v/>
      </c>
      <c r="U182">
        <f t="shared" si="5"/>
        <v>2.7229999999999999</v>
      </c>
    </row>
    <row r="183" spans="1:21" x14ac:dyDescent="0.25">
      <c r="A183" s="1">
        <v>40170.55972222222</v>
      </c>
      <c r="B183">
        <v>2745</v>
      </c>
      <c r="C183">
        <v>36.6</v>
      </c>
      <c r="D183">
        <v>77</v>
      </c>
      <c r="E183">
        <v>0.47</v>
      </c>
      <c r="F183">
        <v>0</v>
      </c>
      <c r="G183">
        <v>-1</v>
      </c>
      <c r="H183">
        <v>82.81</v>
      </c>
      <c r="I183">
        <v>0</v>
      </c>
      <c r="J183">
        <v>0</v>
      </c>
      <c r="K183">
        <v>-1</v>
      </c>
      <c r="L183">
        <v>19.5</v>
      </c>
      <c r="M183">
        <v>-1</v>
      </c>
      <c r="N183">
        <v>4704</v>
      </c>
      <c r="O183">
        <v>-1</v>
      </c>
      <c r="P183">
        <v>6</v>
      </c>
      <c r="Q183">
        <v>0</v>
      </c>
      <c r="R183">
        <v>41</v>
      </c>
      <c r="S183">
        <v>709574</v>
      </c>
      <c r="T183" s="6" t="str">
        <f t="shared" si="4"/>
        <v/>
      </c>
      <c r="U183">
        <f t="shared" si="5"/>
        <v>2.7450000000000001</v>
      </c>
    </row>
    <row r="184" spans="1:21" x14ac:dyDescent="0.25">
      <c r="A184" s="1">
        <v>40213.503472222219</v>
      </c>
      <c r="B184">
        <v>2659</v>
      </c>
      <c r="C184">
        <v>26.3</v>
      </c>
      <c r="D184">
        <v>74.400000000000006</v>
      </c>
      <c r="E184">
        <v>0.35</v>
      </c>
      <c r="F184">
        <v>0</v>
      </c>
      <c r="G184">
        <v>-1</v>
      </c>
      <c r="H184">
        <v>88.72</v>
      </c>
      <c r="I184">
        <v>0</v>
      </c>
      <c r="J184">
        <v>0</v>
      </c>
      <c r="K184">
        <v>-1</v>
      </c>
      <c r="L184">
        <v>0</v>
      </c>
      <c r="M184">
        <v>-1</v>
      </c>
      <c r="N184">
        <v>4704</v>
      </c>
      <c r="O184">
        <v>-1</v>
      </c>
      <c r="P184">
        <v>9</v>
      </c>
      <c r="Q184">
        <v>0</v>
      </c>
      <c r="R184">
        <v>41</v>
      </c>
      <c r="S184">
        <v>710046</v>
      </c>
      <c r="T184" s="6" t="str">
        <f t="shared" si="4"/>
        <v/>
      </c>
      <c r="U184">
        <f t="shared" si="5"/>
        <v>2.6589999999999998</v>
      </c>
    </row>
    <row r="185" spans="1:21" x14ac:dyDescent="0.25">
      <c r="A185" s="1">
        <v>40238.695138888892</v>
      </c>
      <c r="B185">
        <v>2550</v>
      </c>
      <c r="C185">
        <v>14.8</v>
      </c>
      <c r="D185">
        <v>0</v>
      </c>
      <c r="E185">
        <v>0</v>
      </c>
      <c r="F185">
        <v>0</v>
      </c>
      <c r="G185">
        <v>-1</v>
      </c>
      <c r="H185">
        <v>0</v>
      </c>
      <c r="I185">
        <v>0</v>
      </c>
      <c r="J185">
        <v>0</v>
      </c>
      <c r="K185">
        <v>-1</v>
      </c>
      <c r="L185">
        <v>20.100000000000001</v>
      </c>
      <c r="M185">
        <v>-1</v>
      </c>
      <c r="N185">
        <v>-1</v>
      </c>
      <c r="O185">
        <v>-1</v>
      </c>
      <c r="P185">
        <v>-1</v>
      </c>
      <c r="Q185">
        <v>0</v>
      </c>
      <c r="R185">
        <v>41</v>
      </c>
      <c r="S185">
        <v>710076</v>
      </c>
      <c r="T185" s="6" t="str">
        <f t="shared" si="4"/>
        <v/>
      </c>
      <c r="U185">
        <f t="shared" si="5"/>
        <v>2.5499999999999998</v>
      </c>
    </row>
    <row r="186" spans="1:21" x14ac:dyDescent="0.25">
      <c r="A186" s="1">
        <v>40241.592361111114</v>
      </c>
      <c r="B186">
        <v>2560</v>
      </c>
      <c r="C186">
        <v>15</v>
      </c>
      <c r="D186">
        <v>64.400000000000006</v>
      </c>
      <c r="E186">
        <v>0.23</v>
      </c>
      <c r="F186">
        <v>0</v>
      </c>
      <c r="G186">
        <v>-1</v>
      </c>
      <c r="H186">
        <v>77.53</v>
      </c>
      <c r="I186">
        <v>0</v>
      </c>
      <c r="J186">
        <v>0</v>
      </c>
      <c r="K186">
        <v>-1</v>
      </c>
      <c r="L186">
        <v>0</v>
      </c>
      <c r="M186">
        <v>-1</v>
      </c>
      <c r="N186">
        <v>4706</v>
      </c>
      <c r="O186">
        <v>-1</v>
      </c>
      <c r="P186">
        <v>23</v>
      </c>
      <c r="Q186">
        <v>0</v>
      </c>
      <c r="R186">
        <v>20</v>
      </c>
      <c r="S186">
        <v>10013</v>
      </c>
      <c r="T186" s="6" t="str">
        <f t="shared" si="4"/>
        <v/>
      </c>
      <c r="U186">
        <f t="shared" si="5"/>
        <v>2.56</v>
      </c>
    </row>
    <row r="187" spans="1:21" x14ac:dyDescent="0.25">
      <c r="A187" s="1">
        <v>40252.814583333333</v>
      </c>
      <c r="B187">
        <v>2474</v>
      </c>
      <c r="C187">
        <v>8.8000000000000007</v>
      </c>
      <c r="D187">
        <v>0</v>
      </c>
      <c r="E187">
        <v>0</v>
      </c>
      <c r="F187">
        <v>0</v>
      </c>
      <c r="G187">
        <v>-1</v>
      </c>
      <c r="H187">
        <v>0</v>
      </c>
      <c r="I187">
        <v>0</v>
      </c>
      <c r="J187">
        <v>0</v>
      </c>
      <c r="K187">
        <v>-1</v>
      </c>
      <c r="L187">
        <v>18.8</v>
      </c>
      <c r="M187">
        <v>-1</v>
      </c>
      <c r="N187">
        <v>-1</v>
      </c>
      <c r="O187">
        <v>-1</v>
      </c>
      <c r="P187">
        <v>-1</v>
      </c>
      <c r="Q187">
        <v>0</v>
      </c>
      <c r="R187">
        <v>41</v>
      </c>
      <c r="S187">
        <v>710096</v>
      </c>
      <c r="T187" s="6" t="str">
        <f t="shared" si="4"/>
        <v/>
      </c>
      <c r="U187">
        <f t="shared" si="5"/>
        <v>2.4740000000000002</v>
      </c>
    </row>
    <row r="188" spans="1:21" x14ac:dyDescent="0.25">
      <c r="A188" s="1">
        <v>40258.779166666667</v>
      </c>
      <c r="B188">
        <v>2435</v>
      </c>
      <c r="C188">
        <v>6.1</v>
      </c>
      <c r="D188">
        <v>54.2</v>
      </c>
      <c r="E188">
        <v>0.11</v>
      </c>
      <c r="F188">
        <v>0</v>
      </c>
      <c r="G188">
        <v>-1</v>
      </c>
      <c r="H188">
        <v>79.349999999999994</v>
      </c>
      <c r="I188">
        <v>0</v>
      </c>
      <c r="J188">
        <v>0</v>
      </c>
      <c r="K188">
        <v>-1</v>
      </c>
      <c r="L188">
        <v>19</v>
      </c>
      <c r="M188">
        <v>-1</v>
      </c>
      <c r="N188">
        <v>4704</v>
      </c>
      <c r="O188">
        <v>-1</v>
      </c>
      <c r="P188">
        <v>34</v>
      </c>
      <c r="Q188">
        <v>0</v>
      </c>
      <c r="R188">
        <v>41</v>
      </c>
      <c r="S188">
        <v>710104</v>
      </c>
      <c r="T188" s="6" t="str">
        <f t="shared" si="4"/>
        <v/>
      </c>
      <c r="U188">
        <f t="shared" si="5"/>
        <v>2.4350000000000001</v>
      </c>
    </row>
    <row r="189" spans="1:21" x14ac:dyDescent="0.25">
      <c r="A189" s="1">
        <v>40303.504166666666</v>
      </c>
      <c r="B189">
        <v>2680</v>
      </c>
      <c r="C189">
        <v>29.9</v>
      </c>
      <c r="D189">
        <v>72.400000000000006</v>
      </c>
      <c r="E189">
        <v>0.41</v>
      </c>
      <c r="F189">
        <v>0</v>
      </c>
      <c r="G189">
        <v>-1</v>
      </c>
      <c r="H189">
        <v>87.07</v>
      </c>
      <c r="I189">
        <v>0</v>
      </c>
      <c r="J189">
        <v>0</v>
      </c>
      <c r="K189">
        <v>-1</v>
      </c>
      <c r="L189">
        <v>12.9</v>
      </c>
      <c r="M189">
        <v>0</v>
      </c>
      <c r="N189">
        <v>4704</v>
      </c>
      <c r="O189">
        <v>-1</v>
      </c>
      <c r="P189">
        <v>9</v>
      </c>
      <c r="Q189">
        <v>0</v>
      </c>
      <c r="R189">
        <v>41</v>
      </c>
      <c r="S189">
        <v>710183</v>
      </c>
      <c r="T189" s="6" t="str">
        <f t="shared" si="4"/>
        <v/>
      </c>
      <c r="U189">
        <f t="shared" si="5"/>
        <v>2.68</v>
      </c>
    </row>
    <row r="190" spans="1:21" x14ac:dyDescent="0.25">
      <c r="A190" s="1">
        <v>40310.572916666664</v>
      </c>
      <c r="B190">
        <v>2586</v>
      </c>
      <c r="C190">
        <v>18</v>
      </c>
      <c r="D190">
        <v>62.6</v>
      </c>
      <c r="E190">
        <v>0.28999999999999998</v>
      </c>
      <c r="F190">
        <v>1.02</v>
      </c>
      <c r="G190">
        <v>-1</v>
      </c>
      <c r="H190">
        <v>83</v>
      </c>
      <c r="I190">
        <v>0.75</v>
      </c>
      <c r="J190">
        <v>83.41</v>
      </c>
      <c r="K190">
        <v>-1</v>
      </c>
      <c r="L190">
        <v>15.8</v>
      </c>
      <c r="M190">
        <v>0</v>
      </c>
      <c r="N190">
        <v>625</v>
      </c>
      <c r="O190">
        <v>251002003</v>
      </c>
      <c r="P190">
        <v>55</v>
      </c>
      <c r="Q190">
        <v>0</v>
      </c>
      <c r="R190">
        <v>20</v>
      </c>
      <c r="S190">
        <v>10028</v>
      </c>
      <c r="T190" s="6">
        <f t="shared" si="4"/>
        <v>1.8359999999999999</v>
      </c>
      <c r="U190">
        <f t="shared" si="5"/>
        <v>1.5659999999999998</v>
      </c>
    </row>
    <row r="191" spans="1:21" x14ac:dyDescent="0.25">
      <c r="A191" s="1">
        <v>40315.699305555558</v>
      </c>
      <c r="B191">
        <v>3600</v>
      </c>
      <c r="C191">
        <v>308.60000000000002</v>
      </c>
      <c r="D191">
        <v>0</v>
      </c>
      <c r="E191">
        <v>0</v>
      </c>
      <c r="F191">
        <v>0</v>
      </c>
      <c r="G191">
        <v>-1</v>
      </c>
      <c r="H191">
        <v>0</v>
      </c>
      <c r="I191">
        <v>0</v>
      </c>
      <c r="J191">
        <v>0</v>
      </c>
      <c r="K191">
        <v>-1</v>
      </c>
      <c r="L191">
        <v>0</v>
      </c>
      <c r="M191">
        <v>-1</v>
      </c>
      <c r="N191">
        <v>47</v>
      </c>
      <c r="O191">
        <v>-1</v>
      </c>
      <c r="P191">
        <v>-1</v>
      </c>
      <c r="Q191">
        <v>-1</v>
      </c>
      <c r="R191">
        <v>41</v>
      </c>
      <c r="S191">
        <v>710195</v>
      </c>
      <c r="T191" s="6" t="str">
        <f t="shared" si="4"/>
        <v/>
      </c>
      <c r="U191">
        <f t="shared" si="5"/>
        <v>3.6</v>
      </c>
    </row>
    <row r="192" spans="1:21" x14ac:dyDescent="0.25">
      <c r="A192" s="1">
        <v>40336.613194444442</v>
      </c>
      <c r="B192">
        <v>5186</v>
      </c>
      <c r="C192">
        <v>1263.2</v>
      </c>
      <c r="D192">
        <v>0</v>
      </c>
      <c r="E192">
        <v>0</v>
      </c>
      <c r="F192">
        <v>0</v>
      </c>
      <c r="G192">
        <v>-1</v>
      </c>
      <c r="H192">
        <v>0</v>
      </c>
      <c r="I192">
        <v>0</v>
      </c>
      <c r="J192">
        <v>0</v>
      </c>
      <c r="K192">
        <v>-1</v>
      </c>
      <c r="L192">
        <v>0</v>
      </c>
      <c r="M192">
        <v>-1</v>
      </c>
      <c r="N192">
        <v>44</v>
      </c>
      <c r="O192">
        <v>-1</v>
      </c>
      <c r="P192">
        <v>-1</v>
      </c>
      <c r="Q192">
        <v>-1</v>
      </c>
      <c r="R192">
        <v>41</v>
      </c>
      <c r="S192">
        <v>710248</v>
      </c>
      <c r="T192" s="6" t="str">
        <f t="shared" si="4"/>
        <v/>
      </c>
      <c r="U192">
        <f t="shared" si="5"/>
        <v>5.1859999999999999</v>
      </c>
    </row>
    <row r="193" spans="1:21" x14ac:dyDescent="0.25">
      <c r="A193" s="1">
        <v>40336.713888888888</v>
      </c>
      <c r="B193">
        <v>4994</v>
      </c>
      <c r="C193">
        <v>1180.2</v>
      </c>
      <c r="D193">
        <v>0</v>
      </c>
      <c r="E193">
        <v>0</v>
      </c>
      <c r="F193">
        <v>0</v>
      </c>
      <c r="G193">
        <v>-1</v>
      </c>
      <c r="H193">
        <v>0</v>
      </c>
      <c r="I193">
        <v>0</v>
      </c>
      <c r="J193">
        <v>0</v>
      </c>
      <c r="K193">
        <v>-1</v>
      </c>
      <c r="L193">
        <v>0</v>
      </c>
      <c r="M193">
        <v>-1</v>
      </c>
      <c r="N193">
        <v>44</v>
      </c>
      <c r="O193">
        <v>-1</v>
      </c>
      <c r="P193">
        <v>-1</v>
      </c>
      <c r="Q193">
        <v>-1</v>
      </c>
      <c r="R193">
        <v>41</v>
      </c>
      <c r="S193">
        <v>710250</v>
      </c>
      <c r="T193" s="6" t="str">
        <f t="shared" si="4"/>
        <v/>
      </c>
      <c r="U193">
        <f t="shared" si="5"/>
        <v>4.9939999999999998</v>
      </c>
    </row>
    <row r="194" spans="1:21" x14ac:dyDescent="0.25">
      <c r="A194" s="1">
        <v>40375.489583333336</v>
      </c>
      <c r="B194">
        <v>2673</v>
      </c>
      <c r="C194">
        <v>32.299999999999997</v>
      </c>
      <c r="D194">
        <v>78.400000000000006</v>
      </c>
      <c r="E194">
        <v>0.41</v>
      </c>
      <c r="F194">
        <v>0</v>
      </c>
      <c r="G194">
        <v>-1</v>
      </c>
      <c r="H194">
        <v>89.64</v>
      </c>
      <c r="I194">
        <v>0</v>
      </c>
      <c r="J194">
        <v>0</v>
      </c>
      <c r="K194">
        <v>-1</v>
      </c>
      <c r="L194">
        <v>0</v>
      </c>
      <c r="M194">
        <v>0</v>
      </c>
      <c r="N194">
        <v>4404</v>
      </c>
      <c r="O194">
        <v>-1</v>
      </c>
      <c r="P194">
        <v>31</v>
      </c>
      <c r="Q194">
        <v>0</v>
      </c>
      <c r="R194">
        <v>41</v>
      </c>
      <c r="S194">
        <v>710314</v>
      </c>
      <c r="T194" s="6" t="str">
        <f t="shared" si="4"/>
        <v/>
      </c>
      <c r="U194">
        <f t="shared" si="5"/>
        <v>2.673</v>
      </c>
    </row>
    <row r="195" spans="1:21" x14ac:dyDescent="0.25">
      <c r="A195" s="1">
        <v>40380.620138888888</v>
      </c>
      <c r="B195">
        <v>2656</v>
      </c>
      <c r="C195">
        <v>28.9</v>
      </c>
      <c r="D195">
        <v>74.599999999999994</v>
      </c>
      <c r="E195">
        <v>0.39</v>
      </c>
      <c r="F195">
        <v>0</v>
      </c>
      <c r="G195">
        <v>-1</v>
      </c>
      <c r="H195">
        <v>94.79</v>
      </c>
      <c r="I195">
        <v>0</v>
      </c>
      <c r="J195">
        <v>0</v>
      </c>
      <c r="K195">
        <v>-1</v>
      </c>
      <c r="L195">
        <v>9.6999999999999993</v>
      </c>
      <c r="M195">
        <v>0</v>
      </c>
      <c r="N195">
        <v>4704</v>
      </c>
      <c r="O195">
        <v>-1</v>
      </c>
      <c r="P195">
        <v>12</v>
      </c>
      <c r="Q195">
        <v>0</v>
      </c>
      <c r="R195">
        <v>20</v>
      </c>
      <c r="S195">
        <v>10040</v>
      </c>
      <c r="T195" s="6" t="str">
        <f t="shared" ref="T195:T258" si="6">IF(I195&gt;0,B195/1000-I195,"")</f>
        <v/>
      </c>
      <c r="U195">
        <f t="shared" ref="U195:U258" si="7">B195/1000-F195</f>
        <v>2.6560000000000001</v>
      </c>
    </row>
    <row r="196" spans="1:21" x14ac:dyDescent="0.25">
      <c r="A196" s="1">
        <v>40442.524305555555</v>
      </c>
      <c r="B196">
        <v>3379</v>
      </c>
      <c r="C196">
        <v>201.4</v>
      </c>
      <c r="D196">
        <v>131.6</v>
      </c>
      <c r="E196">
        <v>1.53</v>
      </c>
      <c r="F196">
        <v>0</v>
      </c>
      <c r="G196">
        <v>-1</v>
      </c>
      <c r="H196">
        <v>87.72</v>
      </c>
      <c r="I196">
        <v>0</v>
      </c>
      <c r="J196">
        <v>0</v>
      </c>
      <c r="K196">
        <v>-1</v>
      </c>
      <c r="L196">
        <v>0</v>
      </c>
      <c r="M196">
        <v>0</v>
      </c>
      <c r="N196">
        <v>4508</v>
      </c>
      <c r="O196">
        <v>-1</v>
      </c>
      <c r="P196">
        <v>-1</v>
      </c>
      <c r="Q196">
        <v>-1</v>
      </c>
      <c r="R196">
        <v>41</v>
      </c>
      <c r="S196">
        <v>710425</v>
      </c>
      <c r="T196" s="6" t="str">
        <f t="shared" si="6"/>
        <v/>
      </c>
      <c r="U196">
        <f t="shared" si="7"/>
        <v>3.379</v>
      </c>
    </row>
    <row r="197" spans="1:21" x14ac:dyDescent="0.25">
      <c r="A197" s="1">
        <v>40442.559027777781</v>
      </c>
      <c r="B197">
        <v>3365</v>
      </c>
      <c r="C197">
        <v>210.8</v>
      </c>
      <c r="D197">
        <v>149.69999999999999</v>
      </c>
      <c r="E197">
        <v>1.42</v>
      </c>
      <c r="F197">
        <v>0</v>
      </c>
      <c r="G197">
        <v>-1</v>
      </c>
      <c r="H197">
        <v>96.26</v>
      </c>
      <c r="I197">
        <v>0</v>
      </c>
      <c r="J197">
        <v>0</v>
      </c>
      <c r="K197">
        <v>-1</v>
      </c>
      <c r="L197">
        <v>0</v>
      </c>
      <c r="M197">
        <v>0</v>
      </c>
      <c r="N197">
        <v>4404</v>
      </c>
      <c r="O197">
        <v>-1</v>
      </c>
      <c r="P197">
        <v>17</v>
      </c>
      <c r="Q197">
        <v>0</v>
      </c>
      <c r="R197">
        <v>41</v>
      </c>
      <c r="S197">
        <v>710410</v>
      </c>
      <c r="T197" s="6" t="str">
        <f t="shared" si="6"/>
        <v/>
      </c>
      <c r="U197">
        <f t="shared" si="7"/>
        <v>3.3650000000000002</v>
      </c>
    </row>
    <row r="198" spans="1:21" x14ac:dyDescent="0.25">
      <c r="A198" s="1">
        <v>40448.523611111108</v>
      </c>
      <c r="B198">
        <v>3571</v>
      </c>
      <c r="C198">
        <v>277.89999999999998</v>
      </c>
      <c r="D198">
        <v>151.1</v>
      </c>
      <c r="E198">
        <v>1.85</v>
      </c>
      <c r="F198">
        <v>0</v>
      </c>
      <c r="G198">
        <v>-1</v>
      </c>
      <c r="H198">
        <v>100.42</v>
      </c>
      <c r="I198">
        <v>0</v>
      </c>
      <c r="J198">
        <v>0</v>
      </c>
      <c r="K198">
        <v>-1</v>
      </c>
      <c r="L198">
        <v>0</v>
      </c>
      <c r="M198">
        <v>0</v>
      </c>
      <c r="N198">
        <v>4404</v>
      </c>
      <c r="O198">
        <v>-1</v>
      </c>
      <c r="P198">
        <v>42</v>
      </c>
      <c r="Q198">
        <v>0</v>
      </c>
      <c r="R198">
        <v>41</v>
      </c>
      <c r="S198">
        <v>710409</v>
      </c>
      <c r="T198" s="6" t="str">
        <f t="shared" si="6"/>
        <v/>
      </c>
      <c r="U198">
        <f t="shared" si="7"/>
        <v>3.5710000000000002</v>
      </c>
    </row>
    <row r="199" spans="1:21" x14ac:dyDescent="0.25">
      <c r="A199" s="1">
        <v>40451.768750000003</v>
      </c>
      <c r="B199">
        <v>5122</v>
      </c>
      <c r="C199">
        <v>1117.2</v>
      </c>
      <c r="D199">
        <v>0</v>
      </c>
      <c r="E199">
        <v>0</v>
      </c>
      <c r="F199">
        <v>0</v>
      </c>
      <c r="G199">
        <v>-1</v>
      </c>
      <c r="H199">
        <v>0</v>
      </c>
      <c r="I199">
        <v>0</v>
      </c>
      <c r="J199">
        <v>0</v>
      </c>
      <c r="K199">
        <v>-1</v>
      </c>
      <c r="L199">
        <v>0</v>
      </c>
      <c r="M199">
        <v>0</v>
      </c>
      <c r="N199">
        <v>4408</v>
      </c>
      <c r="O199">
        <v>-1</v>
      </c>
      <c r="P199">
        <v>-1</v>
      </c>
      <c r="Q199">
        <v>-1</v>
      </c>
      <c r="R199">
        <v>41</v>
      </c>
      <c r="S199">
        <v>710422</v>
      </c>
      <c r="T199" s="6" t="str">
        <f t="shared" si="6"/>
        <v/>
      </c>
      <c r="U199">
        <f t="shared" si="7"/>
        <v>5.1219999999999999</v>
      </c>
    </row>
    <row r="200" spans="1:21" x14ac:dyDescent="0.25">
      <c r="A200" s="1">
        <v>40485.660416666666</v>
      </c>
      <c r="B200">
        <v>2770</v>
      </c>
      <c r="C200">
        <v>38.799999999999997</v>
      </c>
      <c r="D200">
        <v>76.3</v>
      </c>
      <c r="E200">
        <v>0.51</v>
      </c>
      <c r="F200">
        <v>0</v>
      </c>
      <c r="G200">
        <v>-1</v>
      </c>
      <c r="H200">
        <v>101.04</v>
      </c>
      <c r="I200">
        <v>0</v>
      </c>
      <c r="J200">
        <v>0</v>
      </c>
      <c r="K200">
        <v>-1</v>
      </c>
      <c r="L200">
        <v>17.5</v>
      </c>
      <c r="M200">
        <v>0</v>
      </c>
      <c r="N200">
        <v>4704</v>
      </c>
      <c r="O200">
        <v>-1</v>
      </c>
      <c r="P200">
        <v>19</v>
      </c>
      <c r="Q200">
        <v>0</v>
      </c>
      <c r="R200">
        <v>41</v>
      </c>
      <c r="S200">
        <v>710469</v>
      </c>
      <c r="T200" s="6" t="str">
        <f t="shared" si="6"/>
        <v/>
      </c>
      <c r="U200">
        <f t="shared" si="7"/>
        <v>2.77</v>
      </c>
    </row>
    <row r="201" spans="1:21" x14ac:dyDescent="0.25">
      <c r="A201" s="1">
        <v>40512.605555555558</v>
      </c>
      <c r="B201">
        <v>2640</v>
      </c>
      <c r="C201">
        <v>19.600000000000001</v>
      </c>
      <c r="D201">
        <v>62.5</v>
      </c>
      <c r="E201">
        <v>0.31</v>
      </c>
      <c r="F201">
        <v>0</v>
      </c>
      <c r="G201">
        <v>-1</v>
      </c>
      <c r="H201">
        <v>92.17</v>
      </c>
      <c r="I201">
        <v>0</v>
      </c>
      <c r="J201">
        <v>0</v>
      </c>
      <c r="K201">
        <v>-1</v>
      </c>
      <c r="L201">
        <v>0</v>
      </c>
      <c r="M201">
        <v>0</v>
      </c>
      <c r="N201">
        <v>4704</v>
      </c>
      <c r="O201">
        <v>-1</v>
      </c>
      <c r="P201">
        <v>15</v>
      </c>
      <c r="Q201">
        <v>0</v>
      </c>
      <c r="R201">
        <v>41</v>
      </c>
      <c r="S201">
        <v>710512</v>
      </c>
      <c r="T201" s="6" t="str">
        <f t="shared" si="6"/>
        <v/>
      </c>
      <c r="U201">
        <f t="shared" si="7"/>
        <v>2.64</v>
      </c>
    </row>
    <row r="202" spans="1:21" x14ac:dyDescent="0.25">
      <c r="A202" s="1">
        <v>40527.635416666664</v>
      </c>
      <c r="B202">
        <v>2554</v>
      </c>
      <c r="C202">
        <v>12.4</v>
      </c>
      <c r="D202">
        <v>58.3</v>
      </c>
      <c r="E202">
        <v>0.21</v>
      </c>
      <c r="F202">
        <v>0</v>
      </c>
      <c r="G202">
        <v>-1</v>
      </c>
      <c r="H202">
        <v>93.66</v>
      </c>
      <c r="I202">
        <v>0</v>
      </c>
      <c r="J202">
        <v>0</v>
      </c>
      <c r="K202">
        <v>-1</v>
      </c>
      <c r="L202">
        <v>0</v>
      </c>
      <c r="M202">
        <v>0</v>
      </c>
      <c r="N202">
        <v>4704</v>
      </c>
      <c r="O202">
        <v>-1</v>
      </c>
      <c r="P202">
        <v>25</v>
      </c>
      <c r="Q202">
        <v>0</v>
      </c>
      <c r="R202">
        <v>20</v>
      </c>
      <c r="S202">
        <v>10068</v>
      </c>
      <c r="T202" s="6" t="str">
        <f t="shared" si="6"/>
        <v/>
      </c>
      <c r="U202">
        <f t="shared" si="7"/>
        <v>2.5539999999999998</v>
      </c>
    </row>
    <row r="203" spans="1:21" x14ac:dyDescent="0.25">
      <c r="A203" s="1">
        <v>40560.592361111114</v>
      </c>
      <c r="B203">
        <v>2745</v>
      </c>
      <c r="C203">
        <v>30.4</v>
      </c>
      <c r="D203">
        <v>61.4</v>
      </c>
      <c r="E203">
        <v>0.5</v>
      </c>
      <c r="F203">
        <v>0</v>
      </c>
      <c r="G203">
        <v>-1</v>
      </c>
      <c r="H203">
        <v>116.87</v>
      </c>
      <c r="I203">
        <v>0</v>
      </c>
      <c r="J203">
        <v>0</v>
      </c>
      <c r="K203">
        <v>-1</v>
      </c>
      <c r="L203">
        <v>0</v>
      </c>
      <c r="M203">
        <v>0</v>
      </c>
      <c r="N203">
        <v>4704</v>
      </c>
      <c r="O203">
        <v>-1</v>
      </c>
      <c r="P203">
        <v>17</v>
      </c>
      <c r="Q203">
        <v>0</v>
      </c>
      <c r="R203">
        <v>41</v>
      </c>
      <c r="S203">
        <v>711020</v>
      </c>
      <c r="T203" s="6" t="str">
        <f t="shared" si="6"/>
        <v/>
      </c>
      <c r="U203">
        <f t="shared" si="7"/>
        <v>2.7450000000000001</v>
      </c>
    </row>
    <row r="204" spans="1:21" x14ac:dyDescent="0.25">
      <c r="A204" s="1">
        <v>40597.590277777781</v>
      </c>
      <c r="B204">
        <v>2577</v>
      </c>
      <c r="C204">
        <v>17.2</v>
      </c>
      <c r="D204">
        <v>52.3</v>
      </c>
      <c r="E204">
        <v>0.33</v>
      </c>
      <c r="F204">
        <v>0</v>
      </c>
      <c r="G204">
        <v>-1</v>
      </c>
      <c r="H204">
        <v>78.95</v>
      </c>
      <c r="I204">
        <v>0</v>
      </c>
      <c r="J204">
        <v>0</v>
      </c>
      <c r="K204">
        <v>-1</v>
      </c>
      <c r="L204">
        <v>0</v>
      </c>
      <c r="M204">
        <v>0</v>
      </c>
      <c r="N204">
        <v>4704</v>
      </c>
      <c r="O204">
        <v>-1</v>
      </c>
      <c r="P204">
        <v>7</v>
      </c>
      <c r="Q204">
        <v>0</v>
      </c>
      <c r="R204">
        <v>41</v>
      </c>
      <c r="S204">
        <v>711119</v>
      </c>
      <c r="T204" s="6" t="str">
        <f t="shared" si="6"/>
        <v/>
      </c>
      <c r="U204">
        <f t="shared" si="7"/>
        <v>2.577</v>
      </c>
    </row>
    <row r="205" spans="1:21" x14ac:dyDescent="0.25">
      <c r="A205" s="1">
        <v>40625.509027777778</v>
      </c>
      <c r="B205">
        <v>2628</v>
      </c>
      <c r="C205">
        <v>19.5</v>
      </c>
      <c r="D205">
        <v>54.1</v>
      </c>
      <c r="E205">
        <v>0.36</v>
      </c>
      <c r="F205">
        <v>0</v>
      </c>
      <c r="G205">
        <v>-1</v>
      </c>
      <c r="H205">
        <v>81.180000000000007</v>
      </c>
      <c r="I205">
        <v>0</v>
      </c>
      <c r="J205">
        <v>0</v>
      </c>
      <c r="K205">
        <v>-1</v>
      </c>
      <c r="L205">
        <v>0</v>
      </c>
      <c r="M205">
        <v>0</v>
      </c>
      <c r="N205">
        <v>4704</v>
      </c>
      <c r="O205">
        <v>-1</v>
      </c>
      <c r="P205">
        <v>20</v>
      </c>
      <c r="Q205">
        <v>0</v>
      </c>
      <c r="R205">
        <v>20</v>
      </c>
      <c r="S205">
        <v>11020</v>
      </c>
      <c r="T205" s="6" t="str">
        <f t="shared" si="6"/>
        <v/>
      </c>
      <c r="U205">
        <f t="shared" si="7"/>
        <v>2.6280000000000001</v>
      </c>
    </row>
    <row r="206" spans="1:21" x14ac:dyDescent="0.25">
      <c r="A206" s="1">
        <v>40743.631944444445</v>
      </c>
      <c r="B206">
        <v>2997</v>
      </c>
      <c r="C206">
        <v>108.1</v>
      </c>
      <c r="D206">
        <v>99</v>
      </c>
      <c r="E206">
        <v>1.0900000000000001</v>
      </c>
      <c r="F206">
        <v>0</v>
      </c>
      <c r="G206">
        <v>-1</v>
      </c>
      <c r="H206">
        <v>108.23</v>
      </c>
      <c r="I206">
        <v>0</v>
      </c>
      <c r="J206">
        <v>0</v>
      </c>
      <c r="K206">
        <v>-1</v>
      </c>
      <c r="L206">
        <v>0</v>
      </c>
      <c r="M206">
        <v>0</v>
      </c>
      <c r="N206">
        <v>4704</v>
      </c>
      <c r="O206">
        <v>-1</v>
      </c>
      <c r="P206">
        <v>12</v>
      </c>
      <c r="Q206">
        <v>0</v>
      </c>
      <c r="R206">
        <v>41</v>
      </c>
      <c r="S206">
        <v>711241</v>
      </c>
      <c r="T206" s="6" t="str">
        <f t="shared" si="6"/>
        <v/>
      </c>
      <c r="U206">
        <f t="shared" si="7"/>
        <v>2.9969999999999999</v>
      </c>
    </row>
    <row r="207" spans="1:21" x14ac:dyDescent="0.25">
      <c r="A207" s="1">
        <v>40751.642013888886</v>
      </c>
      <c r="B207">
        <v>2788</v>
      </c>
      <c r="C207">
        <v>53.7</v>
      </c>
      <c r="D207">
        <v>81</v>
      </c>
      <c r="E207">
        <v>0.66</v>
      </c>
      <c r="F207">
        <v>2.58</v>
      </c>
      <c r="G207">
        <v>-1</v>
      </c>
      <c r="H207">
        <v>56.48</v>
      </c>
      <c r="I207">
        <v>0</v>
      </c>
      <c r="J207">
        <v>0</v>
      </c>
      <c r="K207">
        <v>-1</v>
      </c>
      <c r="L207">
        <v>8.1</v>
      </c>
      <c r="M207">
        <v>0</v>
      </c>
      <c r="N207">
        <v>4704</v>
      </c>
      <c r="O207">
        <v>-1</v>
      </c>
      <c r="P207">
        <v>37</v>
      </c>
      <c r="Q207">
        <v>0</v>
      </c>
      <c r="R207">
        <v>41</v>
      </c>
      <c r="S207">
        <v>711253</v>
      </c>
      <c r="T207" s="6" t="str">
        <f t="shared" si="6"/>
        <v/>
      </c>
      <c r="U207">
        <f t="shared" si="7"/>
        <v>0.20799999999999974</v>
      </c>
    </row>
    <row r="208" spans="1:21" x14ac:dyDescent="0.25">
      <c r="A208" s="1">
        <v>40766.665625000001</v>
      </c>
      <c r="B208">
        <v>2704</v>
      </c>
      <c r="C208">
        <v>35.9</v>
      </c>
      <c r="D208">
        <v>52.1</v>
      </c>
      <c r="E208">
        <v>0.69</v>
      </c>
      <c r="F208">
        <v>0</v>
      </c>
      <c r="G208">
        <v>-1</v>
      </c>
      <c r="H208">
        <v>94.33</v>
      </c>
      <c r="I208">
        <v>0</v>
      </c>
      <c r="J208">
        <v>0</v>
      </c>
      <c r="K208">
        <v>-1</v>
      </c>
      <c r="L208">
        <v>7.3</v>
      </c>
      <c r="M208">
        <v>-4</v>
      </c>
      <c r="N208">
        <v>4704</v>
      </c>
      <c r="O208">
        <v>-1</v>
      </c>
      <c r="P208">
        <v>13</v>
      </c>
      <c r="Q208">
        <v>0</v>
      </c>
      <c r="R208">
        <v>41</v>
      </c>
      <c r="S208">
        <v>711272</v>
      </c>
      <c r="T208" s="6" t="str">
        <f t="shared" si="6"/>
        <v/>
      </c>
      <c r="U208">
        <f t="shared" si="7"/>
        <v>2.7040000000000002</v>
      </c>
    </row>
    <row r="209" spans="1:21" x14ac:dyDescent="0.25">
      <c r="A209" s="1">
        <v>40816.560416666667</v>
      </c>
      <c r="B209">
        <v>2614</v>
      </c>
      <c r="C209">
        <v>27.7</v>
      </c>
      <c r="D209">
        <v>41.2</v>
      </c>
      <c r="E209">
        <v>0.67</v>
      </c>
      <c r="F209">
        <v>0.71</v>
      </c>
      <c r="G209">
        <v>-1</v>
      </c>
      <c r="H209">
        <v>91.56</v>
      </c>
      <c r="I209">
        <v>0</v>
      </c>
      <c r="J209">
        <v>0</v>
      </c>
      <c r="K209">
        <v>-1</v>
      </c>
      <c r="L209">
        <v>13.4</v>
      </c>
      <c r="M209">
        <v>0</v>
      </c>
      <c r="N209">
        <v>4704</v>
      </c>
      <c r="O209">
        <v>-1</v>
      </c>
      <c r="P209">
        <v>17</v>
      </c>
      <c r="Q209">
        <v>0</v>
      </c>
      <c r="R209">
        <v>41</v>
      </c>
      <c r="S209">
        <v>711304</v>
      </c>
      <c r="T209" s="6" t="str">
        <f t="shared" si="6"/>
        <v/>
      </c>
      <c r="U209">
        <f t="shared" si="7"/>
        <v>1.9039999999999999</v>
      </c>
    </row>
    <row r="210" spans="1:21" x14ac:dyDescent="0.25">
      <c r="A210" s="1">
        <v>40849.456944444442</v>
      </c>
      <c r="B210">
        <v>3013</v>
      </c>
      <c r="C210">
        <v>132.1</v>
      </c>
      <c r="D210">
        <v>120.6</v>
      </c>
      <c r="E210">
        <v>1.1000000000000001</v>
      </c>
      <c r="F210">
        <v>2.4700000000000002</v>
      </c>
      <c r="G210">
        <v>-1</v>
      </c>
      <c r="H210">
        <v>117.13</v>
      </c>
      <c r="I210">
        <v>0</v>
      </c>
      <c r="J210">
        <v>0</v>
      </c>
      <c r="K210">
        <v>-1</v>
      </c>
      <c r="L210">
        <v>15.3</v>
      </c>
      <c r="M210">
        <v>0</v>
      </c>
      <c r="N210">
        <v>4704</v>
      </c>
      <c r="O210">
        <v>-1</v>
      </c>
      <c r="P210">
        <v>42</v>
      </c>
      <c r="Q210">
        <v>0</v>
      </c>
      <c r="R210">
        <v>41</v>
      </c>
      <c r="S210">
        <v>711335</v>
      </c>
      <c r="T210" s="6" t="str">
        <f t="shared" si="6"/>
        <v/>
      </c>
      <c r="U210">
        <f t="shared" si="7"/>
        <v>0.54299999999999971</v>
      </c>
    </row>
    <row r="211" spans="1:21" x14ac:dyDescent="0.25">
      <c r="A211" s="1">
        <v>40850.597222222219</v>
      </c>
      <c r="B211">
        <v>3591</v>
      </c>
      <c r="C211">
        <v>337.8</v>
      </c>
      <c r="D211">
        <v>204.4</v>
      </c>
      <c r="E211">
        <v>1.67</v>
      </c>
      <c r="F211">
        <v>0</v>
      </c>
      <c r="G211">
        <v>-1</v>
      </c>
      <c r="H211">
        <v>137.83000000000001</v>
      </c>
      <c r="I211">
        <v>0</v>
      </c>
      <c r="J211">
        <v>0</v>
      </c>
      <c r="K211">
        <v>-1</v>
      </c>
      <c r="L211">
        <v>14.4</v>
      </c>
      <c r="M211">
        <v>0</v>
      </c>
      <c r="N211">
        <v>4704</v>
      </c>
      <c r="O211">
        <v>-1</v>
      </c>
      <c r="P211">
        <v>28</v>
      </c>
      <c r="Q211">
        <v>0</v>
      </c>
      <c r="R211">
        <v>41</v>
      </c>
      <c r="S211">
        <v>711337</v>
      </c>
      <c r="T211" s="6" t="str">
        <f t="shared" si="6"/>
        <v/>
      </c>
      <c r="U211">
        <f t="shared" si="7"/>
        <v>3.5910000000000002</v>
      </c>
    </row>
    <row r="212" spans="1:21" x14ac:dyDescent="0.25">
      <c r="A212" s="1">
        <v>40906.349652777775</v>
      </c>
      <c r="B212">
        <v>2707</v>
      </c>
      <c r="C212">
        <v>46.4</v>
      </c>
      <c r="D212">
        <v>58.7</v>
      </c>
      <c r="E212">
        <v>0.79</v>
      </c>
      <c r="F212">
        <v>0</v>
      </c>
      <c r="G212">
        <v>-1</v>
      </c>
      <c r="H212">
        <v>99.46</v>
      </c>
      <c r="I212">
        <v>0</v>
      </c>
      <c r="J212">
        <v>0</v>
      </c>
      <c r="K212">
        <v>-1</v>
      </c>
      <c r="L212">
        <v>0</v>
      </c>
      <c r="M212">
        <v>0</v>
      </c>
      <c r="N212">
        <v>4704</v>
      </c>
      <c r="O212">
        <v>-1</v>
      </c>
      <c r="P212">
        <v>11</v>
      </c>
      <c r="Q212">
        <v>0</v>
      </c>
      <c r="R212">
        <v>41</v>
      </c>
      <c r="S212">
        <v>711396</v>
      </c>
      <c r="T212" s="6" t="str">
        <f t="shared" si="6"/>
        <v/>
      </c>
      <c r="U212">
        <f t="shared" si="7"/>
        <v>2.7069999999999999</v>
      </c>
    </row>
    <row r="213" spans="1:21" x14ac:dyDescent="0.25">
      <c r="A213" s="1">
        <v>40932.35659722222</v>
      </c>
      <c r="B213">
        <v>2703</v>
      </c>
      <c r="C213">
        <v>45.8</v>
      </c>
      <c r="D213">
        <v>61.7</v>
      </c>
      <c r="E213">
        <v>0.74</v>
      </c>
      <c r="F213">
        <v>0</v>
      </c>
      <c r="G213">
        <v>-1</v>
      </c>
      <c r="H213">
        <v>100.59</v>
      </c>
      <c r="I213">
        <v>0</v>
      </c>
      <c r="J213">
        <v>0</v>
      </c>
      <c r="K213">
        <v>-1</v>
      </c>
      <c r="L213">
        <v>0</v>
      </c>
      <c r="M213">
        <v>0</v>
      </c>
      <c r="N213">
        <v>4704</v>
      </c>
      <c r="O213">
        <v>-1</v>
      </c>
      <c r="P213">
        <v>30</v>
      </c>
      <c r="Q213">
        <v>0</v>
      </c>
      <c r="R213">
        <v>41</v>
      </c>
      <c r="S213">
        <v>712020</v>
      </c>
      <c r="T213" s="6" t="str">
        <f t="shared" si="6"/>
        <v/>
      </c>
      <c r="U213">
        <f t="shared" si="7"/>
        <v>2.7029999999999998</v>
      </c>
    </row>
    <row r="214" spans="1:21" x14ac:dyDescent="0.25">
      <c r="A214" s="1">
        <v>40940.447222222225</v>
      </c>
      <c r="B214">
        <v>2573</v>
      </c>
      <c r="C214">
        <v>25.8</v>
      </c>
      <c r="D214">
        <v>42.3</v>
      </c>
      <c r="E214">
        <v>0.61</v>
      </c>
      <c r="F214">
        <v>0.72</v>
      </c>
      <c r="G214">
        <v>-1</v>
      </c>
      <c r="H214">
        <v>93.35</v>
      </c>
      <c r="I214">
        <v>0</v>
      </c>
      <c r="J214">
        <v>0</v>
      </c>
      <c r="K214">
        <v>-1</v>
      </c>
      <c r="L214">
        <v>18</v>
      </c>
      <c r="M214">
        <v>0</v>
      </c>
      <c r="N214">
        <v>4704</v>
      </c>
      <c r="O214">
        <v>-1</v>
      </c>
      <c r="P214">
        <v>17</v>
      </c>
      <c r="Q214">
        <v>0</v>
      </c>
      <c r="R214">
        <v>41</v>
      </c>
      <c r="S214">
        <v>712030</v>
      </c>
      <c r="T214" s="6" t="str">
        <f t="shared" si="6"/>
        <v/>
      </c>
      <c r="U214">
        <f t="shared" si="7"/>
        <v>1.853</v>
      </c>
    </row>
    <row r="215" spans="1:21" x14ac:dyDescent="0.25">
      <c r="A215" s="1">
        <v>40947.430208333331</v>
      </c>
      <c r="B215">
        <v>2444</v>
      </c>
      <c r="C215">
        <v>21.5</v>
      </c>
      <c r="D215">
        <v>36.9</v>
      </c>
      <c r="E215">
        <v>0.57999999999999996</v>
      </c>
      <c r="F215">
        <v>0.53</v>
      </c>
      <c r="G215">
        <v>-1</v>
      </c>
      <c r="H215">
        <v>93.23</v>
      </c>
      <c r="I215">
        <v>0</v>
      </c>
      <c r="J215">
        <v>0</v>
      </c>
      <c r="K215">
        <v>-1</v>
      </c>
      <c r="L215">
        <v>17.600000000000001</v>
      </c>
      <c r="M215">
        <v>0</v>
      </c>
      <c r="N215">
        <v>4704</v>
      </c>
      <c r="O215">
        <v>-1</v>
      </c>
      <c r="P215">
        <v>16</v>
      </c>
      <c r="Q215">
        <v>0</v>
      </c>
      <c r="R215">
        <v>41</v>
      </c>
      <c r="S215">
        <v>712039</v>
      </c>
      <c r="T215" s="6" t="str">
        <f t="shared" si="6"/>
        <v/>
      </c>
      <c r="U215">
        <f t="shared" si="7"/>
        <v>1.9139999999999999</v>
      </c>
    </row>
    <row r="216" spans="1:21" x14ac:dyDescent="0.25">
      <c r="A216" s="1">
        <v>40959.628472222219</v>
      </c>
      <c r="B216">
        <v>2379</v>
      </c>
      <c r="C216">
        <v>13.5</v>
      </c>
      <c r="D216">
        <v>46.4</v>
      </c>
      <c r="E216">
        <v>0.28999999999999998</v>
      </c>
      <c r="F216">
        <v>1.27</v>
      </c>
      <c r="G216">
        <v>-1</v>
      </c>
      <c r="H216">
        <v>54.59</v>
      </c>
      <c r="I216">
        <v>0</v>
      </c>
      <c r="J216">
        <v>0</v>
      </c>
      <c r="K216">
        <v>-1</v>
      </c>
      <c r="L216">
        <v>19.399999999999999</v>
      </c>
      <c r="M216">
        <v>0</v>
      </c>
      <c r="N216">
        <v>4704</v>
      </c>
      <c r="O216">
        <v>-1</v>
      </c>
      <c r="P216">
        <v>39</v>
      </c>
      <c r="Q216">
        <v>0</v>
      </c>
      <c r="R216">
        <v>41</v>
      </c>
      <c r="S216">
        <v>712093</v>
      </c>
      <c r="T216" s="6" t="str">
        <f t="shared" si="6"/>
        <v/>
      </c>
      <c r="U216">
        <f t="shared" si="7"/>
        <v>1.109</v>
      </c>
    </row>
    <row r="217" spans="1:21" x14ac:dyDescent="0.25">
      <c r="A217" s="1">
        <v>40980.568749999999</v>
      </c>
      <c r="B217">
        <v>2623</v>
      </c>
      <c r="C217">
        <v>50.9</v>
      </c>
      <c r="D217">
        <v>57.9</v>
      </c>
      <c r="E217">
        <v>0.88</v>
      </c>
      <c r="F217">
        <v>0.92</v>
      </c>
      <c r="G217">
        <v>-1</v>
      </c>
      <c r="H217">
        <v>96.53</v>
      </c>
      <c r="I217">
        <v>0</v>
      </c>
      <c r="J217">
        <v>0</v>
      </c>
      <c r="K217">
        <v>-1</v>
      </c>
      <c r="L217">
        <v>18</v>
      </c>
      <c r="M217">
        <v>0</v>
      </c>
      <c r="N217">
        <v>4702</v>
      </c>
      <c r="O217">
        <v>-1</v>
      </c>
      <c r="P217">
        <v>61</v>
      </c>
      <c r="Q217">
        <v>0</v>
      </c>
      <c r="R217">
        <v>41</v>
      </c>
      <c r="S217">
        <v>712094</v>
      </c>
      <c r="T217" s="6" t="str">
        <f t="shared" si="6"/>
        <v/>
      </c>
      <c r="U217">
        <f t="shared" si="7"/>
        <v>1.7030000000000003</v>
      </c>
    </row>
    <row r="218" spans="1:21" x14ac:dyDescent="0.25">
      <c r="A218" s="1">
        <v>41018.461458333331</v>
      </c>
      <c r="B218">
        <v>2381</v>
      </c>
      <c r="C218">
        <v>16.3</v>
      </c>
      <c r="D218">
        <v>45.1</v>
      </c>
      <c r="E218">
        <v>0.36</v>
      </c>
      <c r="F218">
        <v>1.17</v>
      </c>
      <c r="G218">
        <v>-1</v>
      </c>
      <c r="H218">
        <v>59.28</v>
      </c>
      <c r="I218">
        <v>0</v>
      </c>
      <c r="J218">
        <v>0</v>
      </c>
      <c r="K218">
        <v>-1</v>
      </c>
      <c r="L218">
        <v>14</v>
      </c>
      <c r="M218">
        <v>0</v>
      </c>
      <c r="N218">
        <v>4702</v>
      </c>
      <c r="O218">
        <v>-1</v>
      </c>
      <c r="P218">
        <v>22</v>
      </c>
      <c r="Q218">
        <v>0</v>
      </c>
      <c r="R218">
        <v>41</v>
      </c>
      <c r="S218">
        <v>712158</v>
      </c>
      <c r="T218" s="6" t="str">
        <f t="shared" si="6"/>
        <v/>
      </c>
      <c r="U218">
        <f t="shared" si="7"/>
        <v>1.2109999999999999</v>
      </c>
    </row>
    <row r="219" spans="1:21" x14ac:dyDescent="0.25">
      <c r="A219" s="1">
        <v>41103.601736111108</v>
      </c>
      <c r="B219">
        <v>2601</v>
      </c>
      <c r="C219">
        <v>41</v>
      </c>
      <c r="D219">
        <v>47.6</v>
      </c>
      <c r="E219">
        <v>0.86</v>
      </c>
      <c r="F219">
        <v>0.67</v>
      </c>
      <c r="G219">
        <v>-1</v>
      </c>
      <c r="H219">
        <v>99.92</v>
      </c>
      <c r="I219">
        <v>0</v>
      </c>
      <c r="J219">
        <v>0</v>
      </c>
      <c r="K219">
        <v>-1</v>
      </c>
      <c r="L219">
        <v>8.6999999999999993</v>
      </c>
      <c r="M219">
        <v>0</v>
      </c>
      <c r="N219">
        <v>4702</v>
      </c>
      <c r="O219">
        <v>-1</v>
      </c>
      <c r="P219">
        <v>227</v>
      </c>
      <c r="Q219">
        <v>0</v>
      </c>
      <c r="R219">
        <v>41</v>
      </c>
      <c r="S219">
        <v>712174</v>
      </c>
      <c r="T219" s="6" t="str">
        <f t="shared" si="6"/>
        <v/>
      </c>
      <c r="U219">
        <f t="shared" si="7"/>
        <v>1.931</v>
      </c>
    </row>
    <row r="220" spans="1:21" x14ac:dyDescent="0.25">
      <c r="A220" s="1">
        <v>41120.435763888891</v>
      </c>
      <c r="B220">
        <v>2775</v>
      </c>
      <c r="C220">
        <v>64.5</v>
      </c>
      <c r="D220">
        <v>84.9</v>
      </c>
      <c r="E220">
        <v>0.76</v>
      </c>
      <c r="F220">
        <v>1.07</v>
      </c>
      <c r="G220">
        <v>-1</v>
      </c>
      <c r="H220">
        <v>112.15</v>
      </c>
      <c r="I220">
        <v>0</v>
      </c>
      <c r="J220">
        <v>0</v>
      </c>
      <c r="K220">
        <v>-1</v>
      </c>
      <c r="L220">
        <v>8</v>
      </c>
      <c r="M220">
        <v>0</v>
      </c>
      <c r="N220">
        <v>4702</v>
      </c>
      <c r="O220">
        <v>-1</v>
      </c>
      <c r="P220">
        <v>176</v>
      </c>
      <c r="Q220">
        <v>0</v>
      </c>
      <c r="R220">
        <v>41</v>
      </c>
      <c r="S220">
        <v>712189</v>
      </c>
      <c r="T220" s="6" t="str">
        <f t="shared" si="6"/>
        <v/>
      </c>
      <c r="U220">
        <f t="shared" si="7"/>
        <v>1.7049999999999998</v>
      </c>
    </row>
    <row r="221" spans="1:21" x14ac:dyDescent="0.25">
      <c r="A221" s="1">
        <v>41151.424305555556</v>
      </c>
      <c r="B221">
        <v>3124</v>
      </c>
      <c r="C221">
        <v>155.19999999999999</v>
      </c>
      <c r="D221">
        <v>113</v>
      </c>
      <c r="E221">
        <v>1.37</v>
      </c>
      <c r="F221">
        <v>0</v>
      </c>
      <c r="G221">
        <v>-1</v>
      </c>
      <c r="H221">
        <v>131.84</v>
      </c>
      <c r="I221">
        <v>0</v>
      </c>
      <c r="J221">
        <v>0</v>
      </c>
      <c r="K221">
        <v>-1</v>
      </c>
      <c r="L221">
        <v>0</v>
      </c>
      <c r="M221">
        <v>0</v>
      </c>
      <c r="N221">
        <v>4704</v>
      </c>
      <c r="O221">
        <v>-1</v>
      </c>
      <c r="P221">
        <v>31</v>
      </c>
      <c r="Q221">
        <v>0</v>
      </c>
      <c r="R221">
        <v>41</v>
      </c>
      <c r="S221">
        <v>712219</v>
      </c>
      <c r="T221" s="6" t="str">
        <f t="shared" si="6"/>
        <v/>
      </c>
      <c r="U221">
        <f t="shared" si="7"/>
        <v>3.1240000000000001</v>
      </c>
    </row>
    <row r="222" spans="1:21" x14ac:dyDescent="0.25">
      <c r="A222" s="1">
        <v>41213.454513888886</v>
      </c>
      <c r="B222">
        <v>2926</v>
      </c>
      <c r="C222">
        <v>90.4</v>
      </c>
      <c r="D222">
        <v>96.4</v>
      </c>
      <c r="E222">
        <v>0.94</v>
      </c>
      <c r="F222">
        <v>1.26</v>
      </c>
      <c r="G222">
        <v>-1</v>
      </c>
      <c r="H222">
        <v>128.83000000000001</v>
      </c>
      <c r="I222">
        <v>0</v>
      </c>
      <c r="J222">
        <v>0</v>
      </c>
      <c r="K222">
        <v>-1</v>
      </c>
      <c r="L222">
        <v>0</v>
      </c>
      <c r="M222">
        <v>0</v>
      </c>
      <c r="N222">
        <v>4702</v>
      </c>
      <c r="O222">
        <v>-1</v>
      </c>
      <c r="P222">
        <v>110</v>
      </c>
      <c r="Q222">
        <v>0</v>
      </c>
      <c r="R222">
        <v>41</v>
      </c>
      <c r="S222">
        <v>712257</v>
      </c>
      <c r="T222" s="6" t="str">
        <f t="shared" si="6"/>
        <v/>
      </c>
      <c r="U222">
        <f t="shared" si="7"/>
        <v>1.6660000000000001</v>
      </c>
    </row>
    <row r="223" spans="1:21" x14ac:dyDescent="0.25">
      <c r="A223" s="1">
        <v>41228.408680555556</v>
      </c>
      <c r="B223">
        <v>2687</v>
      </c>
      <c r="C223">
        <v>38.799999999999997</v>
      </c>
      <c r="D223">
        <v>64.8</v>
      </c>
      <c r="E223">
        <v>0.6</v>
      </c>
      <c r="F223">
        <v>0.98</v>
      </c>
      <c r="G223">
        <v>-1</v>
      </c>
      <c r="H223">
        <v>107.07</v>
      </c>
      <c r="I223">
        <v>0</v>
      </c>
      <c r="J223">
        <v>0</v>
      </c>
      <c r="K223">
        <v>-1</v>
      </c>
      <c r="L223">
        <v>14.5</v>
      </c>
      <c r="M223">
        <v>0</v>
      </c>
      <c r="N223">
        <v>4702</v>
      </c>
      <c r="O223">
        <v>-1</v>
      </c>
      <c r="P223">
        <v>63</v>
      </c>
      <c r="Q223">
        <v>0</v>
      </c>
      <c r="R223">
        <v>20</v>
      </c>
      <c r="S223">
        <v>12037</v>
      </c>
      <c r="T223" s="6" t="str">
        <f t="shared" si="6"/>
        <v/>
      </c>
      <c r="U223">
        <f t="shared" si="7"/>
        <v>1.7069999999999999</v>
      </c>
    </row>
    <row r="224" spans="1:21" x14ac:dyDescent="0.25">
      <c r="A224" s="1">
        <v>41236.591319444444</v>
      </c>
      <c r="B224">
        <v>2606</v>
      </c>
      <c r="C224">
        <v>35.4</v>
      </c>
      <c r="D224">
        <v>62.8</v>
      </c>
      <c r="E224">
        <v>0.56000000000000005</v>
      </c>
      <c r="F224">
        <v>0.88</v>
      </c>
      <c r="G224">
        <v>-1</v>
      </c>
      <c r="H224">
        <v>113.96</v>
      </c>
      <c r="I224">
        <v>0</v>
      </c>
      <c r="J224">
        <v>0</v>
      </c>
      <c r="K224">
        <v>-1</v>
      </c>
      <c r="L224">
        <v>18.899999999999999</v>
      </c>
      <c r="M224">
        <v>0</v>
      </c>
      <c r="N224">
        <v>4702</v>
      </c>
      <c r="O224">
        <v>-1</v>
      </c>
      <c r="P224">
        <v>72</v>
      </c>
      <c r="Q224">
        <v>0</v>
      </c>
      <c r="R224">
        <v>41</v>
      </c>
      <c r="S224">
        <v>712286</v>
      </c>
      <c r="T224" s="6" t="str">
        <f t="shared" si="6"/>
        <v/>
      </c>
      <c r="U224">
        <f t="shared" si="7"/>
        <v>1.726</v>
      </c>
    </row>
    <row r="225" spans="1:21" x14ac:dyDescent="0.25">
      <c r="A225" s="1">
        <v>41241.633680555555</v>
      </c>
      <c r="B225">
        <v>2551</v>
      </c>
      <c r="C225">
        <v>27.9</v>
      </c>
      <c r="D225">
        <v>55.1</v>
      </c>
      <c r="E225">
        <v>0.51</v>
      </c>
      <c r="F225">
        <v>0.82</v>
      </c>
      <c r="G225">
        <v>-1</v>
      </c>
      <c r="H225">
        <v>108.7</v>
      </c>
      <c r="I225">
        <v>0</v>
      </c>
      <c r="J225">
        <v>0</v>
      </c>
      <c r="K225">
        <v>-1</v>
      </c>
      <c r="L225">
        <v>19.399999999999999</v>
      </c>
      <c r="M225">
        <v>0</v>
      </c>
      <c r="N225">
        <v>4702</v>
      </c>
      <c r="O225">
        <v>-1</v>
      </c>
      <c r="P225">
        <v>88</v>
      </c>
      <c r="Q225">
        <v>0</v>
      </c>
      <c r="R225">
        <v>41</v>
      </c>
      <c r="S225">
        <v>712295</v>
      </c>
      <c r="T225" s="6" t="str">
        <f t="shared" si="6"/>
        <v/>
      </c>
      <c r="U225">
        <f t="shared" si="7"/>
        <v>1.7310000000000003</v>
      </c>
    </row>
    <row r="226" spans="1:21" x14ac:dyDescent="0.25">
      <c r="A226" s="1">
        <v>41302.448263888888</v>
      </c>
      <c r="B226">
        <v>2675</v>
      </c>
      <c r="C226">
        <v>42.9</v>
      </c>
      <c r="D226">
        <v>92.1</v>
      </c>
      <c r="E226">
        <v>0.47</v>
      </c>
      <c r="F226">
        <v>1.25</v>
      </c>
      <c r="G226">
        <v>-1</v>
      </c>
      <c r="H226">
        <v>132.52000000000001</v>
      </c>
      <c r="I226">
        <v>0</v>
      </c>
      <c r="J226">
        <v>0</v>
      </c>
      <c r="K226">
        <v>-1</v>
      </c>
      <c r="L226">
        <v>18.8</v>
      </c>
      <c r="M226">
        <v>0</v>
      </c>
      <c r="N226">
        <v>4702</v>
      </c>
      <c r="O226">
        <v>-1</v>
      </c>
      <c r="P226">
        <v>203</v>
      </c>
      <c r="Q226">
        <v>0</v>
      </c>
      <c r="R226">
        <v>41</v>
      </c>
      <c r="S226">
        <v>713019</v>
      </c>
      <c r="T226" s="6" t="str">
        <f t="shared" si="6"/>
        <v/>
      </c>
      <c r="U226">
        <f t="shared" si="7"/>
        <v>1.4249999999999998</v>
      </c>
    </row>
    <row r="227" spans="1:21" x14ac:dyDescent="0.25">
      <c r="A227" s="1">
        <v>41318.56145833333</v>
      </c>
      <c r="B227">
        <v>2516</v>
      </c>
      <c r="C227">
        <v>20.7</v>
      </c>
      <c r="D227">
        <v>71.599999999999994</v>
      </c>
      <c r="E227">
        <v>0.28999999999999998</v>
      </c>
      <c r="F227">
        <v>1.1100000000000001</v>
      </c>
      <c r="G227">
        <v>-1</v>
      </c>
      <c r="H227">
        <v>121.87</v>
      </c>
      <c r="I227">
        <v>0</v>
      </c>
      <c r="J227">
        <v>0</v>
      </c>
      <c r="K227">
        <v>-1</v>
      </c>
      <c r="L227">
        <v>20.7</v>
      </c>
      <c r="M227">
        <v>0</v>
      </c>
      <c r="N227">
        <v>4702</v>
      </c>
      <c r="O227">
        <v>-1</v>
      </c>
      <c r="P227">
        <v>298</v>
      </c>
      <c r="Q227">
        <v>0</v>
      </c>
      <c r="R227">
        <v>41</v>
      </c>
      <c r="S227">
        <v>713032</v>
      </c>
      <c r="T227" s="6" t="str">
        <f t="shared" si="6"/>
        <v/>
      </c>
      <c r="U227">
        <f t="shared" si="7"/>
        <v>1.4059999999999999</v>
      </c>
    </row>
    <row r="228" spans="1:21" x14ac:dyDescent="0.25">
      <c r="A228" s="1">
        <v>41323.476736111108</v>
      </c>
      <c r="B228">
        <v>2406</v>
      </c>
      <c r="C228">
        <v>15.1</v>
      </c>
      <c r="D228">
        <v>57.1</v>
      </c>
      <c r="E228">
        <v>0.27</v>
      </c>
      <c r="F228">
        <v>1.1200000000000001</v>
      </c>
      <c r="G228">
        <v>-1</v>
      </c>
      <c r="H228">
        <v>97.46</v>
      </c>
      <c r="I228">
        <v>0</v>
      </c>
      <c r="J228">
        <v>0</v>
      </c>
      <c r="K228">
        <v>-1</v>
      </c>
      <c r="L228">
        <v>18.5</v>
      </c>
      <c r="M228">
        <v>0</v>
      </c>
      <c r="N228">
        <v>4702</v>
      </c>
      <c r="O228">
        <v>-1</v>
      </c>
      <c r="P228">
        <v>214</v>
      </c>
      <c r="Q228">
        <v>0</v>
      </c>
      <c r="R228">
        <v>41</v>
      </c>
      <c r="S228">
        <v>713037</v>
      </c>
      <c r="T228" s="6" t="str">
        <f t="shared" si="6"/>
        <v/>
      </c>
      <c r="U228">
        <f t="shared" si="7"/>
        <v>1.286</v>
      </c>
    </row>
    <row r="229" spans="1:21" x14ac:dyDescent="0.25">
      <c r="A229" s="1">
        <v>41330.398611111108</v>
      </c>
      <c r="B229">
        <v>2357</v>
      </c>
      <c r="C229">
        <v>11.2</v>
      </c>
      <c r="D229">
        <v>55.9</v>
      </c>
      <c r="E229">
        <v>0.2</v>
      </c>
      <c r="F229">
        <v>1.1000000000000001</v>
      </c>
      <c r="G229">
        <v>-1</v>
      </c>
      <c r="H229">
        <v>91.81</v>
      </c>
      <c r="I229">
        <v>0</v>
      </c>
      <c r="J229">
        <v>0</v>
      </c>
      <c r="K229">
        <v>-1</v>
      </c>
      <c r="L229">
        <v>17.8</v>
      </c>
      <c r="M229">
        <v>0</v>
      </c>
      <c r="N229">
        <v>4702</v>
      </c>
      <c r="O229">
        <v>-1</v>
      </c>
      <c r="P229">
        <v>511</v>
      </c>
      <c r="Q229">
        <v>0</v>
      </c>
      <c r="R229">
        <v>41</v>
      </c>
      <c r="S229">
        <v>713038</v>
      </c>
      <c r="T229" s="6" t="str">
        <f t="shared" si="6"/>
        <v/>
      </c>
      <c r="U229">
        <f t="shared" si="7"/>
        <v>1.2570000000000001</v>
      </c>
    </row>
    <row r="230" spans="1:21" x14ac:dyDescent="0.25">
      <c r="A230" s="1">
        <v>41338.332638888889</v>
      </c>
      <c r="B230">
        <v>2320</v>
      </c>
      <c r="C230">
        <v>8.3000000000000007</v>
      </c>
      <c r="D230">
        <v>50.5</v>
      </c>
      <c r="E230">
        <v>0.16</v>
      </c>
      <c r="F230">
        <v>1.05</v>
      </c>
      <c r="G230">
        <v>-1</v>
      </c>
      <c r="H230">
        <v>84.45</v>
      </c>
      <c r="I230">
        <v>0</v>
      </c>
      <c r="J230">
        <v>0</v>
      </c>
      <c r="K230">
        <v>-1</v>
      </c>
      <c r="L230">
        <v>17.5</v>
      </c>
      <c r="M230">
        <v>0</v>
      </c>
      <c r="N230">
        <v>4702</v>
      </c>
      <c r="O230">
        <v>-1</v>
      </c>
      <c r="P230">
        <v>203</v>
      </c>
      <c r="Q230">
        <v>0</v>
      </c>
      <c r="R230">
        <v>41</v>
      </c>
      <c r="S230">
        <v>713058</v>
      </c>
      <c r="T230" s="6" t="str">
        <f t="shared" si="6"/>
        <v/>
      </c>
      <c r="U230">
        <f t="shared" si="7"/>
        <v>1.2699999999999998</v>
      </c>
    </row>
    <row r="231" spans="1:21" x14ac:dyDescent="0.25">
      <c r="A231" s="1">
        <v>41343.680555555555</v>
      </c>
      <c r="B231">
        <v>2295</v>
      </c>
      <c r="C231">
        <v>6.9</v>
      </c>
      <c r="D231">
        <v>57.9</v>
      </c>
      <c r="E231">
        <v>0.12</v>
      </c>
      <c r="F231">
        <v>1.29</v>
      </c>
      <c r="G231">
        <v>-1</v>
      </c>
      <c r="H231">
        <v>64.58</v>
      </c>
      <c r="I231">
        <v>0</v>
      </c>
      <c r="J231">
        <v>0</v>
      </c>
      <c r="K231">
        <v>-1</v>
      </c>
      <c r="L231">
        <v>20.5</v>
      </c>
      <c r="M231">
        <v>0</v>
      </c>
      <c r="N231">
        <v>4702</v>
      </c>
      <c r="O231">
        <v>-1</v>
      </c>
      <c r="P231">
        <v>24</v>
      </c>
      <c r="Q231">
        <v>0</v>
      </c>
      <c r="R231">
        <v>41</v>
      </c>
      <c r="S231">
        <v>713071</v>
      </c>
      <c r="T231" s="6" t="str">
        <f t="shared" si="6"/>
        <v/>
      </c>
      <c r="U231">
        <f t="shared" si="7"/>
        <v>1.0049999999999999</v>
      </c>
    </row>
    <row r="232" spans="1:21" x14ac:dyDescent="0.25">
      <c r="A232" s="1">
        <v>41355.622916666667</v>
      </c>
      <c r="B232">
        <v>2505</v>
      </c>
      <c r="C232">
        <v>30.8</v>
      </c>
      <c r="D232">
        <v>80.599999999999994</v>
      </c>
      <c r="E232">
        <v>0.38</v>
      </c>
      <c r="F232">
        <v>1.27</v>
      </c>
      <c r="G232">
        <v>-1</v>
      </c>
      <c r="H232">
        <v>120.02</v>
      </c>
      <c r="I232">
        <v>0</v>
      </c>
      <c r="J232">
        <v>0</v>
      </c>
      <c r="K232">
        <v>-1</v>
      </c>
      <c r="L232">
        <v>18.600000000000001</v>
      </c>
      <c r="M232">
        <v>0</v>
      </c>
      <c r="N232">
        <v>4702</v>
      </c>
      <c r="O232">
        <v>-1</v>
      </c>
      <c r="P232">
        <v>166</v>
      </c>
      <c r="Q232">
        <v>0</v>
      </c>
      <c r="R232">
        <v>41</v>
      </c>
      <c r="S232">
        <v>713104</v>
      </c>
      <c r="T232" s="6" t="str">
        <f t="shared" si="6"/>
        <v/>
      </c>
      <c r="U232">
        <f t="shared" si="7"/>
        <v>1.2349999999999999</v>
      </c>
    </row>
    <row r="233" spans="1:21" x14ac:dyDescent="0.25">
      <c r="A233" s="1">
        <v>41376.419444444444</v>
      </c>
      <c r="B233">
        <v>2464</v>
      </c>
      <c r="C233">
        <v>24.3</v>
      </c>
      <c r="D233">
        <v>72.400000000000006</v>
      </c>
      <c r="E233">
        <v>0.34</v>
      </c>
      <c r="F233">
        <v>1.38</v>
      </c>
      <c r="G233">
        <v>-1</v>
      </c>
      <c r="H233">
        <v>73.16</v>
      </c>
      <c r="I233">
        <v>0</v>
      </c>
      <c r="J233">
        <v>0</v>
      </c>
      <c r="K233">
        <v>-1</v>
      </c>
      <c r="L233">
        <v>15.7</v>
      </c>
      <c r="M233">
        <v>0</v>
      </c>
      <c r="N233">
        <v>4702</v>
      </c>
      <c r="O233">
        <v>-1</v>
      </c>
      <c r="P233">
        <v>200</v>
      </c>
      <c r="Q233">
        <v>0</v>
      </c>
      <c r="R233">
        <v>41</v>
      </c>
      <c r="S233">
        <v>713120</v>
      </c>
      <c r="T233" s="6" t="str">
        <f t="shared" si="6"/>
        <v/>
      </c>
      <c r="U233">
        <f t="shared" si="7"/>
        <v>1.0840000000000001</v>
      </c>
    </row>
    <row r="234" spans="1:21" x14ac:dyDescent="0.25">
      <c r="A234" s="1">
        <v>41409.671875</v>
      </c>
      <c r="B234">
        <v>2710</v>
      </c>
      <c r="C234">
        <v>50.6</v>
      </c>
      <c r="D234">
        <v>74.5</v>
      </c>
      <c r="E234">
        <v>0.68</v>
      </c>
      <c r="F234">
        <v>0.94</v>
      </c>
      <c r="G234">
        <v>-1</v>
      </c>
      <c r="H234">
        <v>121</v>
      </c>
      <c r="I234">
        <v>0.61</v>
      </c>
      <c r="J234">
        <v>121.77</v>
      </c>
      <c r="K234">
        <v>-1</v>
      </c>
      <c r="L234">
        <v>13</v>
      </c>
      <c r="M234">
        <v>3</v>
      </c>
      <c r="N234">
        <v>625</v>
      </c>
      <c r="O234">
        <v>251002003</v>
      </c>
      <c r="P234">
        <v>53</v>
      </c>
      <c r="Q234">
        <v>0</v>
      </c>
      <c r="R234">
        <v>20</v>
      </c>
      <c r="S234">
        <v>13018</v>
      </c>
      <c r="T234" s="6">
        <f t="shared" si="6"/>
        <v>2.1</v>
      </c>
      <c r="U234">
        <f t="shared" si="7"/>
        <v>1.77</v>
      </c>
    </row>
    <row r="235" spans="1:21" x14ac:dyDescent="0.25">
      <c r="A235" s="1">
        <v>41410.405555555553</v>
      </c>
      <c r="B235">
        <v>2693</v>
      </c>
      <c r="C235">
        <v>47.3</v>
      </c>
      <c r="D235">
        <v>51.5</v>
      </c>
      <c r="E235">
        <v>0.92</v>
      </c>
      <c r="F235">
        <v>0</v>
      </c>
      <c r="G235">
        <v>-1</v>
      </c>
      <c r="H235">
        <v>57.94</v>
      </c>
      <c r="I235">
        <v>0</v>
      </c>
      <c r="J235">
        <v>0</v>
      </c>
      <c r="K235">
        <v>-1</v>
      </c>
      <c r="L235">
        <v>0</v>
      </c>
      <c r="M235">
        <v>0</v>
      </c>
      <c r="N235">
        <v>4702</v>
      </c>
      <c r="O235">
        <v>-1</v>
      </c>
      <c r="P235">
        <v>87</v>
      </c>
      <c r="Q235">
        <v>0</v>
      </c>
      <c r="R235">
        <v>41</v>
      </c>
      <c r="S235">
        <v>713140</v>
      </c>
      <c r="T235" s="6" t="str">
        <f t="shared" si="6"/>
        <v/>
      </c>
      <c r="U235">
        <f t="shared" si="7"/>
        <v>2.6930000000000001</v>
      </c>
    </row>
    <row r="236" spans="1:21" x14ac:dyDescent="0.25">
      <c r="A236" s="1">
        <v>41443.44027777778</v>
      </c>
      <c r="B236">
        <v>3965</v>
      </c>
      <c r="C236">
        <v>405.6</v>
      </c>
      <c r="D236">
        <v>249</v>
      </c>
      <c r="E236">
        <v>1.63</v>
      </c>
      <c r="F236">
        <v>0</v>
      </c>
      <c r="G236">
        <v>-1</v>
      </c>
      <c r="H236">
        <v>177.42</v>
      </c>
      <c r="I236">
        <v>0</v>
      </c>
      <c r="J236">
        <v>0</v>
      </c>
      <c r="K236">
        <v>-1</v>
      </c>
      <c r="L236">
        <v>0</v>
      </c>
      <c r="M236">
        <v>-32</v>
      </c>
      <c r="N236">
        <v>4704</v>
      </c>
      <c r="O236">
        <v>-1</v>
      </c>
      <c r="P236">
        <v>17</v>
      </c>
      <c r="Q236">
        <v>0</v>
      </c>
      <c r="R236">
        <v>41</v>
      </c>
      <c r="S236">
        <v>713150</v>
      </c>
      <c r="T236" s="6" t="str">
        <f t="shared" si="6"/>
        <v/>
      </c>
      <c r="U236">
        <f t="shared" si="7"/>
        <v>3.9649999999999999</v>
      </c>
    </row>
    <row r="237" spans="1:21" x14ac:dyDescent="0.25">
      <c r="A237" s="1">
        <v>41472.386458333334</v>
      </c>
      <c r="B237">
        <v>2920</v>
      </c>
      <c r="C237">
        <v>76.099999999999994</v>
      </c>
      <c r="D237">
        <v>65.900000000000006</v>
      </c>
      <c r="E237">
        <v>1.1599999999999999</v>
      </c>
      <c r="F237">
        <v>0</v>
      </c>
      <c r="G237">
        <v>-1</v>
      </c>
      <c r="H237">
        <v>51.2</v>
      </c>
      <c r="I237">
        <v>0</v>
      </c>
      <c r="J237">
        <v>0</v>
      </c>
      <c r="K237">
        <v>-1</v>
      </c>
      <c r="L237">
        <v>0</v>
      </c>
      <c r="M237">
        <v>-9</v>
      </c>
      <c r="N237">
        <v>4704</v>
      </c>
      <c r="O237">
        <v>-1</v>
      </c>
      <c r="P237">
        <v>20</v>
      </c>
      <c r="Q237">
        <v>0</v>
      </c>
      <c r="R237">
        <v>41</v>
      </c>
      <c r="S237">
        <v>713165</v>
      </c>
      <c r="T237" s="6" t="str">
        <f t="shared" si="6"/>
        <v/>
      </c>
      <c r="U237">
        <f t="shared" si="7"/>
        <v>2.92</v>
      </c>
    </row>
    <row r="238" spans="1:21" x14ac:dyDescent="0.25">
      <c r="A238" s="1">
        <v>41628.37777777778</v>
      </c>
      <c r="B238">
        <v>2643</v>
      </c>
      <c r="C238">
        <v>29.4</v>
      </c>
      <c r="D238">
        <v>56</v>
      </c>
      <c r="E238">
        <v>0.53</v>
      </c>
      <c r="F238">
        <v>0</v>
      </c>
      <c r="G238">
        <v>-1</v>
      </c>
      <c r="H238">
        <v>81.260000000000005</v>
      </c>
      <c r="I238">
        <v>0</v>
      </c>
      <c r="J238">
        <v>0</v>
      </c>
      <c r="K238">
        <v>-1</v>
      </c>
      <c r="L238">
        <v>0</v>
      </c>
      <c r="M238">
        <v>0</v>
      </c>
      <c r="N238">
        <v>4702</v>
      </c>
      <c r="O238">
        <v>-1</v>
      </c>
      <c r="P238">
        <v>22</v>
      </c>
      <c r="Q238">
        <v>0</v>
      </c>
      <c r="R238">
        <v>41</v>
      </c>
      <c r="S238">
        <v>713250</v>
      </c>
      <c r="T238" s="6" t="str">
        <f t="shared" si="6"/>
        <v/>
      </c>
      <c r="U238">
        <f t="shared" si="7"/>
        <v>2.6429999999999998</v>
      </c>
    </row>
    <row r="239" spans="1:21" x14ac:dyDescent="0.25">
      <c r="A239" s="1">
        <v>41677.711805555555</v>
      </c>
      <c r="B239">
        <v>2521</v>
      </c>
      <c r="C239">
        <v>20.6</v>
      </c>
      <c r="D239">
        <v>44.3</v>
      </c>
      <c r="E239">
        <v>0.47</v>
      </c>
      <c r="F239">
        <v>0</v>
      </c>
      <c r="G239">
        <v>-1</v>
      </c>
      <c r="H239">
        <v>74.38</v>
      </c>
      <c r="I239">
        <v>0</v>
      </c>
      <c r="J239">
        <v>0</v>
      </c>
      <c r="K239">
        <v>-1</v>
      </c>
      <c r="L239">
        <v>0</v>
      </c>
      <c r="M239">
        <v>0</v>
      </c>
      <c r="N239">
        <v>4702</v>
      </c>
      <c r="O239">
        <v>-1</v>
      </c>
      <c r="P239">
        <v>70</v>
      </c>
      <c r="Q239">
        <v>0</v>
      </c>
      <c r="R239">
        <v>41</v>
      </c>
      <c r="S239">
        <v>714023</v>
      </c>
      <c r="T239" s="6" t="str">
        <f t="shared" si="6"/>
        <v/>
      </c>
      <c r="U239">
        <f t="shared" si="7"/>
        <v>2.5209999999999999</v>
      </c>
    </row>
    <row r="240" spans="1:21" x14ac:dyDescent="0.25">
      <c r="A240" s="1">
        <v>41683.288194444445</v>
      </c>
      <c r="B240">
        <v>2439</v>
      </c>
      <c r="C240">
        <v>13.9</v>
      </c>
      <c r="D240">
        <v>42.1</v>
      </c>
      <c r="E240">
        <v>0.33</v>
      </c>
      <c r="F240">
        <v>1.0900000000000001</v>
      </c>
      <c r="G240">
        <v>-1</v>
      </c>
      <c r="H240">
        <v>67.89</v>
      </c>
      <c r="I240">
        <v>0</v>
      </c>
      <c r="J240">
        <v>0</v>
      </c>
      <c r="K240">
        <v>-1</v>
      </c>
      <c r="L240">
        <v>17</v>
      </c>
      <c r="M240">
        <v>0</v>
      </c>
      <c r="N240">
        <v>4702</v>
      </c>
      <c r="O240">
        <v>-1</v>
      </c>
      <c r="P240">
        <v>124</v>
      </c>
      <c r="Q240">
        <v>0</v>
      </c>
      <c r="R240">
        <v>20</v>
      </c>
      <c r="S240">
        <v>14002</v>
      </c>
      <c r="T240" s="6" t="str">
        <f t="shared" si="6"/>
        <v/>
      </c>
      <c r="U240">
        <f t="shared" si="7"/>
        <v>1.349</v>
      </c>
    </row>
    <row r="241" spans="1:21" x14ac:dyDescent="0.25">
      <c r="A241" s="1">
        <v>41683.308680555558</v>
      </c>
      <c r="B241">
        <v>2439</v>
      </c>
      <c r="C241">
        <v>13.8</v>
      </c>
      <c r="D241">
        <v>41.8</v>
      </c>
      <c r="E241">
        <v>0.33</v>
      </c>
      <c r="F241">
        <v>1.0900000000000001</v>
      </c>
      <c r="G241">
        <v>-1</v>
      </c>
      <c r="H241">
        <v>67.41</v>
      </c>
      <c r="I241">
        <v>0</v>
      </c>
      <c r="J241">
        <v>0</v>
      </c>
      <c r="K241">
        <v>-1</v>
      </c>
      <c r="L241">
        <v>17</v>
      </c>
      <c r="M241">
        <v>0</v>
      </c>
      <c r="N241">
        <v>4702</v>
      </c>
      <c r="O241">
        <v>-1</v>
      </c>
      <c r="P241">
        <v>13</v>
      </c>
      <c r="Q241">
        <v>0</v>
      </c>
      <c r="R241">
        <v>20</v>
      </c>
      <c r="S241">
        <v>14003</v>
      </c>
      <c r="T241" s="6" t="str">
        <f t="shared" si="6"/>
        <v/>
      </c>
      <c r="U241">
        <f t="shared" si="7"/>
        <v>1.349</v>
      </c>
    </row>
    <row r="242" spans="1:21" x14ac:dyDescent="0.25">
      <c r="A242" s="1">
        <v>41703.415625000001</v>
      </c>
      <c r="B242">
        <v>2388</v>
      </c>
      <c r="C242">
        <v>8.1</v>
      </c>
      <c r="D242">
        <v>39.6</v>
      </c>
      <c r="E242">
        <v>0.2</v>
      </c>
      <c r="F242">
        <v>0</v>
      </c>
      <c r="G242">
        <v>-1</v>
      </c>
      <c r="H242">
        <v>67.349999999999994</v>
      </c>
      <c r="I242">
        <v>0</v>
      </c>
      <c r="J242">
        <v>0</v>
      </c>
      <c r="K242">
        <v>-1</v>
      </c>
      <c r="L242">
        <v>13.5</v>
      </c>
      <c r="M242">
        <v>0</v>
      </c>
      <c r="N242">
        <v>4702</v>
      </c>
      <c r="O242">
        <v>-1</v>
      </c>
      <c r="P242">
        <v>531</v>
      </c>
      <c r="Q242">
        <v>0</v>
      </c>
      <c r="R242">
        <v>20</v>
      </c>
      <c r="S242">
        <v>14013</v>
      </c>
      <c r="T242" s="6" t="str">
        <f t="shared" si="6"/>
        <v/>
      </c>
      <c r="U242">
        <f t="shared" si="7"/>
        <v>2.3879999999999999</v>
      </c>
    </row>
    <row r="243" spans="1:21" x14ac:dyDescent="0.25">
      <c r="A243" s="1">
        <v>41703.432986111111</v>
      </c>
      <c r="B243">
        <v>2388</v>
      </c>
      <c r="C243">
        <v>9.4</v>
      </c>
      <c r="D243">
        <v>39.4</v>
      </c>
      <c r="E243">
        <v>0.24</v>
      </c>
      <c r="F243">
        <v>0</v>
      </c>
      <c r="G243">
        <v>-1</v>
      </c>
      <c r="H243">
        <v>67.239999999999995</v>
      </c>
      <c r="I243">
        <v>0</v>
      </c>
      <c r="J243">
        <v>0</v>
      </c>
      <c r="K243">
        <v>-1</v>
      </c>
      <c r="L243">
        <v>13.5</v>
      </c>
      <c r="M243">
        <v>0</v>
      </c>
      <c r="N243">
        <v>4702</v>
      </c>
      <c r="O243">
        <v>-1</v>
      </c>
      <c r="P243">
        <v>471</v>
      </c>
      <c r="Q243">
        <v>0</v>
      </c>
      <c r="R243">
        <v>20</v>
      </c>
      <c r="S243">
        <v>14014</v>
      </c>
      <c r="T243" s="6" t="str">
        <f t="shared" si="6"/>
        <v/>
      </c>
      <c r="U243">
        <f t="shared" si="7"/>
        <v>2.3879999999999999</v>
      </c>
    </row>
    <row r="244" spans="1:21" x14ac:dyDescent="0.25">
      <c r="A244" s="1">
        <v>41710.694791666669</v>
      </c>
      <c r="B244">
        <v>2389</v>
      </c>
      <c r="C244">
        <v>9.1</v>
      </c>
      <c r="D244">
        <v>38.700000000000003</v>
      </c>
      <c r="E244">
        <v>0.24</v>
      </c>
      <c r="F244">
        <v>0</v>
      </c>
      <c r="G244">
        <v>-1</v>
      </c>
      <c r="H244">
        <v>66.989999999999995</v>
      </c>
      <c r="I244">
        <v>0</v>
      </c>
      <c r="J244">
        <v>0</v>
      </c>
      <c r="K244">
        <v>-1</v>
      </c>
      <c r="L244">
        <v>18.8</v>
      </c>
      <c r="M244">
        <v>0</v>
      </c>
      <c r="N244">
        <v>4704</v>
      </c>
      <c r="O244">
        <v>-1</v>
      </c>
      <c r="P244">
        <v>15</v>
      </c>
      <c r="Q244">
        <v>0</v>
      </c>
      <c r="R244">
        <v>20</v>
      </c>
      <c r="S244">
        <v>14020</v>
      </c>
      <c r="T244" s="6" t="str">
        <f t="shared" si="6"/>
        <v/>
      </c>
      <c r="U244">
        <f t="shared" si="7"/>
        <v>2.3889999999999998</v>
      </c>
    </row>
    <row r="245" spans="1:21" x14ac:dyDescent="0.25">
      <c r="A245" s="1">
        <v>41732.702777777777</v>
      </c>
      <c r="B245">
        <v>2360</v>
      </c>
      <c r="C245">
        <v>10.3</v>
      </c>
      <c r="D245">
        <v>31.1</v>
      </c>
      <c r="E245">
        <v>0.33</v>
      </c>
      <c r="F245">
        <v>0</v>
      </c>
      <c r="G245">
        <v>-1</v>
      </c>
      <c r="H245">
        <v>50.35</v>
      </c>
      <c r="I245">
        <v>0</v>
      </c>
      <c r="J245">
        <v>0</v>
      </c>
      <c r="K245">
        <v>-1</v>
      </c>
      <c r="L245">
        <v>0</v>
      </c>
      <c r="M245">
        <v>0</v>
      </c>
      <c r="N245">
        <v>4702</v>
      </c>
      <c r="O245">
        <v>-1</v>
      </c>
      <c r="P245">
        <v>111</v>
      </c>
      <c r="Q245">
        <v>0</v>
      </c>
      <c r="R245">
        <v>41</v>
      </c>
      <c r="S245">
        <v>714065</v>
      </c>
      <c r="T245" s="6" t="str">
        <f t="shared" si="6"/>
        <v/>
      </c>
      <c r="U245">
        <f t="shared" si="7"/>
        <v>2.36</v>
      </c>
    </row>
    <row r="246" spans="1:21" x14ac:dyDescent="0.25">
      <c r="A246" s="1">
        <v>41736.804166666669</v>
      </c>
      <c r="B246">
        <v>2314</v>
      </c>
      <c r="C246">
        <v>8.4</v>
      </c>
      <c r="D246">
        <v>24</v>
      </c>
      <c r="E246">
        <v>0.35</v>
      </c>
      <c r="F246">
        <v>0</v>
      </c>
      <c r="G246">
        <v>-1</v>
      </c>
      <c r="H246">
        <v>31.04</v>
      </c>
      <c r="I246">
        <v>0</v>
      </c>
      <c r="J246">
        <v>0</v>
      </c>
      <c r="K246">
        <v>-1</v>
      </c>
      <c r="L246">
        <v>16.8</v>
      </c>
      <c r="M246">
        <v>0</v>
      </c>
      <c r="N246">
        <v>4702</v>
      </c>
      <c r="O246">
        <v>-1</v>
      </c>
      <c r="P246">
        <v>181</v>
      </c>
      <c r="Q246">
        <v>0</v>
      </c>
      <c r="R246">
        <v>41</v>
      </c>
      <c r="S246">
        <v>714069</v>
      </c>
      <c r="T246" s="6" t="str">
        <f t="shared" si="6"/>
        <v/>
      </c>
      <c r="U246">
        <f t="shared" si="7"/>
        <v>2.3140000000000001</v>
      </c>
    </row>
    <row r="247" spans="1:21" x14ac:dyDescent="0.25">
      <c r="A247" s="1">
        <v>41744.613888888889</v>
      </c>
      <c r="B247">
        <v>2790</v>
      </c>
      <c r="C247">
        <v>41.8</v>
      </c>
      <c r="D247">
        <v>78.2</v>
      </c>
      <c r="E247">
        <v>0.54</v>
      </c>
      <c r="F247">
        <v>0</v>
      </c>
      <c r="G247">
        <v>-1</v>
      </c>
      <c r="H247">
        <v>39.270000000000003</v>
      </c>
      <c r="I247">
        <v>0</v>
      </c>
      <c r="J247">
        <v>0</v>
      </c>
      <c r="K247">
        <v>-1</v>
      </c>
      <c r="L247">
        <v>0</v>
      </c>
      <c r="M247">
        <v>0</v>
      </c>
      <c r="N247">
        <v>4704</v>
      </c>
      <c r="O247">
        <v>-1</v>
      </c>
      <c r="P247">
        <v>93</v>
      </c>
      <c r="Q247">
        <v>0</v>
      </c>
      <c r="R247">
        <v>41</v>
      </c>
      <c r="S247">
        <v>714079</v>
      </c>
      <c r="T247" s="6" t="str">
        <f t="shared" si="6"/>
        <v/>
      </c>
      <c r="U247">
        <f t="shared" si="7"/>
        <v>2.79</v>
      </c>
    </row>
    <row r="248" spans="1:21" x14ac:dyDescent="0.25">
      <c r="A248" s="1">
        <v>41782.569444444445</v>
      </c>
      <c r="B248">
        <v>2695</v>
      </c>
      <c r="C248">
        <v>45.6</v>
      </c>
      <c r="D248">
        <v>83.3</v>
      </c>
      <c r="E248">
        <v>0.55000000000000004</v>
      </c>
      <c r="F248">
        <v>0</v>
      </c>
      <c r="G248">
        <v>-1</v>
      </c>
      <c r="H248">
        <v>120.19</v>
      </c>
      <c r="I248">
        <v>0</v>
      </c>
      <c r="J248">
        <v>0</v>
      </c>
      <c r="K248">
        <v>-1</v>
      </c>
      <c r="L248">
        <v>0</v>
      </c>
      <c r="M248">
        <v>0</v>
      </c>
      <c r="N248">
        <v>4702</v>
      </c>
      <c r="O248">
        <v>-1</v>
      </c>
      <c r="P248">
        <v>125</v>
      </c>
      <c r="Q248">
        <v>0</v>
      </c>
      <c r="R248">
        <v>41</v>
      </c>
      <c r="S248">
        <v>714100</v>
      </c>
      <c r="T248" s="6" t="str">
        <f t="shared" si="6"/>
        <v/>
      </c>
      <c r="U248">
        <f t="shared" si="7"/>
        <v>2.6949999999999998</v>
      </c>
    </row>
    <row r="249" spans="1:21" x14ac:dyDescent="0.25">
      <c r="A249" s="1">
        <v>41841.606249999997</v>
      </c>
      <c r="B249">
        <v>2882</v>
      </c>
      <c r="C249">
        <v>63.1</v>
      </c>
      <c r="D249">
        <v>49.1</v>
      </c>
      <c r="E249">
        <v>1.28</v>
      </c>
      <c r="F249">
        <v>0</v>
      </c>
      <c r="G249">
        <v>-1</v>
      </c>
      <c r="H249">
        <v>59.85</v>
      </c>
      <c r="I249">
        <v>0</v>
      </c>
      <c r="J249">
        <v>0</v>
      </c>
      <c r="K249">
        <v>-1</v>
      </c>
      <c r="L249">
        <v>9.1</v>
      </c>
      <c r="M249">
        <v>0</v>
      </c>
      <c r="N249">
        <v>4704</v>
      </c>
      <c r="O249">
        <v>-1</v>
      </c>
      <c r="P249">
        <v>19</v>
      </c>
      <c r="Q249">
        <v>0</v>
      </c>
      <c r="R249">
        <v>41</v>
      </c>
      <c r="S249">
        <v>714132</v>
      </c>
      <c r="T249" s="6" t="str">
        <f t="shared" si="6"/>
        <v/>
      </c>
      <c r="U249">
        <f t="shared" si="7"/>
        <v>2.8820000000000001</v>
      </c>
    </row>
    <row r="250" spans="1:21" x14ac:dyDescent="0.25">
      <c r="A250" s="1">
        <v>41880.348958333336</v>
      </c>
      <c r="B250">
        <v>2605</v>
      </c>
      <c r="C250">
        <v>35.5</v>
      </c>
      <c r="D250">
        <v>52.6</v>
      </c>
      <c r="E250">
        <v>0.68</v>
      </c>
      <c r="F250">
        <v>0</v>
      </c>
      <c r="G250">
        <v>-1</v>
      </c>
      <c r="H250">
        <v>71.38</v>
      </c>
      <c r="I250">
        <v>0</v>
      </c>
      <c r="J250">
        <v>0</v>
      </c>
      <c r="K250">
        <v>-1</v>
      </c>
      <c r="L250">
        <v>9.4</v>
      </c>
      <c r="M250">
        <v>0</v>
      </c>
      <c r="N250">
        <v>4702</v>
      </c>
      <c r="O250">
        <v>-1</v>
      </c>
      <c r="P250">
        <v>35</v>
      </c>
      <c r="Q250">
        <v>0</v>
      </c>
      <c r="R250">
        <v>41</v>
      </c>
      <c r="S250">
        <v>714146</v>
      </c>
      <c r="T250" s="6" t="str">
        <f t="shared" si="6"/>
        <v/>
      </c>
      <c r="U250">
        <f t="shared" si="7"/>
        <v>2.605</v>
      </c>
    </row>
    <row r="251" spans="1:21" x14ac:dyDescent="0.25">
      <c r="A251" s="1">
        <v>41883.682986111111</v>
      </c>
      <c r="B251">
        <v>2522</v>
      </c>
      <c r="C251">
        <v>27</v>
      </c>
      <c r="D251">
        <v>38.799999999999997</v>
      </c>
      <c r="E251">
        <v>0.7</v>
      </c>
      <c r="F251">
        <v>0</v>
      </c>
      <c r="G251">
        <v>-1</v>
      </c>
      <c r="H251">
        <v>49.11</v>
      </c>
      <c r="I251">
        <v>0</v>
      </c>
      <c r="J251">
        <v>0</v>
      </c>
      <c r="K251">
        <v>-1</v>
      </c>
      <c r="L251">
        <v>10.4</v>
      </c>
      <c r="M251">
        <v>0</v>
      </c>
      <c r="N251">
        <v>4702</v>
      </c>
      <c r="O251">
        <v>-1</v>
      </c>
      <c r="P251">
        <v>23</v>
      </c>
      <c r="Q251">
        <v>0</v>
      </c>
      <c r="R251">
        <v>41</v>
      </c>
      <c r="S251">
        <v>714149</v>
      </c>
      <c r="T251" s="6" t="str">
        <f t="shared" si="6"/>
        <v/>
      </c>
      <c r="U251">
        <f t="shared" si="7"/>
        <v>2.5219999999999998</v>
      </c>
    </row>
    <row r="252" spans="1:21" x14ac:dyDescent="0.25">
      <c r="A252" s="1">
        <v>41887.430902777778</v>
      </c>
      <c r="B252">
        <v>2530</v>
      </c>
      <c r="C252">
        <v>26.1</v>
      </c>
      <c r="D252">
        <v>53.3</v>
      </c>
      <c r="E252">
        <v>0.49</v>
      </c>
      <c r="F252">
        <v>0</v>
      </c>
      <c r="G252">
        <v>-1</v>
      </c>
      <c r="H252">
        <v>71.430000000000007</v>
      </c>
      <c r="I252">
        <v>0</v>
      </c>
      <c r="J252">
        <v>0</v>
      </c>
      <c r="K252">
        <v>-1</v>
      </c>
      <c r="L252">
        <v>10</v>
      </c>
      <c r="M252">
        <v>0</v>
      </c>
      <c r="N252">
        <v>4702</v>
      </c>
      <c r="O252">
        <v>-1</v>
      </c>
      <c r="P252">
        <v>108</v>
      </c>
      <c r="Q252">
        <v>0</v>
      </c>
      <c r="R252">
        <v>20</v>
      </c>
      <c r="S252">
        <v>14035</v>
      </c>
      <c r="T252" s="6" t="str">
        <f t="shared" si="6"/>
        <v/>
      </c>
      <c r="U252">
        <f t="shared" si="7"/>
        <v>2.5299999999999998</v>
      </c>
    </row>
    <row r="253" spans="1:21" x14ac:dyDescent="0.25">
      <c r="A253" s="1">
        <v>41887.450694444444</v>
      </c>
      <c r="B253">
        <v>2524</v>
      </c>
      <c r="C253">
        <v>25.1</v>
      </c>
      <c r="D253">
        <v>47.5</v>
      </c>
      <c r="E253">
        <v>0.53</v>
      </c>
      <c r="F253">
        <v>0</v>
      </c>
      <c r="G253">
        <v>-1</v>
      </c>
      <c r="H253">
        <v>64.66</v>
      </c>
      <c r="I253">
        <v>0</v>
      </c>
      <c r="J253">
        <v>0</v>
      </c>
      <c r="K253">
        <v>-1</v>
      </c>
      <c r="L253">
        <v>10.3</v>
      </c>
      <c r="M253">
        <v>-12</v>
      </c>
      <c r="N253">
        <v>4702</v>
      </c>
      <c r="O253">
        <v>-1</v>
      </c>
      <c r="P253">
        <v>49</v>
      </c>
      <c r="Q253">
        <v>0</v>
      </c>
      <c r="R253">
        <v>20</v>
      </c>
      <c r="S253">
        <v>14036</v>
      </c>
      <c r="T253" s="6" t="str">
        <f t="shared" si="6"/>
        <v/>
      </c>
      <c r="U253">
        <f t="shared" si="7"/>
        <v>2.524</v>
      </c>
    </row>
    <row r="254" spans="1:21" x14ac:dyDescent="0.25">
      <c r="A254" s="1">
        <v>41894.626736111109</v>
      </c>
      <c r="B254">
        <v>2451</v>
      </c>
      <c r="C254">
        <v>20.3</v>
      </c>
      <c r="D254">
        <v>39.6</v>
      </c>
      <c r="E254">
        <v>0.51</v>
      </c>
      <c r="F254">
        <v>0</v>
      </c>
      <c r="G254">
        <v>-1</v>
      </c>
      <c r="H254">
        <v>47.09</v>
      </c>
      <c r="I254">
        <v>0</v>
      </c>
      <c r="J254">
        <v>0</v>
      </c>
      <c r="K254">
        <v>-1</v>
      </c>
      <c r="L254">
        <v>13.5</v>
      </c>
      <c r="M254">
        <v>0</v>
      </c>
      <c r="N254">
        <v>4702</v>
      </c>
      <c r="O254">
        <v>-1</v>
      </c>
      <c r="P254">
        <v>254</v>
      </c>
      <c r="Q254">
        <v>0</v>
      </c>
      <c r="R254">
        <v>41</v>
      </c>
      <c r="S254">
        <v>714164</v>
      </c>
      <c r="T254" s="6" t="str">
        <f t="shared" si="6"/>
        <v/>
      </c>
      <c r="U254">
        <f t="shared" si="7"/>
        <v>2.4510000000000001</v>
      </c>
    </row>
    <row r="255" spans="1:21" x14ac:dyDescent="0.25">
      <c r="A255" s="1">
        <v>41904.580208333333</v>
      </c>
      <c r="B255">
        <v>2964</v>
      </c>
      <c r="C255">
        <v>86</v>
      </c>
      <c r="D255">
        <v>64.2</v>
      </c>
      <c r="E255">
        <v>1.34</v>
      </c>
      <c r="F255">
        <v>0</v>
      </c>
      <c r="G255">
        <v>-1</v>
      </c>
      <c r="H255">
        <v>58.37</v>
      </c>
      <c r="I255">
        <v>0</v>
      </c>
      <c r="J255">
        <v>0</v>
      </c>
      <c r="K255">
        <v>-1</v>
      </c>
      <c r="L255">
        <v>9.8000000000000007</v>
      </c>
      <c r="M255">
        <v>0</v>
      </c>
      <c r="N255">
        <v>4704</v>
      </c>
      <c r="O255">
        <v>-1</v>
      </c>
      <c r="P255">
        <v>14</v>
      </c>
      <c r="Q255">
        <v>0</v>
      </c>
      <c r="R255">
        <v>41</v>
      </c>
      <c r="S255">
        <v>714176</v>
      </c>
      <c r="T255" s="6" t="str">
        <f t="shared" si="6"/>
        <v/>
      </c>
      <c r="U255">
        <f t="shared" si="7"/>
        <v>2.964</v>
      </c>
    </row>
    <row r="256" spans="1:21" x14ac:dyDescent="0.25">
      <c r="A256" s="1">
        <v>41911.507986111108</v>
      </c>
      <c r="B256">
        <v>3134</v>
      </c>
      <c r="C256">
        <v>114.6</v>
      </c>
      <c r="D256">
        <v>80.099999999999994</v>
      </c>
      <c r="E256">
        <v>1.47</v>
      </c>
      <c r="F256">
        <v>0</v>
      </c>
      <c r="G256">
        <v>-1</v>
      </c>
      <c r="H256">
        <v>66.19</v>
      </c>
      <c r="I256">
        <v>0</v>
      </c>
      <c r="J256">
        <v>0</v>
      </c>
      <c r="K256">
        <v>-1</v>
      </c>
      <c r="L256">
        <v>9.5</v>
      </c>
      <c r="M256">
        <v>0</v>
      </c>
      <c r="N256">
        <v>4704</v>
      </c>
      <c r="O256">
        <v>-1</v>
      </c>
      <c r="P256">
        <v>15</v>
      </c>
      <c r="Q256">
        <v>0</v>
      </c>
      <c r="R256">
        <v>41</v>
      </c>
      <c r="S256">
        <v>714181</v>
      </c>
      <c r="T256" s="6" t="str">
        <f t="shared" si="6"/>
        <v/>
      </c>
      <c r="U256">
        <f t="shared" si="7"/>
        <v>3.1339999999999999</v>
      </c>
    </row>
    <row r="257" spans="1:21" x14ac:dyDescent="0.25">
      <c r="A257" s="1">
        <v>41956.343402777777</v>
      </c>
      <c r="B257">
        <v>2745</v>
      </c>
      <c r="C257">
        <v>47.3</v>
      </c>
      <c r="D257">
        <v>56</v>
      </c>
      <c r="E257">
        <v>0.85</v>
      </c>
      <c r="F257">
        <v>0</v>
      </c>
      <c r="G257">
        <v>-1</v>
      </c>
      <c r="H257">
        <v>51.24</v>
      </c>
      <c r="I257">
        <v>0</v>
      </c>
      <c r="J257">
        <v>0</v>
      </c>
      <c r="K257">
        <v>-1</v>
      </c>
      <c r="L257">
        <v>12</v>
      </c>
      <c r="M257">
        <v>0</v>
      </c>
      <c r="N257">
        <v>4702</v>
      </c>
      <c r="O257">
        <v>-1</v>
      </c>
      <c r="P257">
        <v>63</v>
      </c>
      <c r="Q257">
        <v>0</v>
      </c>
      <c r="R257">
        <v>20</v>
      </c>
      <c r="S257">
        <v>14046</v>
      </c>
      <c r="T257" s="6" t="str">
        <f t="shared" si="6"/>
        <v/>
      </c>
      <c r="U257">
        <f t="shared" si="7"/>
        <v>2.7450000000000001</v>
      </c>
    </row>
    <row r="258" spans="1:21" x14ac:dyDescent="0.25">
      <c r="A258" s="1">
        <v>41990.450694444444</v>
      </c>
      <c r="B258">
        <v>2595</v>
      </c>
      <c r="C258">
        <v>27.7</v>
      </c>
      <c r="D258">
        <v>40.799999999999997</v>
      </c>
      <c r="E258">
        <v>0.68</v>
      </c>
      <c r="F258">
        <v>0</v>
      </c>
      <c r="G258">
        <v>-1</v>
      </c>
      <c r="H258">
        <v>49.96</v>
      </c>
      <c r="I258">
        <v>0</v>
      </c>
      <c r="J258">
        <v>0</v>
      </c>
      <c r="K258">
        <v>-1</v>
      </c>
      <c r="L258">
        <v>16.5</v>
      </c>
      <c r="M258">
        <v>0</v>
      </c>
      <c r="N258">
        <v>4702</v>
      </c>
      <c r="O258">
        <v>-1</v>
      </c>
      <c r="P258">
        <v>102</v>
      </c>
      <c r="Q258">
        <v>0</v>
      </c>
      <c r="R258">
        <v>41</v>
      </c>
      <c r="S258">
        <v>714245</v>
      </c>
      <c r="T258" s="6" t="str">
        <f t="shared" si="6"/>
        <v/>
      </c>
      <c r="U258">
        <f t="shared" si="7"/>
        <v>2.5950000000000002</v>
      </c>
    </row>
    <row r="259" spans="1:21" x14ac:dyDescent="0.25">
      <c r="A259" s="1">
        <v>42018.826388888891</v>
      </c>
      <c r="B259">
        <v>2468</v>
      </c>
      <c r="C259">
        <v>15.4</v>
      </c>
      <c r="D259">
        <v>38.799999999999997</v>
      </c>
      <c r="E259">
        <v>0.4</v>
      </c>
      <c r="F259">
        <v>0</v>
      </c>
      <c r="G259">
        <v>-1</v>
      </c>
      <c r="H259">
        <v>47.8</v>
      </c>
      <c r="I259">
        <v>0</v>
      </c>
      <c r="J259">
        <v>0</v>
      </c>
      <c r="K259">
        <v>-1</v>
      </c>
      <c r="L259">
        <v>21.5</v>
      </c>
      <c r="M259">
        <v>1</v>
      </c>
      <c r="N259">
        <v>4702</v>
      </c>
      <c r="O259">
        <v>-1</v>
      </c>
      <c r="P259">
        <v>44</v>
      </c>
      <c r="Q259">
        <v>0</v>
      </c>
      <c r="R259">
        <v>41</v>
      </c>
      <c r="S259">
        <v>715019</v>
      </c>
      <c r="T259" s="6" t="str">
        <f t="shared" ref="T259:T271" si="8">IF(I259&gt;0,B259/1000-I259,"")</f>
        <v/>
      </c>
      <c r="U259">
        <f t="shared" ref="U259:U271" si="9">B259/1000-F259</f>
        <v>2.468</v>
      </c>
    </row>
    <row r="260" spans="1:21" x14ac:dyDescent="0.25">
      <c r="A260" s="1">
        <v>42019.213194444441</v>
      </c>
      <c r="B260">
        <v>2537</v>
      </c>
      <c r="C260">
        <v>20.5</v>
      </c>
      <c r="D260">
        <v>41</v>
      </c>
      <c r="E260">
        <v>0.5</v>
      </c>
      <c r="F260">
        <v>0</v>
      </c>
      <c r="G260">
        <v>-1</v>
      </c>
      <c r="H260">
        <v>48.44</v>
      </c>
      <c r="I260">
        <v>0</v>
      </c>
      <c r="J260">
        <v>0</v>
      </c>
      <c r="K260">
        <v>-1</v>
      </c>
      <c r="L260">
        <v>18.100000000000001</v>
      </c>
      <c r="M260">
        <v>0</v>
      </c>
      <c r="N260">
        <v>4702</v>
      </c>
      <c r="O260">
        <v>-1</v>
      </c>
      <c r="P260">
        <v>127</v>
      </c>
      <c r="Q260">
        <v>0</v>
      </c>
      <c r="R260">
        <v>41</v>
      </c>
      <c r="S260">
        <v>715020</v>
      </c>
      <c r="T260" s="6" t="str">
        <f t="shared" si="8"/>
        <v/>
      </c>
      <c r="U260">
        <f t="shared" si="9"/>
        <v>2.5369999999999999</v>
      </c>
    </row>
    <row r="261" spans="1:21" x14ac:dyDescent="0.25">
      <c r="A261" s="1">
        <v>42019.313888888886</v>
      </c>
      <c r="B261">
        <v>2547</v>
      </c>
      <c r="C261">
        <v>20.6</v>
      </c>
      <c r="D261">
        <v>46.3</v>
      </c>
      <c r="E261">
        <v>0.45</v>
      </c>
      <c r="F261">
        <v>0</v>
      </c>
      <c r="G261">
        <v>-1</v>
      </c>
      <c r="H261">
        <v>66.12</v>
      </c>
      <c r="I261">
        <v>0</v>
      </c>
      <c r="J261">
        <v>0</v>
      </c>
      <c r="K261">
        <v>-1</v>
      </c>
      <c r="L261">
        <v>18.399999999999999</v>
      </c>
      <c r="M261">
        <v>0</v>
      </c>
      <c r="N261">
        <v>4702</v>
      </c>
      <c r="O261">
        <v>-1</v>
      </c>
      <c r="P261">
        <v>21</v>
      </c>
      <c r="Q261">
        <v>0</v>
      </c>
      <c r="R261">
        <v>20</v>
      </c>
      <c r="S261">
        <v>15005</v>
      </c>
      <c r="T261" s="6" t="str">
        <f t="shared" si="8"/>
        <v/>
      </c>
      <c r="U261">
        <f t="shared" si="9"/>
        <v>2.5470000000000002</v>
      </c>
    </row>
    <row r="262" spans="1:21" x14ac:dyDescent="0.25">
      <c r="A262" s="1">
        <v>42019.333333333336</v>
      </c>
      <c r="B262">
        <v>2546</v>
      </c>
      <c r="C262">
        <v>21.1</v>
      </c>
      <c r="D262">
        <v>45.8</v>
      </c>
      <c r="E262">
        <v>0.46</v>
      </c>
      <c r="F262">
        <v>0</v>
      </c>
      <c r="G262">
        <v>-1</v>
      </c>
      <c r="H262">
        <v>64.41</v>
      </c>
      <c r="I262">
        <v>0</v>
      </c>
      <c r="J262">
        <v>0</v>
      </c>
      <c r="K262">
        <v>-1</v>
      </c>
      <c r="L262">
        <v>18.5</v>
      </c>
      <c r="M262">
        <v>0</v>
      </c>
      <c r="N262">
        <v>4702</v>
      </c>
      <c r="O262">
        <v>-1</v>
      </c>
      <c r="P262">
        <v>48</v>
      </c>
      <c r="Q262">
        <v>0</v>
      </c>
      <c r="R262">
        <v>20</v>
      </c>
      <c r="S262">
        <v>15006</v>
      </c>
      <c r="T262" s="6" t="str">
        <f t="shared" si="8"/>
        <v/>
      </c>
      <c r="U262">
        <f t="shared" si="9"/>
        <v>2.5459999999999998</v>
      </c>
    </row>
    <row r="263" spans="1:21" x14ac:dyDescent="0.25">
      <c r="A263" s="1">
        <v>42030.585763888892</v>
      </c>
      <c r="B263">
        <v>2368</v>
      </c>
      <c r="C263">
        <v>9.5</v>
      </c>
      <c r="D263">
        <v>35.700000000000003</v>
      </c>
      <c r="E263">
        <v>0.27</v>
      </c>
      <c r="F263">
        <v>0</v>
      </c>
      <c r="G263">
        <v>-1</v>
      </c>
      <c r="H263">
        <v>45.65</v>
      </c>
      <c r="I263">
        <v>0</v>
      </c>
      <c r="J263">
        <v>0</v>
      </c>
      <c r="K263">
        <v>-1</v>
      </c>
      <c r="L263">
        <v>23</v>
      </c>
      <c r="M263">
        <v>0</v>
      </c>
      <c r="N263">
        <v>4702</v>
      </c>
      <c r="O263">
        <v>-1</v>
      </c>
      <c r="P263">
        <v>211</v>
      </c>
      <c r="Q263">
        <v>0</v>
      </c>
      <c r="R263">
        <v>41</v>
      </c>
      <c r="S263">
        <v>715037</v>
      </c>
      <c r="T263" s="6" t="str">
        <f t="shared" si="8"/>
        <v/>
      </c>
      <c r="U263">
        <f t="shared" si="9"/>
        <v>2.3679999999999999</v>
      </c>
    </row>
    <row r="264" spans="1:21" x14ac:dyDescent="0.25">
      <c r="A264" s="1">
        <v>42037.39340277778</v>
      </c>
      <c r="B264">
        <v>2321</v>
      </c>
      <c r="C264">
        <v>7</v>
      </c>
      <c r="D264">
        <v>36.299999999999997</v>
      </c>
      <c r="E264">
        <v>0.19</v>
      </c>
      <c r="F264">
        <v>0</v>
      </c>
      <c r="G264">
        <v>-1</v>
      </c>
      <c r="H264">
        <v>43.59</v>
      </c>
      <c r="I264">
        <v>0</v>
      </c>
      <c r="J264">
        <v>0</v>
      </c>
      <c r="K264">
        <v>-1</v>
      </c>
      <c r="L264">
        <v>18.5</v>
      </c>
      <c r="M264">
        <v>0</v>
      </c>
      <c r="N264">
        <v>4702</v>
      </c>
      <c r="O264">
        <v>-1</v>
      </c>
      <c r="P264">
        <v>36</v>
      </c>
      <c r="Q264">
        <v>0</v>
      </c>
      <c r="R264">
        <v>41</v>
      </c>
      <c r="S264">
        <v>715047</v>
      </c>
      <c r="T264" s="6" t="str">
        <f t="shared" si="8"/>
        <v/>
      </c>
      <c r="U264">
        <f t="shared" si="9"/>
        <v>2.3210000000000002</v>
      </c>
    </row>
    <row r="265" spans="1:21" x14ac:dyDescent="0.25">
      <c r="A265" s="1">
        <v>42046.673958333333</v>
      </c>
      <c r="B265">
        <v>2378</v>
      </c>
      <c r="C265">
        <v>9.4</v>
      </c>
      <c r="D265">
        <v>38.799999999999997</v>
      </c>
      <c r="E265">
        <v>0.24</v>
      </c>
      <c r="F265">
        <v>0</v>
      </c>
      <c r="G265">
        <v>-1</v>
      </c>
      <c r="H265">
        <v>65.02</v>
      </c>
      <c r="I265">
        <v>0</v>
      </c>
      <c r="J265">
        <v>0</v>
      </c>
      <c r="K265">
        <v>-1</v>
      </c>
      <c r="L265">
        <v>21.5</v>
      </c>
      <c r="M265">
        <v>0</v>
      </c>
      <c r="N265">
        <v>4702</v>
      </c>
      <c r="O265">
        <v>-1</v>
      </c>
      <c r="P265">
        <v>152</v>
      </c>
      <c r="Q265">
        <v>0</v>
      </c>
      <c r="R265">
        <v>20</v>
      </c>
      <c r="S265">
        <v>15017</v>
      </c>
      <c r="T265" s="6" t="str">
        <f t="shared" si="8"/>
        <v/>
      </c>
      <c r="U265">
        <f t="shared" si="9"/>
        <v>2.3780000000000001</v>
      </c>
    </row>
    <row r="266" spans="1:21" x14ac:dyDescent="0.25">
      <c r="A266" s="1">
        <v>42047.329861111109</v>
      </c>
      <c r="B266">
        <v>2368</v>
      </c>
      <c r="C266">
        <v>9.4</v>
      </c>
      <c r="D266">
        <v>37.9</v>
      </c>
      <c r="E266">
        <v>0.25</v>
      </c>
      <c r="F266">
        <v>0</v>
      </c>
      <c r="G266">
        <v>-1</v>
      </c>
      <c r="H266">
        <v>64.180000000000007</v>
      </c>
      <c r="I266">
        <v>0</v>
      </c>
      <c r="J266">
        <v>0</v>
      </c>
      <c r="K266">
        <v>-1</v>
      </c>
      <c r="L266">
        <v>16.2</v>
      </c>
      <c r="M266">
        <v>0</v>
      </c>
      <c r="N266">
        <v>4702</v>
      </c>
      <c r="O266">
        <v>-1</v>
      </c>
      <c r="P266">
        <v>228</v>
      </c>
      <c r="Q266">
        <v>0</v>
      </c>
      <c r="R266">
        <v>20</v>
      </c>
      <c r="S266">
        <v>15018</v>
      </c>
      <c r="T266" s="6" t="str">
        <f t="shared" si="8"/>
        <v/>
      </c>
      <c r="U266">
        <f t="shared" si="9"/>
        <v>2.3679999999999999</v>
      </c>
    </row>
    <row r="267" spans="1:21" x14ac:dyDescent="0.25">
      <c r="A267" s="1">
        <v>42051.487500000003</v>
      </c>
      <c r="B267">
        <v>2292</v>
      </c>
      <c r="C267">
        <v>5.8</v>
      </c>
      <c r="D267">
        <v>30.9</v>
      </c>
      <c r="E267">
        <v>0.19</v>
      </c>
      <c r="F267">
        <v>0</v>
      </c>
      <c r="G267">
        <v>-1</v>
      </c>
      <c r="H267">
        <v>44.54</v>
      </c>
      <c r="I267">
        <v>0</v>
      </c>
      <c r="J267">
        <v>0</v>
      </c>
      <c r="K267">
        <v>-1</v>
      </c>
      <c r="L267">
        <v>17.5</v>
      </c>
      <c r="M267">
        <v>0</v>
      </c>
      <c r="N267">
        <v>4702</v>
      </c>
      <c r="O267">
        <v>-1</v>
      </c>
      <c r="P267">
        <v>111</v>
      </c>
      <c r="Q267">
        <v>0</v>
      </c>
      <c r="R267">
        <v>41</v>
      </c>
      <c r="S267">
        <v>715072</v>
      </c>
      <c r="T267" s="6" t="str">
        <f t="shared" si="8"/>
        <v/>
      </c>
      <c r="U267">
        <f t="shared" si="9"/>
        <v>2.2919999999999998</v>
      </c>
    </row>
    <row r="268" spans="1:21" x14ac:dyDescent="0.25">
      <c r="A268" s="1">
        <v>42075.354513888888</v>
      </c>
      <c r="B268">
        <v>2740</v>
      </c>
      <c r="C268">
        <v>40.9</v>
      </c>
      <c r="D268">
        <v>69.2</v>
      </c>
      <c r="E268">
        <v>0.59</v>
      </c>
      <c r="F268">
        <v>0</v>
      </c>
      <c r="G268">
        <v>-1</v>
      </c>
      <c r="H268">
        <v>100.02</v>
      </c>
      <c r="I268">
        <v>0</v>
      </c>
      <c r="J268">
        <v>0</v>
      </c>
      <c r="K268">
        <v>-1</v>
      </c>
      <c r="L268">
        <v>16.8</v>
      </c>
      <c r="M268">
        <v>0</v>
      </c>
      <c r="N268">
        <v>4702</v>
      </c>
      <c r="O268">
        <v>-1</v>
      </c>
      <c r="P268">
        <v>67</v>
      </c>
      <c r="Q268">
        <v>0</v>
      </c>
      <c r="R268">
        <v>20</v>
      </c>
      <c r="S268">
        <v>15031</v>
      </c>
      <c r="T268" s="6" t="str">
        <f t="shared" si="8"/>
        <v/>
      </c>
      <c r="U268">
        <f t="shared" si="9"/>
        <v>2.74</v>
      </c>
    </row>
    <row r="269" spans="1:21" x14ac:dyDescent="0.25">
      <c r="A269" s="1">
        <v>42075.376388888886</v>
      </c>
      <c r="B269">
        <v>2733</v>
      </c>
      <c r="C269">
        <v>39.4</v>
      </c>
      <c r="D269">
        <v>68.5</v>
      </c>
      <c r="E269">
        <v>0.56999999999999995</v>
      </c>
      <c r="F269">
        <v>0</v>
      </c>
      <c r="G269">
        <v>-1</v>
      </c>
      <c r="H269">
        <v>99.55</v>
      </c>
      <c r="I269">
        <v>0</v>
      </c>
      <c r="J269">
        <v>0</v>
      </c>
      <c r="K269">
        <v>-1</v>
      </c>
      <c r="L269">
        <v>17</v>
      </c>
      <c r="M269">
        <v>0</v>
      </c>
      <c r="N269">
        <v>4702</v>
      </c>
      <c r="O269">
        <v>-1</v>
      </c>
      <c r="P269">
        <v>122</v>
      </c>
      <c r="Q269">
        <v>0</v>
      </c>
      <c r="R269">
        <v>20</v>
      </c>
      <c r="S269">
        <v>15032</v>
      </c>
      <c r="T269" s="6" t="str">
        <f t="shared" si="8"/>
        <v/>
      </c>
      <c r="U269">
        <f t="shared" si="9"/>
        <v>2.7330000000000001</v>
      </c>
    </row>
    <row r="270" spans="1:21" x14ac:dyDescent="0.25">
      <c r="A270" s="1">
        <v>42089.460763888892</v>
      </c>
      <c r="B270">
        <v>2397</v>
      </c>
      <c r="C270">
        <v>13</v>
      </c>
      <c r="D270">
        <v>42</v>
      </c>
      <c r="E270">
        <v>0.31</v>
      </c>
      <c r="F270">
        <v>0</v>
      </c>
      <c r="G270">
        <v>-1</v>
      </c>
      <c r="H270">
        <v>46.75</v>
      </c>
      <c r="I270">
        <v>0</v>
      </c>
      <c r="J270">
        <v>0</v>
      </c>
      <c r="K270">
        <v>-1</v>
      </c>
      <c r="L270">
        <v>17.399999999999999</v>
      </c>
      <c r="M270">
        <v>0</v>
      </c>
      <c r="N270">
        <v>4702</v>
      </c>
      <c r="O270">
        <v>-1</v>
      </c>
      <c r="P270">
        <v>51</v>
      </c>
      <c r="Q270">
        <v>0</v>
      </c>
      <c r="R270">
        <v>41</v>
      </c>
      <c r="S270">
        <v>715122</v>
      </c>
      <c r="T270" s="6" t="str">
        <f t="shared" si="8"/>
        <v/>
      </c>
      <c r="U270">
        <f t="shared" si="9"/>
        <v>2.3969999999999998</v>
      </c>
    </row>
    <row r="271" spans="1:21" x14ac:dyDescent="0.25">
      <c r="A271" s="1">
        <v>42101.580208333333</v>
      </c>
      <c r="B271">
        <v>2334</v>
      </c>
      <c r="C271">
        <v>9.1999999999999993</v>
      </c>
      <c r="D271">
        <v>31.6</v>
      </c>
      <c r="E271">
        <v>0.28999999999999998</v>
      </c>
      <c r="F271">
        <v>0</v>
      </c>
      <c r="G271">
        <v>-1</v>
      </c>
      <c r="H271">
        <v>49.39</v>
      </c>
      <c r="I271">
        <v>0</v>
      </c>
      <c r="J271">
        <v>0</v>
      </c>
      <c r="K271">
        <v>-1</v>
      </c>
      <c r="L271">
        <v>18</v>
      </c>
      <c r="M271">
        <v>0</v>
      </c>
      <c r="N271">
        <v>4702</v>
      </c>
      <c r="O271">
        <v>-1</v>
      </c>
      <c r="P271">
        <v>38</v>
      </c>
      <c r="Q271">
        <v>0</v>
      </c>
      <c r="R271">
        <v>41</v>
      </c>
      <c r="S271">
        <v>715132</v>
      </c>
      <c r="T271" s="6" t="str">
        <f t="shared" si="8"/>
        <v/>
      </c>
      <c r="U271">
        <f t="shared" si="9"/>
        <v>2.3340000000000001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0"/>
  <sheetViews>
    <sheetView workbookViewId="0">
      <selection activeCell="I2" sqref="I2"/>
    </sheetView>
  </sheetViews>
  <sheetFormatPr baseColWidth="10" defaultColWidth="8.7109375" defaultRowHeight="15" x14ac:dyDescent="0.25"/>
  <cols>
    <col min="2" max="2" width="15.85546875" bestFit="1" customWidth="1"/>
    <col min="7" max="7" width="15.85546875" style="4" bestFit="1" customWidth="1"/>
    <col min="8" max="8" width="9.140625" style="4"/>
    <col min="9" max="9" width="9.85546875" style="4" bestFit="1" customWidth="1"/>
  </cols>
  <sheetData>
    <row r="1" spans="1:10" x14ac:dyDescent="0.25">
      <c r="B1" t="str">
        <f>Export_Tideda!A1</f>
        <v>time</v>
      </c>
      <c r="C1" t="s">
        <v>11</v>
      </c>
      <c r="D1" t="str">
        <f>Export_Tideda!C1</f>
        <v>flow m3/s</v>
      </c>
      <c r="G1" s="4" t="s">
        <v>0</v>
      </c>
      <c r="H1" s="4" t="s">
        <v>11</v>
      </c>
      <c r="I1" s="4" t="s">
        <v>2</v>
      </c>
      <c r="J1" s="5" t="s">
        <v>12</v>
      </c>
    </row>
    <row r="2" spans="1:10" x14ac:dyDescent="0.25">
      <c r="A2">
        <f ca="1">INT(FORECAST(B2,OFFSET(shifts!$C$1:$C$60,MATCH(B2,shifts!$B$1:$B$60,1)-1,0,2),OFFSET(shifts!$B$1:$B$189,MATCH(B2,shifts!$B$1:$B$60,1)-1,0,2)))</f>
        <v>60</v>
      </c>
      <c r="B2" s="1">
        <f>Export_Tideda!A2</f>
        <v>36383.614583333336</v>
      </c>
      <c r="C2" s="2">
        <f>Export_Tideda!B2/1000</f>
        <v>3.0550000000000002</v>
      </c>
      <c r="D2">
        <f>Export_Tideda!C2</f>
        <v>53.1</v>
      </c>
      <c r="G2" s="3">
        <v>32569.760416666668</v>
      </c>
      <c r="H2" s="4">
        <v>2.3380000000000001</v>
      </c>
      <c r="I2" s="4">
        <v>31.5</v>
      </c>
    </row>
    <row r="3" spans="1:10" x14ac:dyDescent="0.25">
      <c r="A3">
        <f ca="1">INT(FORECAST(B3,OFFSET(shifts!$C$1:$C$60,MATCH(B3,shifts!$B$1:$B$60,1)-1,0,2),OFFSET(shifts!$B$1:$B$189,MATCH(B3,shifts!$B$1:$B$60,1)-1,0,2)))</f>
        <v>60</v>
      </c>
      <c r="B3" s="1">
        <f>Export_Tideda!A3</f>
        <v>36404.635416666664</v>
      </c>
      <c r="C3" s="2">
        <f>Export_Tideda!B3/1000</f>
        <v>2.9710000000000001</v>
      </c>
      <c r="D3">
        <f>Export_Tideda!C3</f>
        <v>41.7</v>
      </c>
      <c r="G3" s="3">
        <v>32604.697916666668</v>
      </c>
      <c r="H3" s="4">
        <v>2.351</v>
      </c>
      <c r="I3" s="4">
        <v>32.299999999999997</v>
      </c>
    </row>
    <row r="4" spans="1:10" x14ac:dyDescent="0.25">
      <c r="A4">
        <f ca="1">INT(FORECAST(B4,OFFSET(shifts!$C$1:$C$60,MATCH(B4,shifts!$B$1:$B$60,1)-1,0,2),OFFSET(shifts!$B$1:$B$189,MATCH(B4,shifts!$B$1:$B$60,1)-1,0,2)))</f>
        <v>59</v>
      </c>
      <c r="B4" s="1">
        <f>Export_Tideda!A4</f>
        <v>36502.581250000003</v>
      </c>
      <c r="C4" s="2">
        <f>Export_Tideda!B4/1000</f>
        <v>3.0169999999999999</v>
      </c>
      <c r="D4">
        <f>Export_Tideda!C4</f>
        <v>56</v>
      </c>
      <c r="G4" s="3">
        <v>32625.604166666668</v>
      </c>
      <c r="H4" s="4">
        <v>2.258</v>
      </c>
      <c r="I4" s="4">
        <v>22.6</v>
      </c>
    </row>
    <row r="5" spans="1:10" x14ac:dyDescent="0.25">
      <c r="A5">
        <f ca="1">INT(FORECAST(B5,OFFSET(shifts!$C$1:$C$60,MATCH(B5,shifts!$B$1:$B$60,1)-1,0,2),OFFSET(shifts!$B$1:$B$189,MATCH(B5,shifts!$B$1:$B$60,1)-1,0,2)))</f>
        <v>59</v>
      </c>
      <c r="B5" s="1">
        <f>Export_Tideda!A5</f>
        <v>36537.576388888891</v>
      </c>
      <c r="C5" s="2">
        <f>Export_Tideda!B5/1000</f>
        <v>2.9</v>
      </c>
      <c r="D5">
        <f>Export_Tideda!C5</f>
        <v>35.799999999999997</v>
      </c>
      <c r="G5" s="3">
        <v>32625.677083333332</v>
      </c>
      <c r="H5" s="4">
        <v>2.2450000000000001</v>
      </c>
      <c r="I5" s="4">
        <v>22.2</v>
      </c>
    </row>
    <row r="6" spans="1:10" x14ac:dyDescent="0.25">
      <c r="A6">
        <f ca="1">INT(FORECAST(B6,OFFSET(shifts!$C$1:$C$60,MATCH(B6,shifts!$B$1:$B$60,1)-1,0,2),OFFSET(shifts!$B$1:$B$189,MATCH(B6,shifts!$B$1:$B$60,1)-1,0,2)))</f>
        <v>58</v>
      </c>
      <c r="B6" s="1">
        <f>Export_Tideda!A6</f>
        <v>36585.427083333336</v>
      </c>
      <c r="C6" s="2">
        <f>Export_Tideda!B6/1000</f>
        <v>2.8359999999999999</v>
      </c>
      <c r="D6">
        <f>Export_Tideda!C6</f>
        <v>24</v>
      </c>
      <c r="G6" s="3">
        <v>32652.62638888889</v>
      </c>
      <c r="H6" s="4">
        <v>2.4359999999999999</v>
      </c>
      <c r="I6" s="4">
        <v>39.6</v>
      </c>
    </row>
    <row r="7" spans="1:10" x14ac:dyDescent="0.25">
      <c r="A7">
        <f ca="1">INT(FORECAST(B7,OFFSET(shifts!$C$1:$C$60,MATCH(B7,shifts!$B$1:$B$60,1)-1,0,2),OFFSET(shifts!$B$1:$B$189,MATCH(B7,shifts!$B$1:$B$60,1)-1,0,2)))</f>
        <v>58</v>
      </c>
      <c r="B7" s="1">
        <f>Export_Tideda!A7</f>
        <v>36602.451388888891</v>
      </c>
      <c r="C7" s="2">
        <f>Export_Tideda!B7/1000</f>
        <v>2.8</v>
      </c>
      <c r="D7">
        <f>Export_Tideda!C7</f>
        <v>23.2</v>
      </c>
      <c r="G7" s="3">
        <v>32681.708333333332</v>
      </c>
      <c r="H7" s="4">
        <v>3.117</v>
      </c>
      <c r="I7" s="4">
        <v>138.69999999999999</v>
      </c>
    </row>
    <row r="8" spans="1:10" x14ac:dyDescent="0.25">
      <c r="A8">
        <f ca="1">INT(FORECAST(B8,OFFSET(shifts!$C$1:$C$60,MATCH(B8,shifts!$B$1:$B$60,1)-1,0,2),OFFSET(shifts!$B$1:$B$189,MATCH(B8,shifts!$B$1:$B$60,1)-1,0,2)))</f>
        <v>58</v>
      </c>
      <c r="B8" s="1">
        <f>Export_Tideda!A8</f>
        <v>36648.541666666664</v>
      </c>
      <c r="C8" s="2">
        <f>Export_Tideda!B8/1000</f>
        <v>3.0750000000000002</v>
      </c>
      <c r="D8">
        <f>Export_Tideda!C8</f>
        <v>59.6</v>
      </c>
      <c r="G8" s="3">
        <v>32709.680555555555</v>
      </c>
      <c r="H8" s="4">
        <v>2.7189999999999999</v>
      </c>
      <c r="I8" s="4">
        <v>64.7</v>
      </c>
    </row>
    <row r="9" spans="1:10" x14ac:dyDescent="0.25">
      <c r="A9">
        <f ca="1">INT(FORECAST(B9,OFFSET(shifts!$C$1:$C$60,MATCH(B9,shifts!$B$1:$B$60,1)-1,0,2),OFFSET(shifts!$B$1:$B$189,MATCH(B9,shifts!$B$1:$B$60,1)-1,0,2)))</f>
        <v>58</v>
      </c>
      <c r="B9" s="1">
        <f>Export_Tideda!A9</f>
        <v>36699.541666666664</v>
      </c>
      <c r="C9" s="2">
        <f>Export_Tideda!B9/1000</f>
        <v>3.1989999999999998</v>
      </c>
      <c r="D9">
        <f>Export_Tideda!C9</f>
        <v>89</v>
      </c>
      <c r="G9" s="3">
        <v>32737.625</v>
      </c>
      <c r="H9" s="4">
        <v>2.5329999999999999</v>
      </c>
      <c r="I9" s="4">
        <v>37.6</v>
      </c>
    </row>
    <row r="10" spans="1:10" x14ac:dyDescent="0.25">
      <c r="A10">
        <f ca="1">INT(FORECAST(B10,OFFSET(shifts!$C$1:$C$60,MATCH(B10,shifts!$B$1:$B$60,1)-1,0,2),OFFSET(shifts!$B$1:$B$189,MATCH(B10,shifts!$B$1:$B$60,1)-1,0,2)))</f>
        <v>57</v>
      </c>
      <c r="B10" s="1">
        <f>Export_Tideda!A10</f>
        <v>36753.461805555555</v>
      </c>
      <c r="C10" s="2">
        <f>Export_Tideda!B10/1000</f>
        <v>3.1640000000000001</v>
      </c>
      <c r="D10">
        <f>Export_Tideda!C10</f>
        <v>68.5</v>
      </c>
      <c r="G10" s="3">
        <v>32771.712500000001</v>
      </c>
      <c r="H10" s="4">
        <v>2.7069999999999999</v>
      </c>
      <c r="I10" s="4">
        <v>63</v>
      </c>
    </row>
    <row r="11" spans="1:10" x14ac:dyDescent="0.25">
      <c r="A11">
        <f ca="1">INT(FORECAST(B11,OFFSET(shifts!$C$1:$C$60,MATCH(B11,shifts!$B$1:$B$60,1)-1,0,2),OFFSET(shifts!$B$1:$B$189,MATCH(B11,shifts!$B$1:$B$60,1)-1,0,2)))</f>
        <v>57</v>
      </c>
      <c r="B11" s="1">
        <f>Export_Tideda!A11</f>
        <v>36810.708333333336</v>
      </c>
      <c r="C11" s="2">
        <f>Export_Tideda!B11/1000</f>
        <v>3.83</v>
      </c>
      <c r="D11">
        <f>Export_Tideda!C11</f>
        <v>241.9</v>
      </c>
      <c r="G11" s="3">
        <v>32800.729166666664</v>
      </c>
      <c r="H11" s="4">
        <v>2.7549999999999999</v>
      </c>
      <c r="I11" s="4">
        <v>78.3</v>
      </c>
    </row>
    <row r="12" spans="1:10" x14ac:dyDescent="0.25">
      <c r="A12">
        <f ca="1">INT(FORECAST(B12,OFFSET(shifts!$C$1:$C$60,MATCH(B12,shifts!$B$1:$B$60,1)-1,0,2),OFFSET(shifts!$B$1:$B$189,MATCH(B12,shifts!$B$1:$B$60,1)-1,0,2)))</f>
        <v>57</v>
      </c>
      <c r="B12" s="1">
        <f>Export_Tideda!A12</f>
        <v>36845.645833333336</v>
      </c>
      <c r="C12" s="2">
        <f>Export_Tideda!B12/1000</f>
        <v>2.9969999999999999</v>
      </c>
      <c r="D12">
        <f>Export_Tideda!C12</f>
        <v>34.4</v>
      </c>
      <c r="G12" s="3">
        <v>32828.6875</v>
      </c>
      <c r="H12" s="4">
        <v>2.5659999999999998</v>
      </c>
      <c r="I12" s="4">
        <v>45.9</v>
      </c>
    </row>
    <row r="13" spans="1:10" x14ac:dyDescent="0.25">
      <c r="A13">
        <f ca="1">INT(FORECAST(B13,OFFSET(shifts!$C$1:$C$60,MATCH(B13,shifts!$B$1:$B$60,1)-1,0,2),OFFSET(shifts!$B$1:$B$189,MATCH(B13,shifts!$B$1:$B$60,1)-1,0,2)))</f>
        <v>56</v>
      </c>
      <c r="B13" s="1">
        <f>Export_Tideda!A13</f>
        <v>36850.625</v>
      </c>
      <c r="C13" s="2">
        <f>Export_Tideda!B13/1000</f>
        <v>2.9689999999999999</v>
      </c>
      <c r="D13">
        <f>Export_Tideda!C13</f>
        <v>30.6</v>
      </c>
      <c r="G13" s="3">
        <v>32856.5625</v>
      </c>
      <c r="H13" s="4">
        <v>2.35</v>
      </c>
      <c r="I13" s="4">
        <v>18.3</v>
      </c>
    </row>
    <row r="14" spans="1:10" x14ac:dyDescent="0.25">
      <c r="A14">
        <f ca="1">INT(FORECAST(B14,OFFSET(shifts!$C$1:$C$60,MATCH(B14,shifts!$B$1:$B$60,1)-1,0,2),OFFSET(shifts!$B$1:$B$189,MATCH(B14,shifts!$B$1:$B$60,1)-1,0,2)))</f>
        <v>56</v>
      </c>
      <c r="B14" s="1">
        <f>Export_Tideda!A14</f>
        <v>36867.642361111109</v>
      </c>
      <c r="C14" s="2">
        <f>Export_Tideda!B14/1000</f>
        <v>2.9049999999999998</v>
      </c>
      <c r="D14">
        <f>Export_Tideda!C14</f>
        <v>25.9</v>
      </c>
      <c r="G14" s="3">
        <v>32919.65625</v>
      </c>
      <c r="H14" s="4">
        <v>2.3029999999999999</v>
      </c>
      <c r="I14" s="4">
        <v>18.3</v>
      </c>
    </row>
    <row r="15" spans="1:10" x14ac:dyDescent="0.25">
      <c r="A15">
        <f ca="1">INT(FORECAST(B15,OFFSET(shifts!$C$1:$C$60,MATCH(B15,shifts!$B$1:$B$60,1)-1,0,2),OFFSET(shifts!$B$1:$B$189,MATCH(B15,shifts!$B$1:$B$60,1)-1,0,2)))</f>
        <v>56</v>
      </c>
      <c r="B15" s="1">
        <f>Export_Tideda!A15</f>
        <v>36880.618055555555</v>
      </c>
      <c r="C15" s="2">
        <f>Export_Tideda!B15/1000</f>
        <v>2.8759999999999999</v>
      </c>
      <c r="D15">
        <f>Export_Tideda!C15</f>
        <v>22.9</v>
      </c>
      <c r="G15" s="3">
        <v>32947.590277777781</v>
      </c>
      <c r="H15" s="4">
        <v>2.5390000000000001</v>
      </c>
      <c r="I15" s="4">
        <v>58.1</v>
      </c>
    </row>
    <row r="16" spans="1:10" x14ac:dyDescent="0.25">
      <c r="A16">
        <f ca="1">INT(FORECAST(B16,OFFSET(shifts!$C$1:$C$60,MATCH(B16,shifts!$B$1:$B$60,1)-1,0,2),OFFSET(shifts!$B$1:$B$189,MATCH(B16,shifts!$B$1:$B$60,1)-1,0,2)))</f>
        <v>55</v>
      </c>
      <c r="B16" s="1">
        <f>Export_Tideda!A16</f>
        <v>36901.350694444445</v>
      </c>
      <c r="C16" s="2">
        <f>Export_Tideda!B16/1000</f>
        <v>2.9129999999999998</v>
      </c>
      <c r="D16">
        <f>Export_Tideda!C16</f>
        <v>30.5</v>
      </c>
      <c r="G16" s="3">
        <v>32953.618055555555</v>
      </c>
      <c r="H16" s="4">
        <v>2.319</v>
      </c>
      <c r="I16" s="4">
        <v>31</v>
      </c>
    </row>
    <row r="17" spans="1:9" x14ac:dyDescent="0.25">
      <c r="A17">
        <f ca="1">INT(FORECAST(B17,OFFSET(shifts!$C$1:$C$60,MATCH(B17,shifts!$B$1:$B$60,1)-1,0,2),OFFSET(shifts!$B$1:$B$189,MATCH(B17,shifts!$B$1:$B$60,1)-1,0,2)))</f>
        <v>55</v>
      </c>
      <c r="B17" s="1">
        <f>Export_Tideda!A17</f>
        <v>36914.652777777781</v>
      </c>
      <c r="C17" s="2">
        <f>Export_Tideda!B17/1000</f>
        <v>2.8149999999999999</v>
      </c>
      <c r="D17">
        <f>Export_Tideda!C17</f>
        <v>18.8</v>
      </c>
      <c r="G17" s="3">
        <v>32974.635416666664</v>
      </c>
      <c r="H17" s="4">
        <v>2.0990000000000002</v>
      </c>
      <c r="I17" s="4">
        <v>12.6</v>
      </c>
    </row>
    <row r="18" spans="1:9" x14ac:dyDescent="0.25">
      <c r="A18">
        <f ca="1">INT(FORECAST(B18,OFFSET(shifts!$C$1:$C$60,MATCH(B18,shifts!$B$1:$B$60,1)-1,0,2),OFFSET(shifts!$B$1:$B$189,MATCH(B18,shifts!$B$1:$B$60,1)-1,0,2)))</f>
        <v>54</v>
      </c>
      <c r="B18" s="1">
        <f>Export_Tideda!A18</f>
        <v>36924.333333333336</v>
      </c>
      <c r="C18" s="2">
        <f>Export_Tideda!B18/1000</f>
        <v>2.98</v>
      </c>
      <c r="D18">
        <f>Export_Tideda!C18</f>
        <v>16.600000000000001</v>
      </c>
      <c r="G18" s="3">
        <v>33003.739583333336</v>
      </c>
      <c r="H18" s="4">
        <v>2.5990000000000002</v>
      </c>
      <c r="I18" s="4">
        <v>72.099999999999994</v>
      </c>
    </row>
    <row r="19" spans="1:9" x14ac:dyDescent="0.25">
      <c r="A19">
        <f ca="1">INT(FORECAST(B19,OFFSET(shifts!$C$1:$C$60,MATCH(B19,shifts!$B$1:$B$60,1)-1,0,2),OFFSET(shifts!$B$1:$B$189,MATCH(B19,shifts!$B$1:$B$60,1)-1,0,2)))</f>
        <v>54</v>
      </c>
      <c r="B19" s="1">
        <f>Export_Tideda!A19</f>
        <v>36927.333333333336</v>
      </c>
      <c r="C19" s="2">
        <f>Export_Tideda!B19/1000</f>
        <v>2.9540000000000002</v>
      </c>
      <c r="D19">
        <f>Export_Tideda!C19</f>
        <v>14.3</v>
      </c>
      <c r="G19" s="3">
        <v>33031.583333333336</v>
      </c>
      <c r="H19" s="4">
        <v>2.3410000000000002</v>
      </c>
      <c r="I19" s="4">
        <v>41.1</v>
      </c>
    </row>
    <row r="20" spans="1:9" x14ac:dyDescent="0.25">
      <c r="A20">
        <f ca="1">INT(FORECAST(B20,OFFSET(shifts!$C$1:$C$60,MATCH(B20,shifts!$B$1:$B$60,1)-1,0,2),OFFSET(shifts!$B$1:$B$189,MATCH(B20,shifts!$B$1:$B$60,1)-1,0,2)))</f>
        <v>54</v>
      </c>
      <c r="B20" s="1">
        <f>Export_Tideda!A20</f>
        <v>36931.381944444445</v>
      </c>
      <c r="C20" s="2">
        <f>Export_Tideda!B20/1000</f>
        <v>2.9409999999999998</v>
      </c>
      <c r="D20">
        <f>Export_Tideda!C20</f>
        <v>13.2</v>
      </c>
      <c r="G20" s="3">
        <v>33059.65625</v>
      </c>
      <c r="H20" s="4">
        <v>2.351</v>
      </c>
      <c r="I20" s="4">
        <v>41.5</v>
      </c>
    </row>
    <row r="21" spans="1:9" x14ac:dyDescent="0.25">
      <c r="A21">
        <f ca="1">INT(FORECAST(B21,OFFSET(shifts!$C$1:$C$60,MATCH(B21,shifts!$B$1:$B$60,1)-1,0,2),OFFSET(shifts!$B$1:$B$189,MATCH(B21,shifts!$B$1:$B$60,1)-1,0,2)))</f>
        <v>54</v>
      </c>
      <c r="B21" s="1">
        <f>Export_Tideda!A21</f>
        <v>36944.677083333336</v>
      </c>
      <c r="C21" s="2">
        <f>Export_Tideda!B21/1000</f>
        <v>2.8490000000000002</v>
      </c>
      <c r="D21">
        <f>Export_Tideda!C21</f>
        <v>7.1</v>
      </c>
      <c r="G21" s="3">
        <v>33114.6875</v>
      </c>
      <c r="H21" s="4">
        <v>2.839</v>
      </c>
      <c r="I21" s="4">
        <v>102.7</v>
      </c>
    </row>
    <row r="22" spans="1:9" x14ac:dyDescent="0.25">
      <c r="A22">
        <f ca="1">INT(FORECAST(B22,OFFSET(shifts!$C$1:$C$60,MATCH(B22,shifts!$B$1:$B$60,1)-1,0,2),OFFSET(shifts!$B$1:$B$189,MATCH(B22,shifts!$B$1:$B$60,1)-1,0,2)))</f>
        <v>54</v>
      </c>
      <c r="B22" s="1">
        <f>Export_Tideda!A22</f>
        <v>36951.598611111112</v>
      </c>
      <c r="C22" s="2">
        <f>Export_Tideda!B22/1000</f>
        <v>2.8210000000000002</v>
      </c>
      <c r="D22">
        <f>Export_Tideda!C22</f>
        <v>6.4</v>
      </c>
      <c r="G22" s="3">
        <v>33142.649305555555</v>
      </c>
      <c r="H22" s="4">
        <v>2.4350000000000001</v>
      </c>
      <c r="I22" s="4">
        <v>38.9</v>
      </c>
    </row>
    <row r="23" spans="1:9" x14ac:dyDescent="0.25">
      <c r="A23">
        <f ca="1">INT(FORECAST(B23,OFFSET(shifts!$C$1:$C$60,MATCH(B23,shifts!$B$1:$B$60,1)-1,0,2),OFFSET(shifts!$B$1:$B$189,MATCH(B23,shifts!$B$1:$B$60,1)-1,0,2)))</f>
        <v>54</v>
      </c>
      <c r="B23" s="1">
        <f>Export_Tideda!A23</f>
        <v>36963.635416666664</v>
      </c>
      <c r="C23" s="2">
        <f>Export_Tideda!B23/1000</f>
        <v>2.802</v>
      </c>
      <c r="D23">
        <f>Export_Tideda!C23</f>
        <v>4.8</v>
      </c>
      <c r="G23" s="3">
        <v>33170.697916666664</v>
      </c>
      <c r="H23" s="4">
        <v>2.5230000000000001</v>
      </c>
      <c r="I23" s="4">
        <v>60.8</v>
      </c>
    </row>
    <row r="24" spans="1:9" x14ac:dyDescent="0.25">
      <c r="A24">
        <f ca="1">INT(FORECAST(B24,OFFSET(shifts!$C$1:$C$60,MATCH(B24,shifts!$B$1:$B$60,1)-1,0,2),OFFSET(shifts!$B$1:$B$189,MATCH(B24,shifts!$B$1:$B$60,1)-1,0,2)))</f>
        <v>54</v>
      </c>
      <c r="B24" s="1">
        <f>Export_Tideda!A24</f>
        <v>36969.395138888889</v>
      </c>
      <c r="C24" s="2">
        <f>Export_Tideda!B24/1000</f>
        <v>2.782</v>
      </c>
      <c r="D24">
        <f>Export_Tideda!C24</f>
        <v>3.5</v>
      </c>
      <c r="G24" s="3">
        <v>33225.635416666664</v>
      </c>
      <c r="H24" s="4">
        <v>2.5419999999999998</v>
      </c>
      <c r="I24" s="4">
        <v>55.8</v>
      </c>
    </row>
    <row r="25" spans="1:9" x14ac:dyDescent="0.25">
      <c r="A25">
        <f ca="1">INT(FORECAST(B25,OFFSET(shifts!$C$1:$C$60,MATCH(B25,shifts!$B$1:$B$60,1)-1,0,2),OFFSET(shifts!$B$1:$B$189,MATCH(B25,shifts!$B$1:$B$60,1)-1,0,2)))</f>
        <v>53</v>
      </c>
      <c r="B25" s="1">
        <f>Export_Tideda!A25</f>
        <v>36991.392361111109</v>
      </c>
      <c r="C25" s="2">
        <f>Export_Tideda!B25/1000</f>
        <v>2.8260000000000001</v>
      </c>
      <c r="D25">
        <f>Export_Tideda!C25</f>
        <v>12.9</v>
      </c>
      <c r="G25" s="3">
        <v>33254.552083333336</v>
      </c>
      <c r="H25" s="4">
        <v>2.2400000000000002</v>
      </c>
      <c r="I25" s="4">
        <v>23.6</v>
      </c>
    </row>
    <row r="26" spans="1:9" x14ac:dyDescent="0.25">
      <c r="A26">
        <f ca="1">INT(FORECAST(B26,OFFSET(shifts!$C$1:$C$60,MATCH(B26,shifts!$B$1:$B$60,1)-1,0,2),OFFSET(shifts!$B$1:$B$189,MATCH(B26,shifts!$B$1:$B$60,1)-1,0,2)))</f>
        <v>53</v>
      </c>
      <c r="B26" s="1">
        <f>Export_Tideda!A26</f>
        <v>36998.385416666664</v>
      </c>
      <c r="C26" s="2">
        <f>Export_Tideda!B26/1000</f>
        <v>2.7490000000000001</v>
      </c>
      <c r="D26">
        <f>Export_Tideda!C26</f>
        <v>8.1999999999999993</v>
      </c>
      <c r="G26" s="3">
        <v>33282.597222222219</v>
      </c>
      <c r="H26" s="4">
        <v>2.5910000000000002</v>
      </c>
      <c r="I26" s="4">
        <v>64.3</v>
      </c>
    </row>
    <row r="27" spans="1:9" x14ac:dyDescent="0.25">
      <c r="A27">
        <f ca="1">INT(FORECAST(B27,OFFSET(shifts!$C$1:$C$60,MATCH(B27,shifts!$B$1:$B$60,1)-1,0,2),OFFSET(shifts!$B$1:$B$189,MATCH(B27,shifts!$B$1:$B$60,1)-1,0,2)))</f>
        <v>53</v>
      </c>
      <c r="B27" s="1">
        <f>Export_Tideda!A27</f>
        <v>37014.65625</v>
      </c>
      <c r="C27" s="2">
        <f>Export_Tideda!B27/1000</f>
        <v>2.718</v>
      </c>
      <c r="D27">
        <f>Export_Tideda!C27</f>
        <v>6.4</v>
      </c>
      <c r="G27" s="3">
        <v>33310.645833333336</v>
      </c>
      <c r="H27" s="4">
        <v>2.1909999999999998</v>
      </c>
      <c r="I27" s="4">
        <v>18.100000000000001</v>
      </c>
    </row>
    <row r="28" spans="1:9" x14ac:dyDescent="0.25">
      <c r="A28">
        <f ca="1">INT(FORECAST(B28,OFFSET(shifts!$C$1:$C$60,MATCH(B28,shifts!$B$1:$B$60,1)-1,0,2),OFFSET(shifts!$B$1:$B$189,MATCH(B28,shifts!$B$1:$B$60,1)-1,0,2)))</f>
        <v>51</v>
      </c>
      <c r="B28" s="1">
        <f>Export_Tideda!A28</f>
        <v>37050.6875</v>
      </c>
      <c r="C28" s="2">
        <f>Export_Tideda!B28/1000</f>
        <v>2.766</v>
      </c>
      <c r="D28">
        <f>Export_Tideda!C28</f>
        <v>21</v>
      </c>
      <c r="G28" s="3">
        <v>33338.729166666664</v>
      </c>
      <c r="H28" s="4">
        <v>2.3839999999999999</v>
      </c>
      <c r="I28" s="4">
        <v>40.200000000000003</v>
      </c>
    </row>
    <row r="29" spans="1:9" x14ac:dyDescent="0.25">
      <c r="A29">
        <f ca="1">INT(FORECAST(B29,OFFSET(shifts!$C$1:$C$60,MATCH(B29,shifts!$B$1:$B$60,1)-1,0,2),OFFSET(shifts!$B$1:$B$189,MATCH(B29,shifts!$B$1:$B$60,1)-1,0,2)))</f>
        <v>51</v>
      </c>
      <c r="B29" s="1">
        <f>Export_Tideda!A29</f>
        <v>37057.43472222222</v>
      </c>
      <c r="C29" s="2">
        <f>Export_Tideda!B29/1000</f>
        <v>2.8759999999999999</v>
      </c>
      <c r="D29">
        <f>Export_Tideda!C29</f>
        <v>39.799999999999997</v>
      </c>
      <c r="G29" s="3">
        <v>33367.6875</v>
      </c>
      <c r="H29" s="4">
        <v>2.4220000000000002</v>
      </c>
      <c r="I29" s="4">
        <v>46.9</v>
      </c>
    </row>
    <row r="30" spans="1:9" x14ac:dyDescent="0.25">
      <c r="A30">
        <f ca="1">INT(FORECAST(B30,OFFSET(shifts!$C$1:$C$60,MATCH(B30,shifts!$B$1:$B$60,1)-1,0,2),OFFSET(shifts!$B$1:$B$189,MATCH(B30,shifts!$B$1:$B$60,1)-1,0,2)))</f>
        <v>50</v>
      </c>
      <c r="B30" s="1">
        <f>Export_Tideda!A30</f>
        <v>37083.635416666664</v>
      </c>
      <c r="C30" s="2">
        <f>Export_Tideda!B30/1000</f>
        <v>2.8250000000000002</v>
      </c>
      <c r="D30">
        <f>Export_Tideda!C30</f>
        <v>25.9</v>
      </c>
      <c r="G30" s="3">
        <v>33394.708333333336</v>
      </c>
      <c r="H30" s="4">
        <v>2.17</v>
      </c>
      <c r="I30" s="4">
        <v>19.899999999999999</v>
      </c>
    </row>
    <row r="31" spans="1:9" x14ac:dyDescent="0.25">
      <c r="A31">
        <f ca="1">INT(FORECAST(B31,OFFSET(shifts!$C$1:$C$60,MATCH(B31,shifts!$B$1:$B$60,1)-1,0,2),OFFSET(shifts!$B$1:$B$189,MATCH(B31,shifts!$B$1:$B$60,1)-1,0,2)))</f>
        <v>50</v>
      </c>
      <c r="B31" s="1">
        <f>Export_Tideda!A31</f>
        <v>37099.395833333336</v>
      </c>
      <c r="C31" s="2">
        <f>Export_Tideda!B31/1000</f>
        <v>2.726</v>
      </c>
      <c r="D31">
        <f>Export_Tideda!C31</f>
        <v>14.5</v>
      </c>
      <c r="G31" s="3">
        <v>33422.663194444445</v>
      </c>
      <c r="H31" s="4">
        <v>2.165</v>
      </c>
      <c r="I31" s="4">
        <v>19</v>
      </c>
    </row>
    <row r="32" spans="1:9" x14ac:dyDescent="0.25">
      <c r="A32">
        <f ca="1">INT(FORECAST(B32,OFFSET(shifts!$C$1:$C$60,MATCH(B32,shifts!$B$1:$B$60,1)-1,0,2),OFFSET(shifts!$B$1:$B$189,MATCH(B32,shifts!$B$1:$B$60,1)-1,0,2)))</f>
        <v>49</v>
      </c>
      <c r="B32" s="1">
        <f>Export_Tideda!A32</f>
        <v>37118.586805555555</v>
      </c>
      <c r="C32" s="2">
        <f>Export_Tideda!B32/1000</f>
        <v>2.879</v>
      </c>
      <c r="D32">
        <f>Export_Tideda!C32</f>
        <v>38.6</v>
      </c>
      <c r="G32" s="3">
        <v>33450.739583333336</v>
      </c>
      <c r="H32" s="4">
        <v>2.371</v>
      </c>
      <c r="I32" s="4">
        <v>35.5</v>
      </c>
    </row>
    <row r="33" spans="1:9" x14ac:dyDescent="0.25">
      <c r="A33">
        <f ca="1">INT(FORECAST(B33,OFFSET(shifts!$C$1:$C$60,MATCH(B33,shifts!$B$1:$B$60,1)-1,0,2),OFFSET(shifts!$B$1:$B$189,MATCH(B33,shifts!$B$1:$B$60,1)-1,0,2)))</f>
        <v>49</v>
      </c>
      <c r="B33" s="1">
        <f>Export_Tideda!A33</f>
        <v>37160.40625</v>
      </c>
      <c r="C33" s="2">
        <f>Export_Tideda!B33/1000</f>
        <v>2.8359999999999999</v>
      </c>
      <c r="D33">
        <f>Export_Tideda!C33</f>
        <v>32.9</v>
      </c>
      <c r="G33" s="3">
        <v>33478.679861111108</v>
      </c>
      <c r="H33" s="4">
        <v>2.7770000000000001</v>
      </c>
      <c r="I33" s="4">
        <v>80.599999999999994</v>
      </c>
    </row>
    <row r="34" spans="1:9" x14ac:dyDescent="0.25">
      <c r="A34">
        <f ca="1">INT(FORECAST(B34,OFFSET(shifts!$C$1:$C$60,MATCH(B34,shifts!$B$1:$B$60,1)-1,0,2),OFFSET(shifts!$B$1:$B$189,MATCH(B34,shifts!$B$1:$B$60,1)-1,0,2)))</f>
        <v>48</v>
      </c>
      <c r="B34" s="1">
        <f>Export_Tideda!A34</f>
        <v>37232.434027777781</v>
      </c>
      <c r="C34" s="2">
        <f>Export_Tideda!B34/1000</f>
        <v>5.3840000000000003</v>
      </c>
      <c r="D34">
        <f>Export_Tideda!C34</f>
        <v>1535.7</v>
      </c>
      <c r="G34" s="3">
        <v>33506.75</v>
      </c>
      <c r="H34" s="4">
        <v>3.2549999999999999</v>
      </c>
      <c r="I34" s="4">
        <v>178.9</v>
      </c>
    </row>
    <row r="35" spans="1:9" x14ac:dyDescent="0.25">
      <c r="A35">
        <f ca="1">INT(FORECAST(B35,OFFSET(shifts!$C$1:$C$60,MATCH(B35,shifts!$B$1:$B$60,1)-1,0,2),OFFSET(shifts!$B$1:$B$189,MATCH(B35,shifts!$B$1:$B$60,1)-1,0,2)))</f>
        <v>48</v>
      </c>
      <c r="B35" s="1">
        <f>Export_Tideda!A35</f>
        <v>37288.364583333336</v>
      </c>
      <c r="C35" s="2">
        <f>Export_Tideda!B35/1000</f>
        <v>2.6379999999999999</v>
      </c>
      <c r="D35">
        <f>Export_Tideda!C35</f>
        <v>34.5</v>
      </c>
      <c r="G35" s="3">
        <v>33533.701388888891</v>
      </c>
      <c r="H35" s="4">
        <v>2.7050000000000001</v>
      </c>
      <c r="I35" s="4">
        <v>64.2</v>
      </c>
    </row>
    <row r="36" spans="1:9" x14ac:dyDescent="0.25">
      <c r="A36">
        <f ca="1">INT(FORECAST(B36,OFFSET(shifts!$C$1:$C$60,MATCH(B36,shifts!$B$1:$B$60,1)-1,0,2),OFFSET(shifts!$B$1:$B$189,MATCH(B36,shifts!$B$1:$B$60,1)-1,0,2)))</f>
        <v>48</v>
      </c>
      <c r="B36" s="1">
        <f>Export_Tideda!A36</f>
        <v>37307.388888888891</v>
      </c>
      <c r="C36" s="2">
        <f>Export_Tideda!B36/1000</f>
        <v>2.532</v>
      </c>
      <c r="D36">
        <f>Export_Tideda!C36</f>
        <v>25.8</v>
      </c>
      <c r="G36" s="3">
        <v>33533.767361111109</v>
      </c>
      <c r="H36" s="4">
        <v>2.718</v>
      </c>
      <c r="I36" s="4">
        <v>67.599999999999994</v>
      </c>
    </row>
    <row r="37" spans="1:9" x14ac:dyDescent="0.25">
      <c r="A37">
        <f ca="1">INT(FORECAST(B37,OFFSET(shifts!$C$1:$C$60,MATCH(B37,shifts!$B$1:$B$60,1)-1,0,2),OFFSET(shifts!$B$1:$B$189,MATCH(B37,shifts!$B$1:$B$60,1)-1,0,2)))</f>
        <v>48</v>
      </c>
      <c r="B37" s="1">
        <f>Export_Tideda!A37</f>
        <v>37314.329861111109</v>
      </c>
      <c r="C37" s="2">
        <f>Export_Tideda!B37/1000</f>
        <v>2.4180000000000001</v>
      </c>
      <c r="D37">
        <f>Export_Tideda!C37</f>
        <v>17.3</v>
      </c>
      <c r="G37" s="3">
        <v>33562.761805555558</v>
      </c>
      <c r="H37" s="4">
        <v>2.5760000000000001</v>
      </c>
      <c r="I37" s="4">
        <v>49.1</v>
      </c>
    </row>
    <row r="38" spans="1:9" x14ac:dyDescent="0.25">
      <c r="A38">
        <f ca="1">INT(FORECAST(B38,OFFSET(shifts!$C$1:$C$60,MATCH(B38,shifts!$B$1:$B$60,1)-1,0,2),OFFSET(shifts!$B$1:$B$189,MATCH(B38,shifts!$B$1:$B$60,1)-1,0,2)))</f>
        <v>48</v>
      </c>
      <c r="B38" s="1">
        <f>Export_Tideda!A38</f>
        <v>37334.388888888891</v>
      </c>
      <c r="C38" s="2">
        <f>Export_Tideda!B38/1000</f>
        <v>2.4849999999999999</v>
      </c>
      <c r="D38">
        <f>Export_Tideda!C38</f>
        <v>22.8</v>
      </c>
      <c r="G38" s="3">
        <v>33590.670138888891</v>
      </c>
      <c r="H38" s="4">
        <v>2.4119999999999999</v>
      </c>
      <c r="I38" s="4">
        <v>29.3</v>
      </c>
    </row>
    <row r="39" spans="1:9" x14ac:dyDescent="0.25">
      <c r="A39">
        <f ca="1">INT(FORECAST(B39,OFFSET(shifts!$C$1:$C$60,MATCH(B39,shifts!$B$1:$B$60,1)-1,0,2),OFFSET(shifts!$B$1:$B$189,MATCH(B39,shifts!$B$1:$B$60,1)-1,0,2)))</f>
        <v>47</v>
      </c>
      <c r="B39" s="1">
        <f>Export_Tideda!A39</f>
        <v>37356.614583333336</v>
      </c>
      <c r="C39" s="2">
        <f>Export_Tideda!B39/1000</f>
        <v>2.4660000000000002</v>
      </c>
      <c r="D39">
        <f>Export_Tideda!C39</f>
        <v>25.4</v>
      </c>
      <c r="G39" s="3">
        <v>33618.673611111109</v>
      </c>
      <c r="H39" s="4">
        <v>2.6230000000000002</v>
      </c>
      <c r="I39" s="4">
        <v>57.7</v>
      </c>
    </row>
    <row r="40" spans="1:9" x14ac:dyDescent="0.25">
      <c r="A40">
        <f ca="1">INT(FORECAST(B40,OFFSET(shifts!$C$1:$C$60,MATCH(B40,shifts!$B$1:$B$60,1)-1,0,2),OFFSET(shifts!$B$1:$B$189,MATCH(B40,shifts!$B$1:$B$60,1)-1,0,2)))</f>
        <v>47</v>
      </c>
      <c r="B40" s="1">
        <f>Export_Tideda!A40</f>
        <v>37364.399305555555</v>
      </c>
      <c r="C40" s="2">
        <f>Export_Tideda!B40/1000</f>
        <v>2.359</v>
      </c>
      <c r="D40">
        <f>Export_Tideda!C40</f>
        <v>17.3</v>
      </c>
      <c r="G40" s="3">
        <v>33618.729166666664</v>
      </c>
      <c r="H40" s="4">
        <v>2.6230000000000002</v>
      </c>
      <c r="I40" s="4">
        <v>58.6</v>
      </c>
    </row>
    <row r="41" spans="1:9" x14ac:dyDescent="0.25">
      <c r="A41">
        <f ca="1">INT(FORECAST(B41,OFFSET(shifts!$C$1:$C$60,MATCH(B41,shifts!$B$1:$B$60,1)-1,0,2),OFFSET(shifts!$B$1:$B$189,MATCH(B41,shifts!$B$1:$B$60,1)-1,0,2)))</f>
        <v>47</v>
      </c>
      <c r="B41" s="1">
        <f>Export_Tideda!A41</f>
        <v>37391.59375</v>
      </c>
      <c r="C41" s="2">
        <f>Export_Tideda!B41/1000</f>
        <v>2.3279999999999998</v>
      </c>
      <c r="D41">
        <f>Export_Tideda!C41</f>
        <v>15.4</v>
      </c>
      <c r="G41" s="3">
        <v>33646.645833333336</v>
      </c>
      <c r="H41" s="4">
        <v>2.3519999999999999</v>
      </c>
      <c r="I41" s="4">
        <v>27.2</v>
      </c>
    </row>
    <row r="42" spans="1:9" x14ac:dyDescent="0.25">
      <c r="A42">
        <f ca="1">INT(FORECAST(B42,OFFSET(shifts!$C$1:$C$60,MATCH(B42,shifts!$B$1:$B$60,1)-1,0,2),OFFSET(shifts!$B$1:$B$189,MATCH(B42,shifts!$B$1:$B$60,1)-1,0,2)))</f>
        <v>47</v>
      </c>
      <c r="B42" s="1">
        <f>Export_Tideda!A42</f>
        <v>37396.381944444445</v>
      </c>
      <c r="C42" s="2">
        <f>Export_Tideda!B42/1000</f>
        <v>2.2719999999999998</v>
      </c>
      <c r="D42">
        <f>Export_Tideda!C42</f>
        <v>11.4</v>
      </c>
      <c r="G42" s="3">
        <v>33674.597222222219</v>
      </c>
      <c r="H42" s="4">
        <v>2.29</v>
      </c>
      <c r="I42" s="4">
        <v>20.9</v>
      </c>
    </row>
    <row r="43" spans="1:9" x14ac:dyDescent="0.25">
      <c r="A43">
        <f ca="1">INT(FORECAST(B43,OFFSET(shifts!$C$1:$C$60,MATCH(B43,shifts!$B$1:$B$60,1)-1,0,2),OFFSET(shifts!$B$1:$B$189,MATCH(B43,shifts!$B$1:$B$60,1)-1,0,2)))</f>
        <v>47</v>
      </c>
      <c r="B43" s="1">
        <f>Export_Tideda!A43</f>
        <v>37419.600694444445</v>
      </c>
      <c r="C43" s="2">
        <f>Export_Tideda!B43/1000</f>
        <v>2.774</v>
      </c>
      <c r="D43">
        <f>Export_Tideda!C43</f>
        <v>59.6</v>
      </c>
      <c r="G43" s="3">
        <v>33674.638888888891</v>
      </c>
      <c r="H43" s="4">
        <v>2.278</v>
      </c>
      <c r="I43" s="4">
        <v>20.3</v>
      </c>
    </row>
    <row r="44" spans="1:9" x14ac:dyDescent="0.25">
      <c r="A44">
        <f ca="1">INT(FORECAST(B44,OFFSET(shifts!$C$1:$C$60,MATCH(B44,shifts!$B$1:$B$60,1)-1,0,2),OFFSET(shifts!$B$1:$B$189,MATCH(B44,shifts!$B$1:$B$60,1)-1,0,2)))</f>
        <v>46</v>
      </c>
      <c r="B44" s="1">
        <f>Export_Tideda!A44</f>
        <v>37477.576388888891</v>
      </c>
      <c r="C44" s="2">
        <f>Export_Tideda!B44/1000</f>
        <v>2.6120000000000001</v>
      </c>
      <c r="D44">
        <f>Export_Tideda!C44</f>
        <v>29.6</v>
      </c>
      <c r="G44" s="3">
        <v>33703.458333333336</v>
      </c>
      <c r="H44" s="4">
        <v>2.3780000000000001</v>
      </c>
      <c r="I44" s="4">
        <v>28.6</v>
      </c>
    </row>
    <row r="45" spans="1:9" x14ac:dyDescent="0.25">
      <c r="A45">
        <f ca="1">INT(FORECAST(B45,OFFSET(shifts!$C$1:$C$60,MATCH(B45,shifts!$B$1:$B$60,1)-1,0,2),OFFSET(shifts!$B$1:$B$189,MATCH(B45,shifts!$B$1:$B$60,1)-1,0,2)))</f>
        <v>46</v>
      </c>
      <c r="B45" s="1">
        <f>Export_Tideda!A45</f>
        <v>37531.614583333336</v>
      </c>
      <c r="C45" s="2">
        <f>Export_Tideda!B45/1000</f>
        <v>3.1160000000000001</v>
      </c>
      <c r="D45">
        <f>Export_Tideda!C45</f>
        <v>91.8</v>
      </c>
      <c r="G45" s="3">
        <v>33730.729166666664</v>
      </c>
      <c r="H45" s="4">
        <v>2.1240000000000001</v>
      </c>
      <c r="I45" s="4">
        <v>12</v>
      </c>
    </row>
    <row r="46" spans="1:9" x14ac:dyDescent="0.25">
      <c r="A46">
        <f ca="1">INT(FORECAST(B46,OFFSET(shifts!$C$1:$C$60,MATCH(B46,shifts!$B$1:$B$60,1)-1,0,2),OFFSET(shifts!$B$1:$B$189,MATCH(B46,shifts!$B$1:$B$60,1)-1,0,2)))</f>
        <v>46</v>
      </c>
      <c r="B46" s="1">
        <f>Export_Tideda!A46</f>
        <v>37553.583333333336</v>
      </c>
      <c r="C46" s="2">
        <f>Export_Tideda!B46/1000</f>
        <v>2.7949999999999999</v>
      </c>
      <c r="D46">
        <f>Export_Tideda!C46</f>
        <v>49.8</v>
      </c>
      <c r="G46" s="3">
        <v>33758.673611111109</v>
      </c>
      <c r="H46" s="4">
        <v>2.14</v>
      </c>
      <c r="I46" s="4">
        <v>13.4</v>
      </c>
    </row>
    <row r="47" spans="1:9" x14ac:dyDescent="0.25">
      <c r="A47">
        <f ca="1">INT(FORECAST(B47,OFFSET(shifts!$C$1:$C$60,MATCH(B47,shifts!$B$1:$B$60,1)-1,0,2),OFFSET(shifts!$B$1:$B$189,MATCH(B47,shifts!$B$1:$B$60,1)-1,0,2)))</f>
        <v>45</v>
      </c>
      <c r="B47" s="1">
        <f>Export_Tideda!A47</f>
        <v>37642.427083333336</v>
      </c>
      <c r="C47" s="2">
        <f>Export_Tideda!B47/1000</f>
        <v>2.633</v>
      </c>
      <c r="D47">
        <f>Export_Tideda!C47</f>
        <v>38.6</v>
      </c>
      <c r="G47" s="3">
        <v>33758.711805555555</v>
      </c>
      <c r="H47" s="4">
        <v>2.1320000000000001</v>
      </c>
      <c r="I47" s="4">
        <v>13.2</v>
      </c>
    </row>
    <row r="48" spans="1:9" x14ac:dyDescent="0.25">
      <c r="A48">
        <f ca="1">INT(FORECAST(B48,OFFSET(shifts!$C$1:$C$60,MATCH(B48,shifts!$B$1:$B$60,1)-1,0,2),OFFSET(shifts!$B$1:$B$189,MATCH(B48,shifts!$B$1:$B$60,1)-1,0,2)))</f>
        <v>45</v>
      </c>
      <c r="B48" s="1">
        <f>Export_Tideda!A48</f>
        <v>37659.375</v>
      </c>
      <c r="C48" s="2">
        <f>Export_Tideda!B48/1000</f>
        <v>2.3849999999999998</v>
      </c>
      <c r="D48">
        <f>Export_Tideda!C48</f>
        <v>19.2</v>
      </c>
      <c r="G48" s="3">
        <v>33786.677083333336</v>
      </c>
      <c r="H48" s="4">
        <v>2.1669999999999998</v>
      </c>
      <c r="I48" s="4">
        <v>14.3</v>
      </c>
    </row>
    <row r="49" spans="1:9" x14ac:dyDescent="0.25">
      <c r="A49">
        <f ca="1">INT(FORECAST(B49,OFFSET(shifts!$C$1:$C$60,MATCH(B49,shifts!$B$1:$B$60,1)-1,0,2),OFFSET(shifts!$B$1:$B$189,MATCH(B49,shifts!$B$1:$B$60,1)-1,0,2)))</f>
        <v>44</v>
      </c>
      <c r="B49" s="1">
        <f>Export_Tideda!A49</f>
        <v>37671.53125</v>
      </c>
      <c r="C49" s="2">
        <f>Export_Tideda!B49/1000</f>
        <v>2.3849999999999998</v>
      </c>
      <c r="D49">
        <f>Export_Tideda!C49</f>
        <v>13.5</v>
      </c>
      <c r="G49" s="3">
        <v>33814.710416666669</v>
      </c>
      <c r="H49" s="4">
        <v>2.6080000000000001</v>
      </c>
      <c r="I49" s="4">
        <v>54.5</v>
      </c>
    </row>
    <row r="50" spans="1:9" x14ac:dyDescent="0.25">
      <c r="A50">
        <f ca="1">INT(FORECAST(B50,OFFSET(shifts!$C$1:$C$60,MATCH(B50,shifts!$B$1:$B$60,1)-1,0,2),OFFSET(shifts!$B$1:$B$189,MATCH(B50,shifts!$B$1:$B$60,1)-1,0,2)))</f>
        <v>43</v>
      </c>
      <c r="B50" s="1">
        <f>Export_Tideda!A50</f>
        <v>37680.40625</v>
      </c>
      <c r="C50" s="2">
        <f>Export_Tideda!B50/1000</f>
        <v>2.3919999999999999</v>
      </c>
      <c r="D50">
        <f>Export_Tideda!C50</f>
        <v>20.5</v>
      </c>
      <c r="G50" s="3">
        <v>33870.65625</v>
      </c>
      <c r="H50" s="4">
        <v>2.4820000000000002</v>
      </c>
      <c r="I50" s="4">
        <v>39.5</v>
      </c>
    </row>
    <row r="51" spans="1:9" x14ac:dyDescent="0.25">
      <c r="A51">
        <f ca="1">INT(FORECAST(B51,OFFSET(shifts!$C$1:$C$60,MATCH(B51,shifts!$B$1:$B$60,1)-1,0,2),OFFSET(shifts!$B$1:$B$189,MATCH(B51,shifts!$B$1:$B$60,1)-1,0,2)))</f>
        <v>43</v>
      </c>
      <c r="B51" s="1">
        <f>Export_Tideda!A51</f>
        <v>37683.375</v>
      </c>
      <c r="C51" s="2">
        <f>Export_Tideda!B51/1000</f>
        <v>2.3679999999999999</v>
      </c>
      <c r="D51">
        <f>Export_Tideda!C51</f>
        <v>18.7</v>
      </c>
      <c r="G51" s="3">
        <v>33898.729166666664</v>
      </c>
      <c r="H51" s="4">
        <v>3.105</v>
      </c>
      <c r="I51" s="4">
        <v>162.5</v>
      </c>
    </row>
    <row r="52" spans="1:9" x14ac:dyDescent="0.25">
      <c r="A52">
        <f ca="1">INT(FORECAST(B52,OFFSET(shifts!$C$1:$C$60,MATCH(B52,shifts!$B$1:$B$60,1)-1,0,2),OFFSET(shifts!$B$1:$B$189,MATCH(B52,shifts!$B$1:$B$60,1)-1,0,2)))</f>
        <v>43</v>
      </c>
      <c r="B52" s="1">
        <f>Export_Tideda!A52</f>
        <v>37697.5625</v>
      </c>
      <c r="C52" s="2">
        <f>Export_Tideda!B52/1000</f>
        <v>2.2999999999999998</v>
      </c>
      <c r="D52">
        <f>Export_Tideda!C52</f>
        <v>14.6</v>
      </c>
      <c r="G52" s="3">
        <v>33925.604166666664</v>
      </c>
      <c r="H52" s="4">
        <v>3.2570000000000001</v>
      </c>
      <c r="I52" s="4">
        <v>176.2</v>
      </c>
    </row>
    <row r="53" spans="1:9" x14ac:dyDescent="0.25">
      <c r="A53">
        <f ca="1">INT(FORECAST(B53,OFFSET(shifts!$C$1:$C$60,MATCH(B53,shifts!$B$1:$B$60,1)-1,0,2),OFFSET(shifts!$B$1:$B$189,MATCH(B53,shifts!$B$1:$B$60,1)-1,0,2)))</f>
        <v>43</v>
      </c>
      <c r="B53" s="1">
        <f>Export_Tideda!A53</f>
        <v>37704.541666666664</v>
      </c>
      <c r="C53" s="2">
        <f>Export_Tideda!B53/1000</f>
        <v>2.2250000000000001</v>
      </c>
      <c r="D53">
        <f>Export_Tideda!C53</f>
        <v>10.4</v>
      </c>
      <c r="G53" s="3">
        <v>33955.404166666667</v>
      </c>
      <c r="H53" s="4">
        <v>2.7469999999999999</v>
      </c>
      <c r="I53" s="4">
        <v>78.900000000000006</v>
      </c>
    </row>
    <row r="54" spans="1:9" x14ac:dyDescent="0.25">
      <c r="A54">
        <f ca="1">INT(FORECAST(B54,OFFSET(shifts!$C$1:$C$60,MATCH(B54,shifts!$B$1:$B$60,1)-1,0,2),OFFSET(shifts!$B$1:$B$189,MATCH(B54,shifts!$B$1:$B$60,1)-1,0,2)))</f>
        <v>43</v>
      </c>
      <c r="B54" s="1">
        <f>Export_Tideda!A54</f>
        <v>37755.604166666664</v>
      </c>
      <c r="C54" s="2">
        <f>Export_Tideda!B54/1000</f>
        <v>2.415</v>
      </c>
      <c r="D54">
        <f>Export_Tideda!C54</f>
        <v>23.7</v>
      </c>
      <c r="G54" s="3">
        <v>33982.708333333336</v>
      </c>
      <c r="H54" s="4">
        <v>2.6240000000000001</v>
      </c>
      <c r="I54" s="4">
        <v>61.2</v>
      </c>
    </row>
    <row r="55" spans="1:9" x14ac:dyDescent="0.25">
      <c r="A55">
        <f ca="1">INT(FORECAST(B55,OFFSET(shifts!$C$1:$C$60,MATCH(B55,shifts!$B$1:$B$60,1)-1,0,2),OFFSET(shifts!$B$1:$B$189,MATCH(B55,shifts!$B$1:$B$60,1)-1,0,2)))</f>
        <v>42</v>
      </c>
      <c r="B55" s="1">
        <f>Export_Tideda!A55</f>
        <v>37802.489583333336</v>
      </c>
      <c r="C55" s="2">
        <f>Export_Tideda!B55/1000</f>
        <v>4.8029999999999999</v>
      </c>
      <c r="D55">
        <f>Export_Tideda!C55</f>
        <v>921.1</v>
      </c>
      <c r="G55" s="3">
        <v>34038.611111111109</v>
      </c>
      <c r="H55" s="4">
        <v>2.4089999999999998</v>
      </c>
      <c r="I55" s="4">
        <v>40.299999999999997</v>
      </c>
    </row>
    <row r="56" spans="1:9" x14ac:dyDescent="0.25">
      <c r="A56">
        <f ca="1">INT(FORECAST(B56,OFFSET(shifts!$C$1:$C$60,MATCH(B56,shifts!$B$1:$B$60,1)-1,0,2),OFFSET(shifts!$B$1:$B$189,MATCH(B56,shifts!$B$1:$B$60,1)-1,0,2)))</f>
        <v>42</v>
      </c>
      <c r="B56" s="1">
        <f>Export_Tideda!A56</f>
        <v>37834.385416666664</v>
      </c>
      <c r="C56" s="2">
        <f>Export_Tideda!B56/1000</f>
        <v>2.4849999999999999</v>
      </c>
      <c r="D56">
        <f>Export_Tideda!C56</f>
        <v>25.4</v>
      </c>
      <c r="G56" s="3">
        <v>34052.381944444445</v>
      </c>
      <c r="H56" s="4">
        <v>2.2280000000000002</v>
      </c>
      <c r="I56" s="4">
        <v>25.8</v>
      </c>
    </row>
    <row r="57" spans="1:9" x14ac:dyDescent="0.25">
      <c r="A57">
        <f ca="1">INT(FORECAST(B57,OFFSET(shifts!$C$1:$C$60,MATCH(B57,shifts!$B$1:$B$60,1)-1,0,2),OFFSET(shifts!$B$1:$B$189,MATCH(B57,shifts!$B$1:$B$60,1)-1,0,2)))</f>
        <v>42</v>
      </c>
      <c r="B57" s="1">
        <f>Export_Tideda!A57</f>
        <v>37846.572916666664</v>
      </c>
      <c r="C57" s="2">
        <f>Export_Tideda!B57/1000</f>
        <v>2.4249999999999998</v>
      </c>
      <c r="D57">
        <f>Export_Tideda!C57</f>
        <v>21.5</v>
      </c>
      <c r="G57" s="3">
        <v>34052.440972222219</v>
      </c>
      <c r="H57" s="4">
        <v>2.246</v>
      </c>
      <c r="I57" s="4">
        <v>26.7</v>
      </c>
    </row>
    <row r="58" spans="1:9" x14ac:dyDescent="0.25">
      <c r="A58">
        <f ca="1">INT(FORECAST(B58,OFFSET(shifts!$C$1:$C$60,MATCH(B58,shifts!$B$1:$B$60,1)-1,0,2),OFFSET(shifts!$B$1:$B$189,MATCH(B58,shifts!$B$1:$B$60,1)-1,0,2)))</f>
        <v>42</v>
      </c>
      <c r="B58" s="1">
        <f>Export_Tideda!A58</f>
        <v>37860.458333333336</v>
      </c>
      <c r="C58" s="2">
        <f>Export_Tideda!B58/1000</f>
        <v>2.5670000000000002</v>
      </c>
      <c r="D58">
        <f>Export_Tideda!C58</f>
        <v>34.299999999999997</v>
      </c>
      <c r="G58" s="3">
        <v>34094.739583333336</v>
      </c>
      <c r="H58" s="4">
        <v>2.0910000000000002</v>
      </c>
      <c r="I58" s="4">
        <v>16.3</v>
      </c>
    </row>
    <row r="59" spans="1:9" x14ac:dyDescent="0.25">
      <c r="A59">
        <f ca="1">INT(FORECAST(B59,OFFSET(shifts!$C$1:$C$60,MATCH(B59,shifts!$B$1:$B$60,1)-1,0,2),OFFSET(shifts!$B$1:$B$189,MATCH(B59,shifts!$B$1:$B$60,1)-1,0,2)))</f>
        <v>41</v>
      </c>
      <c r="B59" s="1">
        <f>Export_Tideda!A59</f>
        <v>37958.658333333333</v>
      </c>
      <c r="C59" s="2">
        <f>Export_Tideda!B59/1000</f>
        <v>2.5150000000000001</v>
      </c>
      <c r="D59">
        <f>Export_Tideda!C59</f>
        <v>37.6</v>
      </c>
      <c r="G59" s="3">
        <v>34121.646527777775</v>
      </c>
      <c r="H59" s="4">
        <v>2.347</v>
      </c>
      <c r="I59" s="4">
        <v>38.1</v>
      </c>
    </row>
    <row r="60" spans="1:9" x14ac:dyDescent="0.25">
      <c r="A60">
        <f ca="1">INT(FORECAST(B60,OFFSET(shifts!$C$1:$C$60,MATCH(B60,shifts!$B$1:$B$60,1)-1,0,2),OFFSET(shifts!$B$1:$B$189,MATCH(B60,shifts!$B$1:$B$60,1)-1,0,2)))</f>
        <v>41</v>
      </c>
      <c r="B60" s="1">
        <f>Export_Tideda!A60</f>
        <v>37974.672222222223</v>
      </c>
      <c r="C60" s="2">
        <f>Export_Tideda!B60/1000</f>
        <v>2.4249999999999998</v>
      </c>
      <c r="D60">
        <f>Export_Tideda!C60</f>
        <v>32.9</v>
      </c>
      <c r="G60" s="3">
        <v>34134.392361111109</v>
      </c>
      <c r="H60" s="4">
        <v>4.9740000000000002</v>
      </c>
      <c r="I60" s="4">
        <v>1216</v>
      </c>
    </row>
    <row r="61" spans="1:9" x14ac:dyDescent="0.25">
      <c r="A61">
        <f ca="1">INT(FORECAST(B61,OFFSET(shifts!$C$1:$C$60,MATCH(B61,shifts!$B$1:$B$60,1)-1,0,2),OFFSET(shifts!$B$1:$B$189,MATCH(B61,shifts!$B$1:$B$60,1)-1,0,2)))</f>
        <v>41</v>
      </c>
      <c r="B61" s="1">
        <f>Export_Tideda!A61</f>
        <v>38000.65625</v>
      </c>
      <c r="C61" s="2">
        <f>Export_Tideda!B61/1000</f>
        <v>2.492</v>
      </c>
      <c r="D61">
        <f>Export_Tideda!C61</f>
        <v>37.299999999999997</v>
      </c>
      <c r="G61" s="3">
        <v>34178.675694444442</v>
      </c>
      <c r="H61" s="4">
        <v>2.1539999999999999</v>
      </c>
      <c r="I61" s="4">
        <v>26.1</v>
      </c>
    </row>
    <row r="62" spans="1:9" x14ac:dyDescent="0.25">
      <c r="A62">
        <f ca="1">INT(FORECAST(B62,OFFSET(shifts!$C$1:$C$60,MATCH(B62,shifts!$B$1:$B$60,1)-1,0,2),OFFSET(shifts!$B$1:$B$189,MATCH(B62,shifts!$B$1:$B$60,1)-1,0,2)))</f>
        <v>41</v>
      </c>
      <c r="B62" s="1">
        <f>Export_Tideda!A62</f>
        <v>38068.4375</v>
      </c>
      <c r="C62" s="2">
        <f>Export_Tideda!B62/1000</f>
        <v>2.4849999999999999</v>
      </c>
      <c r="D62">
        <f>Export_Tideda!C62</f>
        <v>37.200000000000003</v>
      </c>
      <c r="G62" s="3">
        <v>34206.659722222219</v>
      </c>
      <c r="H62" s="4">
        <v>2.097</v>
      </c>
      <c r="I62" s="4">
        <v>19.899999999999999</v>
      </c>
    </row>
    <row r="63" spans="1:9" x14ac:dyDescent="0.25">
      <c r="A63">
        <f ca="1">INT(FORECAST(B63,OFFSET(shifts!$C$1:$C$60,MATCH(B63,shifts!$B$1:$B$60,1)-1,0,2),OFFSET(shifts!$B$1:$B$189,MATCH(B63,shifts!$B$1:$B$60,1)-1,0,2)))</f>
        <v>41</v>
      </c>
      <c r="B63" s="1">
        <f>Export_Tideda!A63</f>
        <v>38075.4375</v>
      </c>
      <c r="C63" s="2">
        <f>Export_Tideda!B63/1000</f>
        <v>2.391</v>
      </c>
      <c r="D63">
        <f>Export_Tideda!C63</f>
        <v>29.3</v>
      </c>
      <c r="G63" s="3">
        <v>34233.645833333336</v>
      </c>
      <c r="H63" s="4">
        <v>2.2170000000000001</v>
      </c>
      <c r="I63" s="4">
        <v>32.299999999999997</v>
      </c>
    </row>
    <row r="64" spans="1:9" x14ac:dyDescent="0.25">
      <c r="A64">
        <f ca="1">INT(FORECAST(B64,OFFSET(shifts!$C$1:$C$60,MATCH(B64,shifts!$B$1:$B$60,1)-1,0,2),OFFSET(shifts!$B$1:$B$189,MATCH(B64,shifts!$B$1:$B$60,1)-1,0,2)))</f>
        <v>41</v>
      </c>
      <c r="B64" s="1">
        <f>Export_Tideda!A64</f>
        <v>38082.427083333336</v>
      </c>
      <c r="C64" s="2">
        <f>Export_Tideda!B64/1000</f>
        <v>2.282</v>
      </c>
      <c r="D64">
        <f>Export_Tideda!C64</f>
        <v>18.600000000000001</v>
      </c>
      <c r="G64" s="3">
        <v>34261.694444444445</v>
      </c>
      <c r="H64" s="4">
        <v>2.3290000000000002</v>
      </c>
      <c r="I64" s="4">
        <v>45</v>
      </c>
    </row>
    <row r="65" spans="1:9" x14ac:dyDescent="0.25">
      <c r="A65">
        <f ca="1">INT(FORECAST(B65,OFFSET(shifts!$C$1:$C$60,MATCH(B65,shifts!$B$1:$B$60,1)-1,0,2),OFFSET(shifts!$B$1:$B$189,MATCH(B65,shifts!$B$1:$B$60,1)-1,0,2)))</f>
        <v>41</v>
      </c>
      <c r="B65" s="1">
        <f>Export_Tideda!A65</f>
        <v>38103.416666666664</v>
      </c>
      <c r="C65" s="2">
        <f>Export_Tideda!B65/1000</f>
        <v>2.2519999999999998</v>
      </c>
      <c r="D65">
        <f>Export_Tideda!C65</f>
        <v>17.100000000000001</v>
      </c>
      <c r="G65" s="3">
        <v>34289.642361111109</v>
      </c>
      <c r="H65" s="4">
        <v>2.2799999999999998</v>
      </c>
      <c r="I65" s="4">
        <v>41.7</v>
      </c>
    </row>
    <row r="66" spans="1:9" x14ac:dyDescent="0.25">
      <c r="A66">
        <f ca="1">INT(FORECAST(B66,OFFSET(shifts!$C$1:$C$60,MATCH(B66,shifts!$B$1:$B$60,1)-1,0,2),OFFSET(shifts!$B$1:$B$189,MATCH(B66,shifts!$B$1:$B$60,1)-1,0,2)))</f>
        <v>41</v>
      </c>
      <c r="B66" s="1">
        <f>Export_Tideda!A66</f>
        <v>38147.673611111109</v>
      </c>
      <c r="C66" s="2">
        <f>Export_Tideda!B66/1000</f>
        <v>2.68</v>
      </c>
      <c r="D66">
        <f>Export_Tideda!C66</f>
        <v>62.3</v>
      </c>
      <c r="G66" s="3">
        <v>34317.75</v>
      </c>
      <c r="H66" s="4">
        <v>2.4990000000000001</v>
      </c>
      <c r="I66" s="4">
        <v>67.2</v>
      </c>
    </row>
    <row r="67" spans="1:9" x14ac:dyDescent="0.25">
      <c r="A67">
        <f ca="1">INT(FORECAST(B67,OFFSET(shifts!$C$1:$C$60,MATCH(B67,shifts!$B$1:$B$60,1)-1,0,2),OFFSET(shifts!$B$1:$B$189,MATCH(B67,shifts!$B$1:$B$60,1)-1,0,2)))</f>
        <v>40</v>
      </c>
      <c r="B67" s="1">
        <f>Export_Tideda!A67</f>
        <v>38190.4375</v>
      </c>
      <c r="C67" s="2">
        <f>Export_Tideda!B67/1000</f>
        <v>2.5990000000000002</v>
      </c>
      <c r="D67">
        <f>Export_Tideda!C67</f>
        <v>51.5</v>
      </c>
      <c r="G67" s="3">
        <v>34347.659722222219</v>
      </c>
      <c r="H67" s="4">
        <v>2.6459999999999999</v>
      </c>
      <c r="I67" s="4">
        <v>87.2</v>
      </c>
    </row>
    <row r="68" spans="1:9" x14ac:dyDescent="0.25">
      <c r="A68">
        <f ca="1">INT(FORECAST(B68,OFFSET(shifts!$C$1:$C$60,MATCH(B68,shifts!$B$1:$B$60,1)-1,0,2),OFFSET(shifts!$B$1:$B$189,MATCH(B68,shifts!$B$1:$B$60,1)-1,0,2)))</f>
        <v>40</v>
      </c>
      <c r="B68" s="1">
        <f>Export_Tideda!A68</f>
        <v>38273.680555555555</v>
      </c>
      <c r="C68" s="2">
        <f>Export_Tideda!B68/1000</f>
        <v>3.1459999999999999</v>
      </c>
      <c r="D68">
        <f>Export_Tideda!C68</f>
        <v>153</v>
      </c>
      <c r="G68" s="3">
        <v>34376.423611111109</v>
      </c>
      <c r="H68" s="4">
        <v>2.1139999999999999</v>
      </c>
      <c r="I68" s="4">
        <v>24.2</v>
      </c>
    </row>
    <row r="69" spans="1:9" x14ac:dyDescent="0.25">
      <c r="A69">
        <f ca="1">INT(FORECAST(B69,OFFSET(shifts!$C$1:$C$60,MATCH(B69,shifts!$B$1:$B$60,1)-1,0,2),OFFSET(shifts!$B$1:$B$189,MATCH(B69,shifts!$B$1:$B$60,1)-1,0,2)))</f>
        <v>40</v>
      </c>
      <c r="B69" s="1">
        <f>Export_Tideda!A69</f>
        <v>38335.614583333336</v>
      </c>
      <c r="C69" s="2">
        <f>Export_Tideda!B69/1000</f>
        <v>2.302</v>
      </c>
      <c r="D69">
        <f>Export_Tideda!C69</f>
        <v>32.200000000000003</v>
      </c>
      <c r="G69" s="3">
        <v>34402.579861111109</v>
      </c>
      <c r="H69" s="4">
        <v>2.1110000000000002</v>
      </c>
      <c r="I69" s="4">
        <v>23.9</v>
      </c>
    </row>
    <row r="70" spans="1:9" x14ac:dyDescent="0.25">
      <c r="A70">
        <f ca="1">INT(FORECAST(B70,OFFSET(shifts!$C$1:$C$60,MATCH(B70,shifts!$B$1:$B$60,1)-1,0,2),OFFSET(shifts!$B$1:$B$189,MATCH(B70,shifts!$B$1:$B$60,1)-1,0,2)))</f>
        <v>40</v>
      </c>
      <c r="B70" s="1">
        <f>Export_Tideda!A70</f>
        <v>38383.666666666664</v>
      </c>
      <c r="C70" s="2">
        <f>Export_Tideda!B70/1000</f>
        <v>2.1469999999999998</v>
      </c>
      <c r="D70">
        <f>Export_Tideda!C70</f>
        <v>20.2</v>
      </c>
      <c r="G70" s="3">
        <v>34430.736111111109</v>
      </c>
      <c r="H70" s="4">
        <v>2.0350000000000001</v>
      </c>
      <c r="I70" s="4">
        <v>19.2</v>
      </c>
    </row>
    <row r="71" spans="1:9" x14ac:dyDescent="0.25">
      <c r="A71">
        <f ca="1">INT(FORECAST(B71,OFFSET(shifts!$C$1:$C$60,MATCH(B71,shifts!$B$1:$B$60,1)-1,0,2),OFFSET(shifts!$B$1:$B$189,MATCH(B71,shifts!$B$1:$B$60,1)-1,0,2)))</f>
        <v>40</v>
      </c>
      <c r="B71" s="1">
        <f>Export_Tideda!A71</f>
        <v>38390.541666666664</v>
      </c>
      <c r="C71" s="2">
        <f>Export_Tideda!B71/1000</f>
        <v>2.1440000000000001</v>
      </c>
      <c r="D71">
        <f>Export_Tideda!C71</f>
        <v>22.6</v>
      </c>
      <c r="G71" s="3">
        <v>34457.684027777781</v>
      </c>
      <c r="H71" s="4">
        <v>2.2149999999999999</v>
      </c>
      <c r="I71" s="4">
        <v>28.5</v>
      </c>
    </row>
    <row r="72" spans="1:9" x14ac:dyDescent="0.25">
      <c r="A72">
        <f ca="1">INT(FORECAST(B72,OFFSET(shifts!$C$1:$C$60,MATCH(B72,shifts!$B$1:$B$60,1)-1,0,2),OFFSET(shifts!$B$1:$B$189,MATCH(B72,shifts!$B$1:$B$60,1)-1,0,2)))</f>
        <v>40</v>
      </c>
      <c r="B72" s="1">
        <f>Export_Tideda!A72</f>
        <v>38410.375</v>
      </c>
      <c r="C72" s="2">
        <f>Export_Tideda!B72/1000</f>
        <v>1.99</v>
      </c>
      <c r="D72">
        <f>Export_Tideda!C72</f>
        <v>16.3</v>
      </c>
      <c r="G72" s="3">
        <v>34486.726388888892</v>
      </c>
      <c r="H72" s="4">
        <v>2.6909999999999998</v>
      </c>
      <c r="I72" s="4">
        <v>82</v>
      </c>
    </row>
    <row r="73" spans="1:9" x14ac:dyDescent="0.25">
      <c r="A73">
        <f ca="1">INT(FORECAST(B73,OFFSET(shifts!$C$1:$C$60,MATCH(B73,shifts!$B$1:$B$60,1)-1,0,2),OFFSET(shifts!$B$1:$B$189,MATCH(B73,shifts!$B$1:$B$60,1)-1,0,2)))</f>
        <v>40</v>
      </c>
      <c r="B73" s="1">
        <f>Export_Tideda!A73</f>
        <v>38432.645833333336</v>
      </c>
      <c r="C73" s="2">
        <f>Export_Tideda!B73/1000</f>
        <v>2.0419999999999998</v>
      </c>
      <c r="D73">
        <f>Export_Tideda!C73</f>
        <v>17.100000000000001</v>
      </c>
      <c r="G73" s="3">
        <v>34515.385416666664</v>
      </c>
      <c r="H73" s="4">
        <v>2.6139999999999999</v>
      </c>
      <c r="I73" s="4">
        <v>79.7</v>
      </c>
    </row>
    <row r="74" spans="1:9" x14ac:dyDescent="0.25">
      <c r="A74">
        <f ca="1">INT(FORECAST(B74,OFFSET(shifts!$C$1:$C$60,MATCH(B74,shifts!$B$1:$B$60,1)-1,0,2),OFFSET(shifts!$B$1:$B$189,MATCH(B74,shifts!$B$1:$B$60,1)-1,0,2)))</f>
        <v>39</v>
      </c>
      <c r="B74" s="1">
        <f>Export_Tideda!A74</f>
        <v>38468.427083333336</v>
      </c>
      <c r="C74" s="2">
        <f>Export_Tideda!B74/1000</f>
        <v>2.0830000000000002</v>
      </c>
      <c r="D74">
        <f>Export_Tideda!C74</f>
        <v>16.5</v>
      </c>
      <c r="G74" s="3">
        <v>34569.694444444445</v>
      </c>
      <c r="H74" s="4">
        <v>2.5</v>
      </c>
      <c r="I74" s="4">
        <v>68.7</v>
      </c>
    </row>
    <row r="75" spans="1:9" x14ac:dyDescent="0.25">
      <c r="A75">
        <f ca="1">INT(FORECAST(B75,OFFSET(shifts!$C$1:$C$60,MATCH(B75,shifts!$B$1:$B$60,1)-1,0,2),OFFSET(shifts!$B$1:$B$189,MATCH(B75,shifts!$B$1:$B$60,1)-1,0,2)))</f>
        <v>39</v>
      </c>
      <c r="B75" s="1">
        <f>Export_Tideda!A75</f>
        <v>38481.4375</v>
      </c>
      <c r="C75" s="2">
        <f>Export_Tideda!B75/1000</f>
        <v>1.9970000000000001</v>
      </c>
      <c r="D75">
        <f>Export_Tideda!C75</f>
        <v>11.6</v>
      </c>
      <c r="G75" s="3">
        <v>34625.739583333336</v>
      </c>
      <c r="H75" s="4">
        <v>2.52</v>
      </c>
      <c r="I75" s="4">
        <v>71.7</v>
      </c>
    </row>
    <row r="76" spans="1:9" x14ac:dyDescent="0.25">
      <c r="A76">
        <f ca="1">INT(FORECAST(B76,OFFSET(shifts!$C$1:$C$60,MATCH(B76,shifts!$B$1:$B$60,1)-1,0,2),OFFSET(shifts!$B$1:$B$189,MATCH(B76,shifts!$B$1:$B$60,1)-1,0,2)))</f>
        <v>39</v>
      </c>
      <c r="B76" s="1">
        <f>Export_Tideda!A76</f>
        <v>38488.427083333336</v>
      </c>
      <c r="C76" s="2">
        <f>Export_Tideda!B76/1000</f>
        <v>1.96</v>
      </c>
      <c r="D76">
        <f>Export_Tideda!C76</f>
        <v>8.5</v>
      </c>
      <c r="G76" s="3">
        <v>34681.770833333336</v>
      </c>
      <c r="H76" s="4">
        <v>2.496</v>
      </c>
      <c r="I76" s="4">
        <v>59.5</v>
      </c>
    </row>
    <row r="77" spans="1:9" x14ac:dyDescent="0.25">
      <c r="A77">
        <f ca="1">INT(FORECAST(B77,OFFSET(shifts!$C$1:$C$60,MATCH(B77,shifts!$B$1:$B$60,1)-1,0,2),OFFSET(shifts!$B$1:$B$189,MATCH(B77,shifts!$B$1:$B$60,1)-1,0,2)))</f>
        <v>39</v>
      </c>
      <c r="B77" s="1">
        <f>Export_Tideda!A77</f>
        <v>38490.479166666664</v>
      </c>
      <c r="C77" s="2">
        <f>Export_Tideda!B77/1000</f>
        <v>2.1509999999999998</v>
      </c>
      <c r="D77">
        <f>Export_Tideda!C77</f>
        <v>19.7</v>
      </c>
      <c r="G77" s="3">
        <v>34710.652777777781</v>
      </c>
      <c r="H77" s="4">
        <v>2.694</v>
      </c>
      <c r="I77" s="4">
        <v>89.2</v>
      </c>
    </row>
    <row r="78" spans="1:9" x14ac:dyDescent="0.25">
      <c r="A78">
        <f ca="1">INT(FORECAST(B78,OFFSET(shifts!$C$1:$C$60,MATCH(B78,shifts!$B$1:$B$60,1)-1,0,2),OFFSET(shifts!$B$1:$B$189,MATCH(B78,shifts!$B$1:$B$60,1)-1,0,2)))</f>
        <v>39</v>
      </c>
      <c r="B78" s="1">
        <f>Export_Tideda!A78</f>
        <v>38511.572916666664</v>
      </c>
      <c r="C78" s="2">
        <f>Export_Tideda!B78/1000</f>
        <v>2.282</v>
      </c>
      <c r="D78">
        <f>Export_Tideda!C78</f>
        <v>35.5</v>
      </c>
      <c r="G78" s="3">
        <v>34719.385416666664</v>
      </c>
      <c r="H78" s="4">
        <v>2.173</v>
      </c>
      <c r="I78" s="4">
        <v>28.4</v>
      </c>
    </row>
    <row r="79" spans="1:9" x14ac:dyDescent="0.25">
      <c r="A79">
        <f ca="1">INT(FORECAST(B79,OFFSET(shifts!$C$1:$C$60,MATCH(B79,shifts!$B$1:$B$60,1)-1,0,2),OFFSET(shifts!$B$1:$B$189,MATCH(B79,shifts!$B$1:$B$60,1)-1,0,2)))</f>
        <v>39</v>
      </c>
      <c r="B79" s="1">
        <f>Export_Tideda!A79</f>
        <v>38519.590277777781</v>
      </c>
      <c r="C79" s="2">
        <f>Export_Tideda!B79/1000</f>
        <v>2.1619999999999999</v>
      </c>
      <c r="D79">
        <f>Export_Tideda!C79</f>
        <v>22.5</v>
      </c>
      <c r="G79" s="3">
        <v>34737.75</v>
      </c>
      <c r="H79" s="4">
        <v>2.7450000000000001</v>
      </c>
      <c r="I79" s="4">
        <v>91</v>
      </c>
    </row>
    <row r="80" spans="1:9" x14ac:dyDescent="0.25">
      <c r="A80">
        <f ca="1">INT(FORECAST(B80,OFFSET(shifts!$C$1:$C$60,MATCH(B80,shifts!$B$1:$B$60,1)-1,0,2),OFFSET(shifts!$B$1:$B$189,MATCH(B80,shifts!$B$1:$B$60,1)-1,0,2)))</f>
        <v>39</v>
      </c>
      <c r="B80" s="1">
        <f>Export_Tideda!A80</f>
        <v>38581.604166666664</v>
      </c>
      <c r="C80" s="2">
        <f>Export_Tideda!B80/1000</f>
        <v>2.4540000000000002</v>
      </c>
      <c r="D80">
        <f>Export_Tideda!C80</f>
        <v>54.7</v>
      </c>
      <c r="G80" s="3">
        <v>34786.538194444445</v>
      </c>
      <c r="H80" s="4">
        <v>2.5830000000000002</v>
      </c>
      <c r="I80" s="4">
        <v>65.5</v>
      </c>
    </row>
    <row r="81" spans="1:9" x14ac:dyDescent="0.25">
      <c r="A81">
        <f ca="1">INT(FORECAST(B81,OFFSET(shifts!$C$1:$C$60,MATCH(B81,shifts!$B$1:$B$60,1)-1,0,2),OFFSET(shifts!$B$1:$B$189,MATCH(B81,shifts!$B$1:$B$60,1)-1,0,2)))</f>
        <v>39</v>
      </c>
      <c r="B81" s="1">
        <f>Export_Tideda!A81</f>
        <v>38609.59375</v>
      </c>
      <c r="C81" s="2">
        <f>Export_Tideda!B81/1000</f>
        <v>2.2229999999999999</v>
      </c>
      <c r="D81">
        <f>Export_Tideda!C81</f>
        <v>28.3</v>
      </c>
      <c r="G81" s="3">
        <v>34844.631249999999</v>
      </c>
      <c r="H81" s="4">
        <v>2.4460000000000002</v>
      </c>
      <c r="I81" s="4">
        <v>45.3</v>
      </c>
    </row>
    <row r="82" spans="1:9" x14ac:dyDescent="0.25">
      <c r="A82">
        <f ca="1">INT(FORECAST(B82,OFFSET(shifts!$C$1:$C$60,MATCH(B82,shifts!$B$1:$B$60,1)-1,0,2),OFFSET(shifts!$B$1:$B$189,MATCH(B82,shifts!$B$1:$B$60,1)-1,0,2)))</f>
        <v>38</v>
      </c>
      <c r="B82" s="1">
        <f>Export_Tideda!A82</f>
        <v>38629.447916666664</v>
      </c>
      <c r="C82" s="2">
        <f>Export_Tideda!B82/1000</f>
        <v>2.2200000000000002</v>
      </c>
      <c r="D82">
        <f>Export_Tideda!C82</f>
        <v>32</v>
      </c>
      <c r="G82" s="3">
        <v>34900.458333333336</v>
      </c>
      <c r="H82" s="4">
        <v>2.8540000000000001</v>
      </c>
      <c r="I82" s="4">
        <v>102.5</v>
      </c>
    </row>
    <row r="83" spans="1:9" x14ac:dyDescent="0.25">
      <c r="A83">
        <f ca="1">INT(FORECAST(B83,OFFSET(shifts!$C$1:$C$60,MATCH(B83,shifts!$B$1:$B$60,1)-1,0,2),OFFSET(shifts!$B$1:$B$189,MATCH(B83,shifts!$B$1:$B$60,1)-1,0,2)))</f>
        <v>38</v>
      </c>
      <c r="B83" s="1">
        <f>Export_Tideda!A83</f>
        <v>38663.708333333336</v>
      </c>
      <c r="C83" s="2">
        <f>Export_Tideda!B83/1000</f>
        <v>2.1379999999999999</v>
      </c>
      <c r="D83">
        <f>Export_Tideda!C83</f>
        <v>24.8</v>
      </c>
      <c r="G83" s="3">
        <v>34928.666666666664</v>
      </c>
      <c r="H83" s="4">
        <v>2.5350000000000001</v>
      </c>
      <c r="I83" s="4">
        <v>51.6</v>
      </c>
    </row>
    <row r="84" spans="1:9" x14ac:dyDescent="0.25">
      <c r="A84">
        <f ca="1">INT(FORECAST(B84,OFFSET(shifts!$C$1:$C$60,MATCH(B84,shifts!$B$1:$B$60,1)-1,0,2),OFFSET(shifts!$B$1:$B$189,MATCH(B84,shifts!$B$1:$B$60,1)-1,0,2)))</f>
        <v>38</v>
      </c>
      <c r="B84" s="1">
        <f>Export_Tideda!A84</f>
        <v>38677.489583333336</v>
      </c>
      <c r="C84" s="2">
        <f>Export_Tideda!B84/1000</f>
        <v>1.98</v>
      </c>
      <c r="D84">
        <f>Export_Tideda!C84</f>
        <v>11.4</v>
      </c>
      <c r="G84" s="3">
        <v>34976.455555555556</v>
      </c>
      <c r="H84" s="4">
        <v>3.1480000000000001</v>
      </c>
      <c r="I84" s="4">
        <v>217.4</v>
      </c>
    </row>
    <row r="85" spans="1:9" x14ac:dyDescent="0.25">
      <c r="A85">
        <f ca="1">INT(FORECAST(B85,OFFSET(shifts!$C$1:$C$60,MATCH(B85,shifts!$B$1:$B$60,1)-1,0,2),OFFSET(shifts!$B$1:$B$189,MATCH(B85,shifts!$B$1:$B$60,1)-1,0,2)))</f>
        <v>38</v>
      </c>
      <c r="B85" s="1">
        <f>Export_Tideda!A85</f>
        <v>38687.427083333336</v>
      </c>
      <c r="C85" s="2">
        <f>Export_Tideda!B85/1000</f>
        <v>1.97</v>
      </c>
      <c r="D85">
        <f>Export_Tideda!C85</f>
        <v>11.1</v>
      </c>
      <c r="G85" s="3">
        <v>35054.430555555555</v>
      </c>
      <c r="H85" s="4">
        <v>2.4020000000000001</v>
      </c>
      <c r="I85" s="4">
        <v>63.5</v>
      </c>
    </row>
    <row r="86" spans="1:9" x14ac:dyDescent="0.25">
      <c r="A86">
        <f ca="1">INT(FORECAST(B86,OFFSET(shifts!$C$1:$C$60,MATCH(B86,shifts!$B$1:$B$60,1)-1,0,2),OFFSET(shifts!$B$1:$B$189,MATCH(B86,shifts!$B$1:$B$60,1)-1,0,2)))</f>
        <v>38</v>
      </c>
      <c r="B86" s="1">
        <f>Export_Tideda!A86</f>
        <v>38691.427083333336</v>
      </c>
      <c r="C86" s="2">
        <f>Export_Tideda!B86/1000</f>
        <v>1.921</v>
      </c>
      <c r="D86">
        <f>Export_Tideda!C86</f>
        <v>8.6</v>
      </c>
      <c r="G86" s="3">
        <v>35075.572916666664</v>
      </c>
      <c r="H86" s="4">
        <v>2.4239999999999999</v>
      </c>
      <c r="I86" s="4">
        <v>47.2</v>
      </c>
    </row>
    <row r="87" spans="1:9" x14ac:dyDescent="0.25">
      <c r="A87">
        <f ca="1">INT(FORECAST(B87,OFFSET(shifts!$C$1:$C$60,MATCH(B87,shifts!$B$1:$B$60,1)-1,0,2),OFFSET(shifts!$B$1:$B$189,MATCH(B87,shifts!$B$1:$B$60,1)-1,0,2)))</f>
        <v>38</v>
      </c>
      <c r="B87" s="1">
        <f>Export_Tideda!A87</f>
        <v>38693.604166666664</v>
      </c>
      <c r="C87" s="2">
        <f>Export_Tideda!B87/1000</f>
        <v>2.0230000000000001</v>
      </c>
      <c r="D87">
        <f>Export_Tideda!C87</f>
        <v>14.6</v>
      </c>
      <c r="G87" s="3">
        <v>35095.387499999997</v>
      </c>
      <c r="H87" s="4">
        <v>2.2829999999999999</v>
      </c>
      <c r="I87" s="4">
        <v>37.799999999999997</v>
      </c>
    </row>
    <row r="88" spans="1:9" x14ac:dyDescent="0.25">
      <c r="A88">
        <f ca="1">INT(FORECAST(B88,OFFSET(shifts!$C$1:$C$60,MATCH(B88,shifts!$B$1:$B$60,1)-1,0,2),OFFSET(shifts!$B$1:$B$189,MATCH(B88,shifts!$B$1:$B$60,1)-1,0,2)))</f>
        <v>38</v>
      </c>
      <c r="B88" s="1">
        <f>Export_Tideda!A88</f>
        <v>38727.635416666664</v>
      </c>
      <c r="C88" s="2">
        <f>Export_Tideda!B88/1000</f>
        <v>2.1619999999999999</v>
      </c>
      <c r="D88">
        <f>Export_Tideda!C88</f>
        <v>26.9</v>
      </c>
      <c r="G88" s="3">
        <v>35144.520833333336</v>
      </c>
      <c r="H88" s="4">
        <v>3.06</v>
      </c>
      <c r="I88" s="4">
        <v>175.2</v>
      </c>
    </row>
    <row r="89" spans="1:9" x14ac:dyDescent="0.25">
      <c r="A89">
        <f ca="1">INT(FORECAST(B89,OFFSET(shifts!$C$1:$C$60,MATCH(B89,shifts!$B$1:$B$60,1)-1,0,2),OFFSET(shifts!$B$1:$B$189,MATCH(B89,shifts!$B$1:$B$60,1)-1,0,2)))</f>
        <v>38</v>
      </c>
      <c r="B89" s="1">
        <f>Export_Tideda!A89</f>
        <v>38769.4375</v>
      </c>
      <c r="C89" s="2">
        <f>Export_Tideda!B89/1000</f>
        <v>2.1779999999999999</v>
      </c>
      <c r="D89">
        <f>Export_Tideda!C89</f>
        <v>26.6</v>
      </c>
      <c r="G89" s="3">
        <v>35159.46875</v>
      </c>
      <c r="H89" s="4">
        <v>3.1440000000000001</v>
      </c>
      <c r="I89" s="4">
        <v>171.4</v>
      </c>
    </row>
    <row r="90" spans="1:9" x14ac:dyDescent="0.25">
      <c r="A90">
        <f ca="1">INT(FORECAST(B90,OFFSET(shifts!$C$1:$C$60,MATCH(B90,shifts!$B$1:$B$60,1)-1,0,2),OFFSET(shifts!$B$1:$B$189,MATCH(B90,shifts!$B$1:$B$60,1)-1,0,2)))</f>
        <v>38</v>
      </c>
      <c r="B90" s="1">
        <f>Export_Tideda!A90</f>
        <v>38782.4375</v>
      </c>
      <c r="C90" s="2">
        <f>Export_Tideda!B90/1000</f>
        <v>2.0049999999999999</v>
      </c>
      <c r="D90">
        <f>Export_Tideda!C90</f>
        <v>13.4</v>
      </c>
      <c r="G90" s="3">
        <v>35159.555555555555</v>
      </c>
      <c r="H90" s="4">
        <v>3.08</v>
      </c>
      <c r="I90" s="4">
        <v>161.69999999999999</v>
      </c>
    </row>
    <row r="91" spans="1:9" x14ac:dyDescent="0.25">
      <c r="A91">
        <f ca="1">INT(FORECAST(B91,OFFSET(shifts!$C$1:$C$60,MATCH(B91,shifts!$B$1:$B$60,1)-1,0,2),OFFSET(shifts!$B$1:$B$189,MATCH(B91,shifts!$B$1:$B$60,1)-1,0,2)))</f>
        <v>38</v>
      </c>
      <c r="B91" s="1">
        <f>Export_Tideda!A91</f>
        <v>38803.583333333336</v>
      </c>
      <c r="C91" s="2">
        <f>Export_Tideda!B91/1000</f>
        <v>1.925</v>
      </c>
      <c r="D91">
        <f>Export_Tideda!C91</f>
        <v>8.6999999999999993</v>
      </c>
      <c r="G91" s="3">
        <v>35159.680555555555</v>
      </c>
      <c r="H91" s="4">
        <v>3.01</v>
      </c>
      <c r="I91" s="4">
        <v>153.80000000000001</v>
      </c>
    </row>
    <row r="92" spans="1:9" x14ac:dyDescent="0.25">
      <c r="A92">
        <f ca="1">INT(FORECAST(B92,OFFSET(shifts!$C$1:$C$60,MATCH(B92,shifts!$B$1:$B$60,1)-1,0,2),OFFSET(shifts!$B$1:$B$189,MATCH(B92,shifts!$B$1:$B$60,1)-1,0,2)))</f>
        <v>38</v>
      </c>
      <c r="B92" s="1">
        <f>Export_Tideda!A92</f>
        <v>38810.4375</v>
      </c>
      <c r="C92" s="2">
        <f>Export_Tideda!B92/1000</f>
        <v>1.89</v>
      </c>
      <c r="D92">
        <f>Export_Tideda!C92</f>
        <v>7.1</v>
      </c>
      <c r="G92" s="3">
        <v>35172.416666666664</v>
      </c>
      <c r="H92" s="4">
        <v>3.2130000000000001</v>
      </c>
      <c r="I92" s="4">
        <v>200</v>
      </c>
    </row>
    <row r="93" spans="1:9" x14ac:dyDescent="0.25">
      <c r="A93">
        <f ca="1">INT(FORECAST(B93,OFFSET(shifts!$C$1:$C$60,MATCH(B93,shifts!$B$1:$B$60,1)-1,0,2),OFFSET(shifts!$B$1:$B$189,MATCH(B93,shifts!$B$1:$B$60,1)-1,0,2)))</f>
        <v>37</v>
      </c>
      <c r="B93" s="1">
        <f>Export_Tideda!A93</f>
        <v>38895.479166666664</v>
      </c>
      <c r="C93" s="2">
        <f>Export_Tideda!B93/1000</f>
        <v>2.4870000000000001</v>
      </c>
      <c r="D93">
        <f>Export_Tideda!C93</f>
        <v>49.7</v>
      </c>
      <c r="G93" s="3">
        <v>35172.697916666664</v>
      </c>
      <c r="H93" s="4">
        <v>3.1789999999999998</v>
      </c>
      <c r="I93" s="4">
        <v>186.4</v>
      </c>
    </row>
    <row r="94" spans="1:9" x14ac:dyDescent="0.25">
      <c r="A94">
        <f ca="1">INT(FORECAST(B94,OFFSET(shifts!$C$1:$C$60,MATCH(B94,shifts!$B$1:$B$60,1)-1,0,2),OFFSET(shifts!$B$1:$B$189,MATCH(B94,shifts!$B$1:$B$60,1)-1,0,2)))</f>
        <v>37</v>
      </c>
      <c r="B94" s="1">
        <f>Export_Tideda!A94</f>
        <v>38952.493055555555</v>
      </c>
      <c r="C94" s="2">
        <f>Export_Tideda!B94/1000</f>
        <v>2.2989999999999999</v>
      </c>
      <c r="D94">
        <f>Export_Tideda!C94</f>
        <v>32.4</v>
      </c>
      <c r="G94" s="3">
        <v>35174.427083333336</v>
      </c>
      <c r="H94" s="4">
        <v>2.8769999999999998</v>
      </c>
      <c r="I94" s="4">
        <v>117.4</v>
      </c>
    </row>
    <row r="95" spans="1:9" x14ac:dyDescent="0.25">
      <c r="A95">
        <f ca="1">INT(FORECAST(B95,OFFSET(shifts!$C$1:$C$60,MATCH(B95,shifts!$B$1:$B$60,1)-1,0,2),OFFSET(shifts!$B$1:$B$189,MATCH(B95,shifts!$B$1:$B$60,1)-1,0,2)))</f>
        <v>36</v>
      </c>
      <c r="B95" s="1">
        <f>Export_Tideda!A95</f>
        <v>39016.5</v>
      </c>
      <c r="C95" s="2">
        <f>Export_Tideda!B95/1000</f>
        <v>2.6059999999999999</v>
      </c>
      <c r="D95">
        <f>Export_Tideda!C95</f>
        <v>76.900000000000006</v>
      </c>
      <c r="G95" s="3">
        <v>35174.472222222219</v>
      </c>
      <c r="H95" s="4">
        <v>2.8719999999999999</v>
      </c>
      <c r="I95" s="4">
        <v>118.5</v>
      </c>
    </row>
    <row r="96" spans="1:9" x14ac:dyDescent="0.25">
      <c r="A96">
        <f ca="1">INT(FORECAST(B96,OFFSET(shifts!$C$1:$C$60,MATCH(B96,shifts!$B$1:$B$60,1)-1,0,2),OFFSET(shifts!$B$1:$B$189,MATCH(B96,shifts!$B$1:$B$60,1)-1,0,2)))</f>
        <v>36</v>
      </c>
      <c r="B96" s="1">
        <f>Export_Tideda!A96</f>
        <v>39038.729166666664</v>
      </c>
      <c r="C96" s="2">
        <f>Export_Tideda!B96/1000</f>
        <v>3.8490000000000002</v>
      </c>
      <c r="D96">
        <f>Export_Tideda!C96</f>
        <v>458.5</v>
      </c>
      <c r="G96" s="3">
        <v>35185.535416666666</v>
      </c>
      <c r="H96" s="4">
        <v>2.5390000000000001</v>
      </c>
      <c r="I96" s="4">
        <v>56</v>
      </c>
    </row>
    <row r="97" spans="1:9" x14ac:dyDescent="0.25">
      <c r="A97">
        <f ca="1">INT(FORECAST(B97,OFFSET(shifts!$C$1:$C$60,MATCH(B97,shifts!$B$1:$B$60,1)-1,0,2),OFFSET(shifts!$B$1:$B$189,MATCH(B97,shifts!$B$1:$B$60,1)-1,0,2)))</f>
        <v>36</v>
      </c>
      <c r="B97" s="1">
        <f>Export_Tideda!A97</f>
        <v>39038.736111111109</v>
      </c>
      <c r="C97" s="2">
        <f>Export_Tideda!B97/1000</f>
        <v>3.8420000000000001</v>
      </c>
      <c r="D97">
        <f>Export_Tideda!C97</f>
        <v>489.3</v>
      </c>
      <c r="G97" s="3">
        <v>35206.417361111111</v>
      </c>
      <c r="H97" s="4">
        <v>2.1429999999999998</v>
      </c>
      <c r="I97" s="4">
        <v>27.2</v>
      </c>
    </row>
    <row r="98" spans="1:9" x14ac:dyDescent="0.25">
      <c r="A98">
        <f ca="1">INT(FORECAST(B98,OFFSET(shifts!$C$1:$C$60,MATCH(B98,shifts!$B$1:$B$60,1)-1,0,2),OFFSET(shifts!$B$1:$B$189,MATCH(B98,shifts!$B$1:$B$60,1)-1,0,2)))</f>
        <v>36</v>
      </c>
      <c r="B98" s="1">
        <f>Export_Tideda!A98</f>
        <v>39039.359722222223</v>
      </c>
      <c r="C98" s="2">
        <f>Export_Tideda!B98/1000</f>
        <v>5.0190000000000001</v>
      </c>
      <c r="D98">
        <f>Export_Tideda!C98</f>
        <v>1217.7</v>
      </c>
      <c r="G98" s="3">
        <v>35219.434027777781</v>
      </c>
      <c r="H98" s="4">
        <v>2.2770000000000001</v>
      </c>
      <c r="I98" s="4">
        <v>50.1</v>
      </c>
    </row>
    <row r="99" spans="1:9" x14ac:dyDescent="0.25">
      <c r="A99">
        <f ca="1">INT(FORECAST(B99,OFFSET(shifts!$C$1:$C$60,MATCH(B99,shifts!$B$1:$B$60,1)-1,0,2),OFFSET(shifts!$B$1:$B$189,MATCH(B99,shifts!$B$1:$B$60,1)-1,0,2)))</f>
        <v>36</v>
      </c>
      <c r="B99" s="1">
        <f>Export_Tideda!A99</f>
        <v>39039.486805555556</v>
      </c>
      <c r="C99" s="2">
        <f>Export_Tideda!B99/1000</f>
        <v>5.5010000000000003</v>
      </c>
      <c r="D99">
        <f>Export_Tideda!C99</f>
        <v>1481.2</v>
      </c>
      <c r="G99" s="3">
        <v>35257.611111111109</v>
      </c>
      <c r="H99" s="4">
        <v>2.1930000000000001</v>
      </c>
      <c r="I99" s="4">
        <v>30.3</v>
      </c>
    </row>
    <row r="100" spans="1:9" x14ac:dyDescent="0.25">
      <c r="A100">
        <f ca="1">INT(FORECAST(B100,OFFSET(shifts!$C$1:$C$60,MATCH(B100,shifts!$B$1:$B$60,1)-1,0,2),OFFSET(shifts!$B$1:$B$189,MATCH(B100,shifts!$B$1:$B$60,1)-1,0,2)))</f>
        <v>35</v>
      </c>
      <c r="B100" s="1">
        <f>Export_Tideda!A100</f>
        <v>39039.666666666664</v>
      </c>
      <c r="C100" s="2">
        <f>Export_Tideda!B100/1000</f>
        <v>5.8869999999999996</v>
      </c>
      <c r="D100">
        <f>Export_Tideda!C100</f>
        <v>1888.4</v>
      </c>
      <c r="G100" s="3">
        <v>35368.399305555555</v>
      </c>
      <c r="H100" s="4">
        <v>2.4390000000000001</v>
      </c>
      <c r="I100" s="4">
        <v>88.9</v>
      </c>
    </row>
    <row r="101" spans="1:9" x14ac:dyDescent="0.25">
      <c r="A101">
        <f ca="1">INT(FORECAST(B101,OFFSET(shifts!$C$1:$C$60,MATCH(B101,shifts!$B$1:$B$60,1)-1,0,2),OFFSET(shifts!$B$1:$B$189,MATCH(B101,shifts!$B$1:$B$60,1)-1,0,2)))</f>
        <v>35</v>
      </c>
      <c r="B101" s="1">
        <f>Export_Tideda!A101</f>
        <v>39040.364583333336</v>
      </c>
      <c r="C101" s="2">
        <f>Export_Tideda!B101/1000</f>
        <v>4.4390000000000001</v>
      </c>
      <c r="D101">
        <f>Export_Tideda!C101</f>
        <v>792.8</v>
      </c>
      <c r="G101" s="3">
        <v>35405.479166666664</v>
      </c>
      <c r="H101" s="4">
        <v>2.4489999999999998</v>
      </c>
      <c r="I101" s="4">
        <v>91.6</v>
      </c>
    </row>
    <row r="102" spans="1:9" x14ac:dyDescent="0.25">
      <c r="A102">
        <f ca="1">INT(FORECAST(B102,OFFSET(shifts!$C$1:$C$60,MATCH(B102,shifts!$B$1:$B$60,1)-1,0,2),OFFSET(shifts!$B$1:$B$189,MATCH(B102,shifts!$B$1:$B$60,1)-1,0,2)))</f>
        <v>35</v>
      </c>
      <c r="B102" s="1">
        <f>Export_Tideda!A102</f>
        <v>39042.454861111109</v>
      </c>
      <c r="C102" s="2">
        <f>Export_Tideda!B102/1000</f>
        <v>3.3769999999999998</v>
      </c>
      <c r="D102">
        <f>Export_Tideda!C102</f>
        <v>252.5</v>
      </c>
      <c r="G102" s="3">
        <v>35438.580555555556</v>
      </c>
      <c r="H102" s="4">
        <v>2.173</v>
      </c>
      <c r="I102" s="4">
        <v>26.2</v>
      </c>
    </row>
    <row r="103" spans="1:9" x14ac:dyDescent="0.25">
      <c r="A103">
        <f ca="1">INT(FORECAST(B103,OFFSET(shifts!$C$1:$C$60,MATCH(B103,shifts!$B$1:$B$60,1)-1,0,2),OFFSET(shifts!$B$1:$B$189,MATCH(B103,shifts!$B$1:$B$60,1)-1,0,2)))</f>
        <v>35</v>
      </c>
      <c r="B103" s="1">
        <f>Export_Tideda!A103</f>
        <v>39043.399305555555</v>
      </c>
      <c r="C103" s="2">
        <f>Export_Tideda!B103/1000</f>
        <v>3.17</v>
      </c>
      <c r="D103">
        <f>Export_Tideda!C103</f>
        <v>179.5</v>
      </c>
      <c r="G103" s="3">
        <v>35459.384722222225</v>
      </c>
      <c r="H103" s="4">
        <v>2.125</v>
      </c>
      <c r="I103" s="4">
        <v>21.5</v>
      </c>
    </row>
    <row r="104" spans="1:9" x14ac:dyDescent="0.25">
      <c r="A104">
        <f ca="1">INT(FORECAST(B104,OFFSET(shifts!$C$1:$C$60,MATCH(B104,shifts!$B$1:$B$60,1)-1,0,2),OFFSET(shifts!$B$1:$B$189,MATCH(B104,shifts!$B$1:$B$60,1)-1,0,2)))</f>
        <v>35</v>
      </c>
      <c r="B104" s="1">
        <f>Export_Tideda!A104</f>
        <v>39044.600694444445</v>
      </c>
      <c r="C104" s="2">
        <f>Export_Tideda!B104/1000</f>
        <v>2.9769999999999999</v>
      </c>
      <c r="D104">
        <f>Export_Tideda!C104</f>
        <v>140.1</v>
      </c>
      <c r="G104" s="3">
        <v>35501.635416666664</v>
      </c>
      <c r="H104" s="4">
        <v>2.371</v>
      </c>
      <c r="I104" s="4">
        <v>41.9</v>
      </c>
    </row>
    <row r="105" spans="1:9" x14ac:dyDescent="0.25">
      <c r="A105">
        <f ca="1">INT(FORECAST(B105,OFFSET(shifts!$C$1:$C$60,MATCH(B105,shifts!$B$1:$B$60,1)-1,0,2),OFFSET(shifts!$B$1:$B$189,MATCH(B105,shifts!$B$1:$B$60,1)-1,0,2)))</f>
        <v>35</v>
      </c>
      <c r="B105" s="1">
        <f>Export_Tideda!A105</f>
        <v>39045.565972222219</v>
      </c>
      <c r="C105" s="2">
        <f>Export_Tideda!B105/1000</f>
        <v>2.8980000000000001</v>
      </c>
      <c r="D105">
        <f>Export_Tideda!C105</f>
        <v>121.4</v>
      </c>
      <c r="G105" s="3">
        <v>35550.59375</v>
      </c>
      <c r="H105" s="4">
        <v>2.4239999999999999</v>
      </c>
      <c r="I105" s="4">
        <v>42.1</v>
      </c>
    </row>
    <row r="106" spans="1:9" x14ac:dyDescent="0.25">
      <c r="A106">
        <f ca="1">INT(FORECAST(B106,OFFSET(shifts!$C$1:$C$60,MATCH(B106,shifts!$B$1:$B$60,1)-1,0,2),OFFSET(shifts!$B$1:$B$189,MATCH(B106,shifts!$B$1:$B$60,1)-1,0,2)))</f>
        <v>35</v>
      </c>
      <c r="B106" s="1">
        <f>Export_Tideda!A106</f>
        <v>39063.586805555555</v>
      </c>
      <c r="C106" s="2">
        <f>Export_Tideda!B106/1000</f>
        <v>2.5910000000000002</v>
      </c>
      <c r="D106">
        <f>Export_Tideda!C106</f>
        <v>65.2</v>
      </c>
      <c r="G106" s="3">
        <v>35557.583333333336</v>
      </c>
      <c r="H106" s="4">
        <v>2.38</v>
      </c>
      <c r="I106" s="4">
        <v>28.5</v>
      </c>
    </row>
    <row r="107" spans="1:9" x14ac:dyDescent="0.25">
      <c r="A107">
        <f ca="1">INT(FORECAST(B107,OFFSET(shifts!$C$1:$C$60,MATCH(B107,shifts!$B$1:$B$60,1)-1,0,2),OFFSET(shifts!$B$1:$B$189,MATCH(B107,shifts!$B$1:$B$60,1)-1,0,2)))</f>
        <v>35</v>
      </c>
      <c r="B107" s="1">
        <f>Export_Tideda!A107</f>
        <v>39090.583333333336</v>
      </c>
      <c r="C107" s="2">
        <f>Export_Tideda!B107/1000</f>
        <v>2.1789999999999998</v>
      </c>
      <c r="D107">
        <f>Export_Tideda!C107</f>
        <v>21.2</v>
      </c>
      <c r="G107" s="3">
        <v>35564.659722222219</v>
      </c>
      <c r="H107" s="4">
        <v>2.36</v>
      </c>
      <c r="I107" s="4">
        <v>22.4</v>
      </c>
    </row>
    <row r="108" spans="1:9" x14ac:dyDescent="0.25">
      <c r="A108">
        <f ca="1">INT(FORECAST(B108,OFFSET(shifts!$C$1:$C$60,MATCH(B108,shifts!$B$1:$B$60,1)-1,0,2),OFFSET(shifts!$B$1:$B$189,MATCH(B108,shifts!$B$1:$B$60,1)-1,0,2)))</f>
        <v>34</v>
      </c>
      <c r="B108" s="1">
        <f>Export_Tideda!A108</f>
        <v>39135.291666666664</v>
      </c>
      <c r="C108" s="2">
        <f>Export_Tideda!B108/1000</f>
        <v>2.1970000000000001</v>
      </c>
      <c r="D108">
        <f>Export_Tideda!C108</f>
        <v>16.399999999999999</v>
      </c>
      <c r="G108" s="3">
        <v>35592.607638888891</v>
      </c>
      <c r="H108" s="4">
        <v>2.484</v>
      </c>
      <c r="I108" s="4">
        <v>56.6</v>
      </c>
    </row>
    <row r="109" spans="1:9" x14ac:dyDescent="0.25">
      <c r="A109">
        <f ca="1">INT(FORECAST(B109,OFFSET(shifts!$C$1:$C$60,MATCH(B109,shifts!$B$1:$B$60,1)-1,0,2),OFFSET(shifts!$B$1:$B$189,MATCH(B109,shifts!$B$1:$B$60,1)-1,0,2)))</f>
        <v>34</v>
      </c>
      <c r="B109" s="1">
        <f>Export_Tideda!A109</f>
        <v>39148.652777777781</v>
      </c>
      <c r="C109" s="2">
        <f>Export_Tideda!B109/1000</f>
        <v>2.117</v>
      </c>
      <c r="D109">
        <f>Export_Tideda!C109</f>
        <v>11.4</v>
      </c>
      <c r="G109" s="3">
        <v>35608.618055555555</v>
      </c>
      <c r="H109" s="4">
        <v>2.59</v>
      </c>
      <c r="I109" s="4">
        <v>50</v>
      </c>
    </row>
    <row r="110" spans="1:9" x14ac:dyDescent="0.25">
      <c r="A110">
        <f ca="1">INT(FORECAST(B110,OFFSET(shifts!$C$1:$C$60,MATCH(B110,shifts!$B$1:$B$60,1)-1,0,2),OFFSET(shifts!$B$1:$B$189,MATCH(B110,shifts!$B$1:$B$60,1)-1,0,2)))</f>
        <v>34</v>
      </c>
      <c r="B110" s="1">
        <f>Export_Tideda!A110</f>
        <v>39152.5</v>
      </c>
      <c r="C110" s="2">
        <f>Export_Tideda!B110/1000</f>
        <v>2.0539999999999998</v>
      </c>
      <c r="D110">
        <f>Export_Tideda!C110</f>
        <v>8.4</v>
      </c>
      <c r="G110" s="3">
        <v>35633.489583333336</v>
      </c>
      <c r="H110" s="4">
        <v>2.4820000000000002</v>
      </c>
      <c r="I110" s="4">
        <v>32.799999999999997</v>
      </c>
    </row>
    <row r="111" spans="1:9" x14ac:dyDescent="0.25">
      <c r="A111">
        <f ca="1">INT(FORECAST(B111,OFFSET(shifts!$C$1:$C$60,MATCH(B111,shifts!$B$1:$B$60,1)-1,0,2),OFFSET(shifts!$B$1:$B$189,MATCH(B111,shifts!$B$1:$B$60,1)-1,0,2)))</f>
        <v>34</v>
      </c>
      <c r="B111" s="1">
        <f>Export_Tideda!A111</f>
        <v>39198.6875</v>
      </c>
      <c r="C111" s="2">
        <f>Export_Tideda!B111/1000</f>
        <v>2.0030000000000001</v>
      </c>
      <c r="D111">
        <f>Export_Tideda!C111</f>
        <v>5.8</v>
      </c>
      <c r="G111" s="3">
        <v>35648.631249999999</v>
      </c>
      <c r="H111" s="4">
        <v>2.4279999999999999</v>
      </c>
      <c r="I111" s="4">
        <v>18.2</v>
      </c>
    </row>
    <row r="112" spans="1:9" x14ac:dyDescent="0.25">
      <c r="A112">
        <f ca="1">INT(FORECAST(B112,OFFSET(shifts!$C$1:$C$60,MATCH(B112,shifts!$B$1:$B$60,1)-1,0,2),OFFSET(shifts!$B$1:$B$189,MATCH(B112,shifts!$B$1:$B$60,1)-1,0,2)))</f>
        <v>33</v>
      </c>
      <c r="B112" s="1">
        <f>Export_Tideda!A112</f>
        <v>39297.364583333336</v>
      </c>
      <c r="C112" s="2">
        <f>Export_Tideda!B112/1000</f>
        <v>2.4670000000000001</v>
      </c>
      <c r="D112">
        <f>Export_Tideda!C112</f>
        <v>39.799999999999997</v>
      </c>
      <c r="G112" s="3">
        <v>35654.461805555555</v>
      </c>
      <c r="H112" s="4">
        <v>2.6880000000000002</v>
      </c>
      <c r="I112" s="4">
        <v>90.1</v>
      </c>
    </row>
    <row r="113" spans="1:9" x14ac:dyDescent="0.25">
      <c r="A113">
        <f ca="1">INT(FORECAST(B113,OFFSET(shifts!$C$1:$C$60,MATCH(B113,shifts!$B$1:$B$60,1)-1,0,2),OFFSET(shifts!$B$1:$B$189,MATCH(B113,shifts!$B$1:$B$60,1)-1,0,2)))</f>
        <v>33</v>
      </c>
      <c r="B113" s="1">
        <f>Export_Tideda!A113</f>
        <v>39322.513888888891</v>
      </c>
      <c r="C113" s="2">
        <f>Export_Tideda!B113/1000</f>
        <v>2.419</v>
      </c>
      <c r="D113">
        <f>Export_Tideda!C113</f>
        <v>36.299999999999997</v>
      </c>
      <c r="G113" s="3">
        <v>35683.5625</v>
      </c>
      <c r="H113" s="4">
        <v>2.5289999999999999</v>
      </c>
      <c r="I113" s="4">
        <v>32.5</v>
      </c>
    </row>
    <row r="114" spans="1:9" x14ac:dyDescent="0.25">
      <c r="A114">
        <f ca="1">INT(FORECAST(B114,OFFSET(shifts!$C$1:$C$60,MATCH(B114,shifts!$B$1:$B$60,1)-1,0,2),OFFSET(shifts!$B$1:$B$189,MATCH(B114,shifts!$B$1:$B$60,1)-1,0,2)))</f>
        <v>33</v>
      </c>
      <c r="B114" s="1">
        <f>Export_Tideda!A114</f>
        <v>39335.635416666664</v>
      </c>
      <c r="C114" s="2">
        <f>Export_Tideda!B114/1000</f>
        <v>2.2930000000000001</v>
      </c>
      <c r="D114">
        <f>Export_Tideda!C114</f>
        <v>21.7</v>
      </c>
      <c r="G114" s="3">
        <v>35738.4375</v>
      </c>
      <c r="H114" s="4">
        <v>2.5350000000000001</v>
      </c>
      <c r="I114" s="4">
        <v>35.9</v>
      </c>
    </row>
    <row r="115" spans="1:9" x14ac:dyDescent="0.25">
      <c r="A115">
        <f ca="1">INT(FORECAST(B115,OFFSET(shifts!$C$1:$C$60,MATCH(B115,shifts!$B$1:$B$60,1)-1,0,2),OFFSET(shifts!$B$1:$B$189,MATCH(B115,shifts!$B$1:$B$60,1)-1,0,2)))</f>
        <v>33</v>
      </c>
      <c r="B115" s="1">
        <f>Export_Tideda!A115</f>
        <v>39356.461805555555</v>
      </c>
      <c r="C115" s="2">
        <f>Export_Tideda!B115/1000</f>
        <v>3.0350000000000001</v>
      </c>
      <c r="D115">
        <f>Export_Tideda!C115</f>
        <v>161</v>
      </c>
      <c r="G115" s="3">
        <v>35814.53125</v>
      </c>
      <c r="H115" s="4">
        <v>2.4550000000000001</v>
      </c>
      <c r="I115" s="4">
        <v>23.8</v>
      </c>
    </row>
    <row r="116" spans="1:9" x14ac:dyDescent="0.25">
      <c r="A116">
        <f ca="1">INT(FORECAST(B116,OFFSET(shifts!$C$1:$C$60,MATCH(B116,shifts!$B$1:$B$60,1)-1,0,2),OFFSET(shifts!$B$1:$B$189,MATCH(B116,shifts!$B$1:$B$60,1)-1,0,2)))</f>
        <v>33</v>
      </c>
      <c r="B116" s="1">
        <f>Export_Tideda!A116</f>
        <v>39356.480555555558</v>
      </c>
      <c r="C116" s="2">
        <f>Export_Tideda!B116/1000</f>
        <v>3.0289999999999999</v>
      </c>
      <c r="D116">
        <f>Export_Tideda!C116</f>
        <v>158</v>
      </c>
      <c r="G116" s="3">
        <v>35838.604166666664</v>
      </c>
      <c r="H116" s="4">
        <v>2.399</v>
      </c>
      <c r="I116" s="4">
        <v>15.1</v>
      </c>
    </row>
    <row r="117" spans="1:9" x14ac:dyDescent="0.25">
      <c r="A117">
        <f ca="1">INT(FORECAST(B117,OFFSET(shifts!$C$1:$C$60,MATCH(B117,shifts!$B$1:$B$60,1)-1,0,2),OFFSET(shifts!$B$1:$B$189,MATCH(B117,shifts!$B$1:$B$60,1)-1,0,2)))</f>
        <v>33</v>
      </c>
      <c r="B117" s="1">
        <f>Export_Tideda!A117</f>
        <v>39357.54791666667</v>
      </c>
      <c r="C117" s="2">
        <f>Export_Tideda!B117/1000</f>
        <v>3.12</v>
      </c>
      <c r="D117">
        <f>Export_Tideda!C117</f>
        <v>188.4</v>
      </c>
      <c r="G117" s="3">
        <v>35893.696527777778</v>
      </c>
      <c r="H117" s="4">
        <v>2.61</v>
      </c>
      <c r="I117" s="4">
        <v>58.7</v>
      </c>
    </row>
    <row r="118" spans="1:9" x14ac:dyDescent="0.25">
      <c r="A118">
        <f ca="1">INT(FORECAST(B118,OFFSET(shifts!$C$1:$C$60,MATCH(B118,shifts!$B$1:$B$60,1)-1,0,2),OFFSET(shifts!$B$1:$B$189,MATCH(B118,shifts!$B$1:$B$60,1)-1,0,2)))</f>
        <v>32</v>
      </c>
      <c r="B118" s="1">
        <f>Export_Tideda!A118</f>
        <v>39363.661111111112</v>
      </c>
      <c r="C118" s="2">
        <f>Export_Tideda!B118/1000</f>
        <v>5.5069999999999997</v>
      </c>
      <c r="D118">
        <f>Export_Tideda!C118</f>
        <v>1625.4</v>
      </c>
      <c r="G118" s="3">
        <v>35929.600694444445</v>
      </c>
      <c r="H118" s="4">
        <v>2.5390000000000001</v>
      </c>
      <c r="I118" s="4">
        <v>39.6</v>
      </c>
    </row>
    <row r="119" spans="1:9" x14ac:dyDescent="0.25">
      <c r="A119">
        <f ca="1">INT(FORECAST(B119,OFFSET(shifts!$C$1:$C$60,MATCH(B119,shifts!$B$1:$B$60,1)-1,0,2),OFFSET(shifts!$B$1:$B$189,MATCH(B119,shifts!$B$1:$B$60,1)-1,0,2)))</f>
        <v>32</v>
      </c>
      <c r="B119" s="1">
        <f>Export_Tideda!A119</f>
        <v>39364.450694444444</v>
      </c>
      <c r="C119" s="2">
        <f>Export_Tideda!B119/1000</f>
        <v>4.5650000000000004</v>
      </c>
      <c r="D119">
        <f>Export_Tideda!C119</f>
        <v>862</v>
      </c>
      <c r="G119" s="3">
        <v>35957.618055555555</v>
      </c>
      <c r="H119" s="4">
        <v>2.5369999999999999</v>
      </c>
      <c r="I119" s="4">
        <v>39.6</v>
      </c>
    </row>
    <row r="120" spans="1:9" x14ac:dyDescent="0.25">
      <c r="A120">
        <f ca="1">INT(FORECAST(B120,OFFSET(shifts!$C$1:$C$60,MATCH(B120,shifts!$B$1:$B$60,1)-1,0,2),OFFSET(shifts!$B$1:$B$189,MATCH(B120,shifts!$B$1:$B$60,1)-1,0,2)))</f>
        <v>32</v>
      </c>
      <c r="B120" s="1">
        <f>Export_Tideda!A120</f>
        <v>39365.40902777778</v>
      </c>
      <c r="C120" s="2">
        <f>Export_Tideda!B120/1000</f>
        <v>3.7570000000000001</v>
      </c>
      <c r="D120">
        <f>Export_Tideda!C120</f>
        <v>500</v>
      </c>
      <c r="G120" s="3">
        <v>35979.465277777781</v>
      </c>
      <c r="H120" s="4">
        <v>4.76</v>
      </c>
      <c r="I120" s="4">
        <v>1323</v>
      </c>
    </row>
    <row r="121" spans="1:9" x14ac:dyDescent="0.25">
      <c r="A121">
        <f ca="1">INT(FORECAST(B121,OFFSET(shifts!$C$1:$C$60,MATCH(B121,shifts!$B$1:$B$60,1)-1,0,2),OFFSET(shifts!$B$1:$B$189,MATCH(B121,shifts!$B$1:$B$60,1)-1,0,2)))</f>
        <v>32</v>
      </c>
      <c r="B121" s="1">
        <f>Export_Tideda!A121</f>
        <v>39367.63958333333</v>
      </c>
      <c r="C121" s="2">
        <f>Export_Tideda!B121/1000</f>
        <v>3.766</v>
      </c>
      <c r="D121">
        <f>Export_Tideda!C121</f>
        <v>509.4</v>
      </c>
      <c r="G121" s="3">
        <v>35985.430555555555</v>
      </c>
      <c r="H121" s="4">
        <v>4.8899999999999997</v>
      </c>
      <c r="I121" s="4">
        <v>1358.2</v>
      </c>
    </row>
    <row r="122" spans="1:9" x14ac:dyDescent="0.25">
      <c r="A122">
        <f ca="1">INT(FORECAST(B122,OFFSET(shifts!$C$1:$C$60,MATCH(B122,shifts!$B$1:$B$60,1)-1,0,2),OFFSET(shifts!$B$1:$B$189,MATCH(B122,shifts!$B$1:$B$60,1)-1,0,2)))</f>
        <v>32</v>
      </c>
      <c r="B122" s="1">
        <f>Export_Tideda!A122</f>
        <v>39370.624305555553</v>
      </c>
      <c r="C122" s="2">
        <f>Export_Tideda!B122/1000</f>
        <v>3.3980000000000001</v>
      </c>
      <c r="D122">
        <f>Export_Tideda!C122</f>
        <v>287.7</v>
      </c>
      <c r="G122" s="3">
        <v>36026.486111111109</v>
      </c>
      <c r="H122" s="4">
        <v>2.3410000000000002</v>
      </c>
      <c r="I122" s="4">
        <v>68.2</v>
      </c>
    </row>
    <row r="123" spans="1:9" x14ac:dyDescent="0.25">
      <c r="A123">
        <f ca="1">INT(FORECAST(B123,OFFSET(shifts!$C$1:$C$60,MATCH(B123,shifts!$B$1:$B$60,1)-1,0,2),OFFSET(shifts!$B$1:$B$189,MATCH(B123,shifts!$B$1:$B$60,1)-1,0,2)))</f>
        <v>32</v>
      </c>
      <c r="B123" s="1">
        <f>Export_Tideda!A123</f>
        <v>39380.370833333334</v>
      </c>
      <c r="C123" s="2">
        <f>Export_Tideda!B123/1000</f>
        <v>2.95</v>
      </c>
      <c r="D123">
        <f>Export_Tideda!C123</f>
        <v>126.7</v>
      </c>
      <c r="G123" s="3">
        <v>36119.458333333336</v>
      </c>
      <c r="H123" s="4">
        <v>2.2549999999999999</v>
      </c>
      <c r="I123" s="4">
        <v>60.6</v>
      </c>
    </row>
    <row r="124" spans="1:9" x14ac:dyDescent="0.25">
      <c r="A124">
        <f ca="1">INT(FORECAST(B124,OFFSET(shifts!$C$1:$C$60,MATCH(B124,shifts!$B$1:$B$60,1)-1,0,2),OFFSET(shifts!$B$1:$B$189,MATCH(B124,shifts!$B$1:$B$60,1)-1,0,2)))</f>
        <v>32</v>
      </c>
      <c r="B124" s="1">
        <f>Export_Tideda!A124</f>
        <v>39385.603472222225</v>
      </c>
      <c r="C124" s="2">
        <f>Export_Tideda!B124/1000</f>
        <v>2.7090000000000001</v>
      </c>
      <c r="D124">
        <f>Export_Tideda!C124</f>
        <v>67.2</v>
      </c>
      <c r="G124" s="3">
        <v>36143.430555555555</v>
      </c>
      <c r="H124" s="4">
        <v>2.0979999999999999</v>
      </c>
      <c r="I124" s="4">
        <v>38.9</v>
      </c>
    </row>
    <row r="125" spans="1:9" x14ac:dyDescent="0.25">
      <c r="A125">
        <f ca="1">INT(FORECAST(B125,OFFSET(shifts!$C$1:$C$60,MATCH(B125,shifts!$B$1:$B$60,1)-1,0,2),OFFSET(shifts!$B$1:$B$189,MATCH(B125,shifts!$B$1:$B$60,1)-1,0,2)))</f>
        <v>32</v>
      </c>
      <c r="B125" s="1">
        <f>Export_Tideda!A125</f>
        <v>39386.359722222223</v>
      </c>
      <c r="C125" s="2">
        <f>Export_Tideda!B125/1000</f>
        <v>2.7519999999999998</v>
      </c>
      <c r="D125">
        <f>Export_Tideda!C125</f>
        <v>72.099999999999994</v>
      </c>
      <c r="G125" s="3">
        <v>36165.553472222222</v>
      </c>
      <c r="H125" s="4">
        <v>1.9450000000000001</v>
      </c>
      <c r="I125" s="4">
        <v>25</v>
      </c>
    </row>
    <row r="126" spans="1:9" x14ac:dyDescent="0.25">
      <c r="A126">
        <f ca="1">INT(FORECAST(B126,OFFSET(shifts!$C$1:$C$60,MATCH(B126,shifts!$B$1:$B$60,1)-1,0,2),OFFSET(shifts!$B$1:$B$189,MATCH(B126,shifts!$B$1:$B$60,1)-1,0,2)))</f>
        <v>32</v>
      </c>
      <c r="B126" s="1">
        <f>Export_Tideda!A126</f>
        <v>39412.555555555555</v>
      </c>
      <c r="C126" s="2">
        <f>Export_Tideda!B126/1000</f>
        <v>2.4860000000000002</v>
      </c>
      <c r="D126">
        <f>Export_Tideda!C126</f>
        <v>28</v>
      </c>
      <c r="G126" s="3">
        <v>36173.381944444445</v>
      </c>
      <c r="H126" s="4">
        <v>2.1219999999999999</v>
      </c>
      <c r="I126" s="4">
        <v>15.5</v>
      </c>
    </row>
    <row r="127" spans="1:9" x14ac:dyDescent="0.25">
      <c r="A127">
        <f ca="1">INT(FORECAST(B127,OFFSET(shifts!$C$1:$C$60,MATCH(B127,shifts!$B$1:$B$60,1)-1,0,2),OFFSET(shifts!$B$1:$B$189,MATCH(B127,shifts!$B$1:$B$60,1)-1,0,2)))</f>
        <v>32</v>
      </c>
      <c r="B127" s="1">
        <f>Export_Tideda!A127</f>
        <v>39419.636111111111</v>
      </c>
      <c r="C127" s="2">
        <f>Export_Tideda!B127/1000</f>
        <v>2.3919999999999999</v>
      </c>
      <c r="D127">
        <f>Export_Tideda!C127</f>
        <v>17.7</v>
      </c>
      <c r="G127" s="3">
        <v>36194.586111111108</v>
      </c>
      <c r="H127" s="4">
        <v>2.3660000000000001</v>
      </c>
      <c r="I127" s="4">
        <v>37.9</v>
      </c>
    </row>
    <row r="128" spans="1:9" x14ac:dyDescent="0.25">
      <c r="A128">
        <f ca="1">INT(FORECAST(B128,OFFSET(shifts!$C$1:$C$60,MATCH(B128,shifts!$B$1:$B$60,1)-1,0,2),OFFSET(shifts!$B$1:$B$189,MATCH(B128,shifts!$B$1:$B$60,1)-1,0,2)))</f>
        <v>32</v>
      </c>
      <c r="B128" s="1">
        <f>Export_Tideda!A128</f>
        <v>39426.734722222223</v>
      </c>
      <c r="C128" s="2">
        <f>Export_Tideda!B128/1000</f>
        <v>2.331</v>
      </c>
      <c r="D128">
        <f>Export_Tideda!C128</f>
        <v>13.4</v>
      </c>
      <c r="G128" s="3">
        <v>36208.447916666664</v>
      </c>
      <c r="H128" s="4">
        <v>2.1110000000000002</v>
      </c>
      <c r="I128" s="4">
        <v>10.9</v>
      </c>
    </row>
    <row r="129" spans="1:9" x14ac:dyDescent="0.25">
      <c r="A129">
        <f ca="1">INT(FORECAST(B129,OFFSET(shifts!$C$1:$C$60,MATCH(B129,shifts!$B$1:$B$60,1)-1,0,2),OFFSET(shifts!$B$1:$B$189,MATCH(B129,shifts!$B$1:$B$60,1)-1,0,2)))</f>
        <v>31</v>
      </c>
      <c r="B129" s="1">
        <f>Export_Tideda!A129</f>
        <v>39451.656944444447</v>
      </c>
      <c r="C129" s="2">
        <f>Export_Tideda!B129/1000</f>
        <v>2.4249999999999998</v>
      </c>
      <c r="D129">
        <f>Export_Tideda!C129</f>
        <v>24</v>
      </c>
      <c r="G129" s="3">
        <v>36242.59375</v>
      </c>
      <c r="H129" s="4">
        <v>2.2170000000000001</v>
      </c>
      <c r="I129" s="4">
        <v>28</v>
      </c>
    </row>
    <row r="130" spans="1:9" x14ac:dyDescent="0.25">
      <c r="A130">
        <f ca="1">INT(FORECAST(B130,OFFSET(shifts!$C$1:$C$60,MATCH(B130,shifts!$B$1:$B$60,1)-1,0,2),OFFSET(shifts!$B$1:$B$189,MATCH(B130,shifts!$B$1:$B$60,1)-1,0,2)))</f>
        <v>31</v>
      </c>
      <c r="B130" s="1">
        <f>Export_Tideda!A130</f>
        <v>39465.761111111111</v>
      </c>
      <c r="C130" s="2">
        <f>Export_Tideda!B130/1000</f>
        <v>2.3239999999999998</v>
      </c>
      <c r="D130">
        <f>Export_Tideda!C130</f>
        <v>14.8</v>
      </c>
      <c r="G130" s="3">
        <v>36293.659722222219</v>
      </c>
      <c r="H130" s="4">
        <v>2.2149999999999999</v>
      </c>
      <c r="I130" s="4">
        <v>24.2</v>
      </c>
    </row>
    <row r="131" spans="1:9" x14ac:dyDescent="0.25">
      <c r="A131">
        <f ca="1">INT(FORECAST(B131,OFFSET(shifts!$C$1:$C$60,MATCH(B131,shifts!$B$1:$B$60,1)-1,0,2),OFFSET(shifts!$B$1:$B$189,MATCH(B131,shifts!$B$1:$B$60,1)-1,0,2)))</f>
        <v>31</v>
      </c>
      <c r="B131" s="1">
        <f>Export_Tideda!A131</f>
        <v>39470.57708333333</v>
      </c>
      <c r="C131" s="2">
        <f>Export_Tideda!B131/1000</f>
        <v>3.234</v>
      </c>
      <c r="D131">
        <f>Export_Tideda!C131</f>
        <v>219.5</v>
      </c>
      <c r="G131" s="3">
        <v>36321.583333333336</v>
      </c>
      <c r="H131" s="4">
        <v>2.4129999999999998</v>
      </c>
      <c r="I131" s="4">
        <v>48.6</v>
      </c>
    </row>
    <row r="132" spans="1:9" x14ac:dyDescent="0.25">
      <c r="A132">
        <f ca="1">INT(FORECAST(B132,OFFSET(shifts!$C$1:$C$60,MATCH(B132,shifts!$B$1:$B$60,1)-1,0,2),OFFSET(shifts!$B$1:$B$189,MATCH(B132,shifts!$B$1:$B$60,1)-1,0,2)))</f>
        <v>31</v>
      </c>
      <c r="B132" s="1">
        <f>Export_Tideda!A132</f>
        <v>39476.690972222219</v>
      </c>
      <c r="C132" s="2">
        <f>Export_Tideda!B132/1000</f>
        <v>2.4529999999999998</v>
      </c>
      <c r="D132">
        <f>Export_Tideda!C132</f>
        <v>27.2</v>
      </c>
      <c r="G132" s="3">
        <v>36355.552083333336</v>
      </c>
      <c r="H132" s="4">
        <v>2.5209999999999999</v>
      </c>
      <c r="I132" s="4">
        <v>56.6</v>
      </c>
    </row>
    <row r="133" spans="1:9" x14ac:dyDescent="0.25">
      <c r="A133">
        <f ca="1">INT(FORECAST(B133,OFFSET(shifts!$C$1:$C$60,MATCH(B133,shifts!$B$1:$B$60,1)-1,0,2),OFFSET(shifts!$B$1:$B$189,MATCH(B133,shifts!$B$1:$B$60,1)-1,0,2)))</f>
        <v>30</v>
      </c>
      <c r="B133" s="1">
        <f>Export_Tideda!A133</f>
        <v>39513.581250000003</v>
      </c>
      <c r="C133" s="2">
        <f>Export_Tideda!B133/1000</f>
        <v>2.762</v>
      </c>
      <c r="D133">
        <f>Export_Tideda!C133</f>
        <v>78.2</v>
      </c>
      <c r="G133" s="3">
        <v>36383.614583333336</v>
      </c>
      <c r="H133" s="4">
        <v>2.4590000000000001</v>
      </c>
      <c r="I133" s="4">
        <v>53.1</v>
      </c>
    </row>
    <row r="134" spans="1:9" x14ac:dyDescent="0.25">
      <c r="A134">
        <f ca="1">INT(FORECAST(B134,OFFSET(shifts!$C$1:$C$60,MATCH(B134,shifts!$B$1:$B$60,1)-1,0,2),OFFSET(shifts!$B$1:$B$189,MATCH(B134,shifts!$B$1:$B$60,1)-1,0,2)))</f>
        <v>30</v>
      </c>
      <c r="B134" s="1">
        <f>Export_Tideda!A134</f>
        <v>39521.4</v>
      </c>
      <c r="C134" s="2">
        <f>Export_Tideda!B134/1000</f>
        <v>2.5209999999999999</v>
      </c>
      <c r="D134">
        <f>Export_Tideda!C134</f>
        <v>35.200000000000003</v>
      </c>
      <c r="G134" s="3">
        <v>36404.635416666664</v>
      </c>
      <c r="H134" s="4">
        <v>2.323</v>
      </c>
      <c r="I134" s="4">
        <v>41.7</v>
      </c>
    </row>
    <row r="135" spans="1:9" x14ac:dyDescent="0.25">
      <c r="A135">
        <f ca="1">INT(FORECAST(B135,OFFSET(shifts!$C$1:$C$60,MATCH(B135,shifts!$B$1:$B$60,1)-1,0,2),OFFSET(shifts!$B$1:$B$189,MATCH(B135,shifts!$B$1:$B$60,1)-1,0,2)))</f>
        <v>30</v>
      </c>
      <c r="B135" s="1">
        <f>Export_Tideda!A135</f>
        <v>39527.536111111112</v>
      </c>
      <c r="C135" s="2">
        <f>Export_Tideda!B135/1000</f>
        <v>2.3769999999999998</v>
      </c>
      <c r="D135">
        <f>Export_Tideda!C135</f>
        <v>20.7</v>
      </c>
      <c r="G135" s="3">
        <v>36502.581250000003</v>
      </c>
      <c r="H135" s="4">
        <v>2.3969999999999998</v>
      </c>
      <c r="I135" s="4">
        <v>56</v>
      </c>
    </row>
    <row r="136" spans="1:9" x14ac:dyDescent="0.25">
      <c r="A136">
        <f ca="1">INT(FORECAST(B136,OFFSET(shifts!$C$1:$C$60,MATCH(B136,shifts!$B$1:$B$60,1)-1,0,2),OFFSET(shifts!$B$1:$B$189,MATCH(B136,shifts!$B$1:$B$60,1)-1,0,2)))</f>
        <v>30</v>
      </c>
      <c r="B136" s="1">
        <f>Export_Tideda!A136</f>
        <v>39533.628472222219</v>
      </c>
      <c r="C136" s="2">
        <f>Export_Tideda!B136/1000</f>
        <v>2.3220000000000001</v>
      </c>
      <c r="D136">
        <f>Export_Tideda!C136</f>
        <v>17.8</v>
      </c>
      <c r="G136" s="3">
        <v>36537.576388888891</v>
      </c>
      <c r="H136" s="4">
        <v>2.2400000000000002</v>
      </c>
      <c r="I136" s="4">
        <v>35.799999999999997</v>
      </c>
    </row>
    <row r="137" spans="1:9" x14ac:dyDescent="0.25">
      <c r="A137">
        <f ca="1">INT(FORECAST(B137,OFFSET(shifts!$C$1:$C$60,MATCH(B137,shifts!$B$1:$B$60,1)-1,0,2),OFFSET(shifts!$B$1:$B$189,MATCH(B137,shifts!$B$1:$B$60,1)-1,0,2)))</f>
        <v>30</v>
      </c>
      <c r="B137" s="1">
        <f>Export_Tideda!A137</f>
        <v>39595.500694444447</v>
      </c>
      <c r="C137" s="2">
        <f>Export_Tideda!B137/1000</f>
        <v>2.286</v>
      </c>
      <c r="D137">
        <f>Export_Tideda!C137</f>
        <v>14.2</v>
      </c>
      <c r="G137" s="3">
        <v>36585.427083333336</v>
      </c>
      <c r="H137" s="4">
        <v>2.2189999999999999</v>
      </c>
      <c r="I137" s="4">
        <v>24</v>
      </c>
    </row>
    <row r="138" spans="1:9" x14ac:dyDescent="0.25">
      <c r="A138">
        <f ca="1">INT(FORECAST(B138,OFFSET(shifts!$C$1:$C$60,MATCH(B138,shifts!$B$1:$B$60,1)-1,0,2),OFFSET(shifts!$B$1:$B$189,MATCH(B138,shifts!$B$1:$B$60,1)-1,0,2)))</f>
        <v>30</v>
      </c>
      <c r="B138" s="1">
        <f>Export_Tideda!A138</f>
        <v>39602.406944444447</v>
      </c>
      <c r="C138" s="2">
        <f>Export_Tideda!B138/1000</f>
        <v>2.2069999999999999</v>
      </c>
      <c r="D138">
        <f>Export_Tideda!C138</f>
        <v>9.8000000000000007</v>
      </c>
      <c r="G138" s="3">
        <v>36602.451388888891</v>
      </c>
      <c r="H138" s="4">
        <v>2.16</v>
      </c>
      <c r="I138" s="4">
        <v>23.2</v>
      </c>
    </row>
    <row r="139" spans="1:9" x14ac:dyDescent="0.25">
      <c r="A139">
        <f ca="1">INT(FORECAST(B139,OFFSET(shifts!$C$1:$C$60,MATCH(B139,shifts!$B$1:$B$60,1)-1,0,2),OFFSET(shifts!$B$1:$B$189,MATCH(B139,shifts!$B$1:$B$60,1)-1,0,2)))</f>
        <v>30</v>
      </c>
      <c r="B139" s="1">
        <f>Export_Tideda!A139</f>
        <v>39613.727083333331</v>
      </c>
      <c r="C139" s="2">
        <f>Export_Tideda!B139/1000</f>
        <v>2.1720000000000002</v>
      </c>
      <c r="D139">
        <f>Export_Tideda!C139</f>
        <v>8</v>
      </c>
      <c r="G139" s="3">
        <v>36648.541666666664</v>
      </c>
      <c r="H139" s="4">
        <v>2.5550000000000002</v>
      </c>
      <c r="I139" s="4">
        <v>59.6</v>
      </c>
    </row>
    <row r="140" spans="1:9" x14ac:dyDescent="0.25">
      <c r="A140">
        <f ca="1">INT(FORECAST(B140,OFFSET(shifts!$C$1:$C$60,MATCH(B140,shifts!$B$1:$B$60,1)-1,0,2),OFFSET(shifts!$B$1:$B$189,MATCH(B140,shifts!$B$1:$B$60,1)-1,0,2)))</f>
        <v>29</v>
      </c>
      <c r="B140" s="1">
        <f>Export_Tideda!A140</f>
        <v>39637.454861111109</v>
      </c>
      <c r="C140" s="2">
        <f>Export_Tideda!B140/1000</f>
        <v>2.5539999999999998</v>
      </c>
      <c r="D140">
        <f>Export_Tideda!C140</f>
        <v>40.6</v>
      </c>
      <c r="G140" s="3">
        <v>36699.541666666664</v>
      </c>
      <c r="H140" s="4">
        <v>2.6240000000000001</v>
      </c>
      <c r="I140" s="4">
        <v>89</v>
      </c>
    </row>
    <row r="141" spans="1:9" x14ac:dyDescent="0.25">
      <c r="A141">
        <f ca="1">INT(FORECAST(B141,OFFSET(shifts!$C$1:$C$60,MATCH(B141,shifts!$B$1:$B$60,1)-1,0,2),OFFSET(shifts!$B$1:$B$189,MATCH(B141,shifts!$B$1:$B$60,1)-1,0,2)))</f>
        <v>29</v>
      </c>
      <c r="B141" s="1">
        <f>Export_Tideda!A141</f>
        <v>39637.486111111109</v>
      </c>
      <c r="C141" s="2">
        <f>Export_Tideda!B141/1000</f>
        <v>2.5470000000000002</v>
      </c>
      <c r="D141">
        <f>Export_Tideda!C141</f>
        <v>39.1</v>
      </c>
      <c r="G141" s="3">
        <v>36753.461805555555</v>
      </c>
      <c r="H141" s="4">
        <v>2.5070000000000001</v>
      </c>
      <c r="I141" s="4">
        <v>68.5</v>
      </c>
    </row>
    <row r="142" spans="1:9" x14ac:dyDescent="0.25">
      <c r="A142">
        <f ca="1">INT(FORECAST(B142,OFFSET(shifts!$C$1:$C$60,MATCH(B142,shifts!$B$1:$B$60,1)-1,0,2),OFFSET(shifts!$B$1:$B$189,MATCH(B142,shifts!$B$1:$B$60,1)-1,0,2)))</f>
        <v>29</v>
      </c>
      <c r="B142" s="1">
        <f>Export_Tideda!A142</f>
        <v>39643.480555555558</v>
      </c>
      <c r="C142" s="2">
        <f>Export_Tideda!B142/1000</f>
        <v>2.9350000000000001</v>
      </c>
      <c r="D142">
        <f>Export_Tideda!C142</f>
        <v>126.9</v>
      </c>
      <c r="G142" s="3">
        <v>36810.708333333336</v>
      </c>
      <c r="H142" s="4">
        <v>3.2210000000000001</v>
      </c>
      <c r="I142" s="4">
        <v>241.9</v>
      </c>
    </row>
    <row r="143" spans="1:9" x14ac:dyDescent="0.25">
      <c r="A143">
        <f ca="1">INT(FORECAST(B143,OFFSET(shifts!$C$1:$C$60,MATCH(B143,shifts!$B$1:$B$60,1)-1,0,2),OFFSET(shifts!$B$1:$B$189,MATCH(B143,shifts!$B$1:$B$60,1)-1,0,2)))</f>
        <v>29</v>
      </c>
      <c r="B143" s="1">
        <f>Export_Tideda!A143</f>
        <v>39652.649305555555</v>
      </c>
      <c r="C143" s="2">
        <f>Export_Tideda!B143/1000</f>
        <v>3.4249999999999998</v>
      </c>
      <c r="D143">
        <f>Export_Tideda!C143</f>
        <v>276.5</v>
      </c>
      <c r="G143" s="3">
        <v>36845.645833333336</v>
      </c>
      <c r="H143" s="4">
        <v>2.2549999999999999</v>
      </c>
      <c r="I143" s="4">
        <v>34.4</v>
      </c>
    </row>
    <row r="144" spans="1:9" x14ac:dyDescent="0.25">
      <c r="A144">
        <f ca="1">INT(FORECAST(B144,OFFSET(shifts!$C$1:$C$60,MATCH(B144,shifts!$B$1:$B$60,1)-1,0,2),OFFSET(shifts!$B$1:$B$189,MATCH(B144,shifts!$B$1:$B$60,1)-1,0,2)))</f>
        <v>29</v>
      </c>
      <c r="B144" s="1">
        <f>Export_Tideda!A144</f>
        <v>39654.405555555553</v>
      </c>
      <c r="C144" s="2">
        <f>Export_Tideda!B144/1000</f>
        <v>3.153</v>
      </c>
      <c r="D144">
        <f>Export_Tideda!C144</f>
        <v>201.9</v>
      </c>
      <c r="G144" s="3">
        <v>36850.625</v>
      </c>
      <c r="H144" s="4">
        <v>2.2050000000000001</v>
      </c>
      <c r="I144" s="4">
        <v>30.6</v>
      </c>
    </row>
    <row r="145" spans="1:9" x14ac:dyDescent="0.25">
      <c r="A145">
        <f ca="1">INT(FORECAST(B145,OFFSET(shifts!$C$1:$C$60,MATCH(B145,shifts!$B$1:$B$60,1)-1,0,2),OFFSET(shifts!$B$1:$B$189,MATCH(B145,shifts!$B$1:$B$60,1)-1,0,2)))</f>
        <v>29</v>
      </c>
      <c r="B145" s="1">
        <f>Export_Tideda!A145</f>
        <v>39664.65902777778</v>
      </c>
      <c r="C145" s="2">
        <f>Export_Tideda!B145/1000</f>
        <v>3.4689999999999999</v>
      </c>
      <c r="D145">
        <f>Export_Tideda!C145</f>
        <v>287.5</v>
      </c>
      <c r="G145" s="3">
        <v>36867.642361111109</v>
      </c>
      <c r="H145" s="4">
        <v>2.101</v>
      </c>
      <c r="I145" s="4">
        <v>25.9</v>
      </c>
    </row>
    <row r="146" spans="1:9" x14ac:dyDescent="0.25">
      <c r="A146">
        <f ca="1">INT(FORECAST(B146,OFFSET(shifts!$C$1:$C$60,MATCH(B146,shifts!$B$1:$B$60,1)-1,0,2),OFFSET(shifts!$B$1:$B$189,MATCH(B146,shifts!$B$1:$B$60,1)-1,0,2)))</f>
        <v>29</v>
      </c>
      <c r="B146" s="1">
        <f>Export_Tideda!A146</f>
        <v>39724.435416666667</v>
      </c>
      <c r="C146" s="2">
        <f>Export_Tideda!B146/1000</f>
        <v>2.7250000000000001</v>
      </c>
      <c r="D146">
        <f>Export_Tideda!C146</f>
        <v>65.8</v>
      </c>
      <c r="G146" s="3">
        <v>36880.618055555555</v>
      </c>
      <c r="H146" s="4">
        <v>2.0630000000000002</v>
      </c>
      <c r="I146" s="4">
        <v>22.9</v>
      </c>
    </row>
    <row r="147" spans="1:9" x14ac:dyDescent="0.25">
      <c r="A147">
        <f ca="1">INT(FORECAST(B147,OFFSET(shifts!$C$1:$C$60,MATCH(B147,shifts!$B$1:$B$60,1)-1,0,2),OFFSET(shifts!$B$1:$B$189,MATCH(B147,shifts!$B$1:$B$60,1)-1,0,2)))</f>
        <v>29</v>
      </c>
      <c r="B147" s="1">
        <f>Export_Tideda!A147</f>
        <v>39777.341666666667</v>
      </c>
      <c r="C147" s="2">
        <f>Export_Tideda!B147/1000</f>
        <v>5.3170000000000002</v>
      </c>
      <c r="D147">
        <f>Export_Tideda!C147</f>
        <v>1278</v>
      </c>
      <c r="G147" s="3">
        <v>36901.350694444445</v>
      </c>
      <c r="H147" s="4">
        <v>2.1269999999999998</v>
      </c>
      <c r="I147" s="4">
        <v>30.5</v>
      </c>
    </row>
    <row r="148" spans="1:9" x14ac:dyDescent="0.25">
      <c r="A148">
        <f ca="1">INT(FORECAST(B148,OFFSET(shifts!$C$1:$C$60,MATCH(B148,shifts!$B$1:$B$60,1)-1,0,2),OFFSET(shifts!$B$1:$B$189,MATCH(B148,shifts!$B$1:$B$60,1)-1,0,2)))</f>
        <v>29</v>
      </c>
      <c r="B148" s="1">
        <f>Export_Tideda!A148</f>
        <v>39777.421527777777</v>
      </c>
      <c r="C148" s="2">
        <f>Export_Tideda!B148/1000</f>
        <v>5.016</v>
      </c>
      <c r="D148">
        <f>Export_Tideda!C148</f>
        <v>1083.3</v>
      </c>
      <c r="G148" s="3">
        <v>36914.652777777781</v>
      </c>
      <c r="H148" s="4">
        <v>1.966</v>
      </c>
      <c r="I148" s="4">
        <v>18.8</v>
      </c>
    </row>
    <row r="149" spans="1:9" x14ac:dyDescent="0.25">
      <c r="A149">
        <f ca="1">INT(FORECAST(B149,OFFSET(shifts!$C$1:$C$60,MATCH(B149,shifts!$B$1:$B$60,1)-1,0,2),OFFSET(shifts!$B$1:$B$189,MATCH(B149,shifts!$B$1:$B$60,1)-1,0,2)))</f>
        <v>29</v>
      </c>
      <c r="B149" s="1">
        <f>Export_Tideda!A149</f>
        <v>39777.547222222223</v>
      </c>
      <c r="C149" s="2">
        <f>Export_Tideda!B149/1000</f>
        <v>4.6390000000000002</v>
      </c>
      <c r="D149">
        <f>Export_Tideda!C149</f>
        <v>889.4</v>
      </c>
      <c r="G149" s="3"/>
    </row>
    <row r="150" spans="1:9" x14ac:dyDescent="0.25">
      <c r="A150">
        <f ca="1">INT(FORECAST(B150,OFFSET(shifts!$C$1:$C$60,MATCH(B150,shifts!$B$1:$B$60,1)-1,0,2),OFFSET(shifts!$B$1:$B$189,MATCH(B150,shifts!$B$1:$B$60,1)-1,0,2)))</f>
        <v>29</v>
      </c>
      <c r="B150" s="1">
        <f>Export_Tideda!A150</f>
        <v>39778.352083333331</v>
      </c>
      <c r="C150" s="2">
        <f>Export_Tideda!B150/1000</f>
        <v>3.7519999999999998</v>
      </c>
      <c r="D150">
        <f>Export_Tideda!C150</f>
        <v>445.7</v>
      </c>
      <c r="G150" s="3"/>
    </row>
    <row r="151" spans="1:9" x14ac:dyDescent="0.25">
      <c r="A151">
        <f ca="1">INT(FORECAST(B151,OFFSET(shifts!$C$1:$C$60,MATCH(B151,shifts!$B$1:$B$60,1)-1,0,2),OFFSET(shifts!$B$1:$B$189,MATCH(B151,shifts!$B$1:$B$60,1)-1,0,2)))</f>
        <v>29</v>
      </c>
      <c r="B151" s="1">
        <f>Export_Tideda!A151</f>
        <v>39779.559027777781</v>
      </c>
      <c r="C151" s="2">
        <f>Export_Tideda!B151/1000</f>
        <v>3.3330000000000002</v>
      </c>
      <c r="D151">
        <f>Export_Tideda!C151</f>
        <v>247.3</v>
      </c>
      <c r="G151" s="3"/>
    </row>
    <row r="152" spans="1:9" x14ac:dyDescent="0.25">
      <c r="A152">
        <f ca="1">INT(FORECAST(B152,OFFSET(shifts!$C$1:$C$60,MATCH(B152,shifts!$B$1:$B$60,1)-1,0,2),OFFSET(shifts!$B$1:$B$189,MATCH(B152,shifts!$B$1:$B$60,1)-1,0,2)))</f>
        <v>29</v>
      </c>
      <c r="B152" s="1">
        <f>Export_Tideda!A152</f>
        <v>39783.443055555559</v>
      </c>
      <c r="C152" s="2">
        <f>Export_Tideda!B152/1000</f>
        <v>2.88</v>
      </c>
      <c r="D152">
        <f>Export_Tideda!C152</f>
        <v>108.4</v>
      </c>
      <c r="G152" s="3"/>
    </row>
    <row r="153" spans="1:9" x14ac:dyDescent="0.25">
      <c r="A153">
        <f ca="1">INT(FORECAST(B153,OFFSET(shifts!$C$1:$C$60,MATCH(B153,shifts!$B$1:$B$60,1)-1,0,2),OFFSET(shifts!$B$1:$B$189,MATCH(B153,shifts!$B$1:$B$60,1)-1,0,2)))</f>
        <v>29</v>
      </c>
      <c r="B153" s="1">
        <f>Export_Tideda!A153</f>
        <v>39818.428124999999</v>
      </c>
      <c r="C153" s="2">
        <f>Export_Tideda!B153/1000</f>
        <v>2.6859999999999999</v>
      </c>
      <c r="D153">
        <f>Export_Tideda!C153</f>
        <v>59.7</v>
      </c>
      <c r="G153" s="3"/>
    </row>
    <row r="154" spans="1:9" x14ac:dyDescent="0.25">
      <c r="A154">
        <f ca="1">INT(FORECAST(B154,OFFSET(shifts!$C$1:$C$60,MATCH(B154,shifts!$B$1:$B$60,1)-1,0,2),OFFSET(shifts!$B$1:$B$189,MATCH(B154,shifts!$B$1:$B$60,1)-1,0,2)))</f>
        <v>29</v>
      </c>
      <c r="B154" s="1">
        <f>Export_Tideda!A154</f>
        <v>39821.577777777777</v>
      </c>
      <c r="C154" s="2">
        <f>Export_Tideda!B154/1000</f>
        <v>2.5470000000000002</v>
      </c>
      <c r="D154">
        <f>Export_Tideda!C154</f>
        <v>38</v>
      </c>
      <c r="G154" s="3"/>
    </row>
    <row r="155" spans="1:9" x14ac:dyDescent="0.25">
      <c r="A155">
        <f ca="1">INT(FORECAST(B155,OFFSET(shifts!$C$1:$C$60,MATCH(B155,shifts!$B$1:$B$60,1)-1,0,2),OFFSET(shifts!$B$1:$B$189,MATCH(B155,shifts!$B$1:$B$60,1)-1,0,2)))</f>
        <v>29</v>
      </c>
      <c r="B155" s="1">
        <f>Export_Tideda!A155</f>
        <v>39827.67083333333</v>
      </c>
      <c r="C155" s="2">
        <f>Export_Tideda!B155/1000</f>
        <v>2.4580000000000002</v>
      </c>
      <c r="D155">
        <f>Export_Tideda!C155</f>
        <v>23.2</v>
      </c>
      <c r="G155" s="3"/>
    </row>
    <row r="156" spans="1:9" x14ac:dyDescent="0.25">
      <c r="A156">
        <f ca="1">INT(FORECAST(B156,OFFSET(shifts!$C$1:$C$60,MATCH(B156,shifts!$B$1:$B$60,1)-1,0,2),OFFSET(shifts!$B$1:$B$189,MATCH(B156,shifts!$B$1:$B$60,1)-1,0,2)))</f>
        <v>29</v>
      </c>
      <c r="B156" s="1">
        <f>Export_Tideda!A156</f>
        <v>39834.587500000001</v>
      </c>
      <c r="C156" s="2">
        <f>Export_Tideda!B156/1000</f>
        <v>2.4279999999999999</v>
      </c>
      <c r="D156">
        <f>Export_Tideda!C156</f>
        <v>21.2</v>
      </c>
      <c r="G156" s="3"/>
    </row>
    <row r="157" spans="1:9" x14ac:dyDescent="0.25">
      <c r="A157">
        <f ca="1">INT(FORECAST(B157,OFFSET(shifts!$C$1:$C$60,MATCH(B157,shifts!$B$1:$B$60,1)-1,0,2),OFFSET(shifts!$B$1:$B$189,MATCH(B157,shifts!$B$1:$B$60,1)-1,0,2)))</f>
        <v>28</v>
      </c>
      <c r="B157" s="1">
        <f>Export_Tideda!A157</f>
        <v>39840.510416666664</v>
      </c>
      <c r="C157" s="2">
        <f>Export_Tideda!B157/1000</f>
        <v>2.5640000000000001</v>
      </c>
      <c r="D157">
        <f>Export_Tideda!C157</f>
        <v>18.100000000000001</v>
      </c>
      <c r="G157" s="3"/>
    </row>
    <row r="158" spans="1:9" x14ac:dyDescent="0.25">
      <c r="A158">
        <f ca="1">INT(FORECAST(B158,OFFSET(shifts!$C$1:$C$60,MATCH(B158,shifts!$B$1:$B$60,1)-1,0,2),OFFSET(shifts!$B$1:$B$189,MATCH(B158,shifts!$B$1:$B$60,1)-1,0,2)))</f>
        <v>28</v>
      </c>
      <c r="B158" s="1">
        <f>Export_Tideda!A158</f>
        <v>39846.440972222219</v>
      </c>
      <c r="C158" s="2">
        <f>Export_Tideda!B158/1000</f>
        <v>2.4430000000000001</v>
      </c>
      <c r="D158">
        <f>Export_Tideda!C158</f>
        <v>9.8000000000000007</v>
      </c>
      <c r="G158" s="3"/>
    </row>
    <row r="159" spans="1:9" x14ac:dyDescent="0.25">
      <c r="A159">
        <f ca="1">INT(FORECAST(B159,OFFSET(shifts!$C$1:$C$60,MATCH(B159,shifts!$B$1:$B$60,1)-1,0,2),OFFSET(shifts!$B$1:$B$189,MATCH(B159,shifts!$B$1:$B$60,1)-1,0,2)))</f>
        <v>28</v>
      </c>
      <c r="B159" s="1">
        <f>Export_Tideda!A159</f>
        <v>39855.423611111109</v>
      </c>
      <c r="C159" s="2">
        <f>Export_Tideda!B159/1000</f>
        <v>2.4089999999999998</v>
      </c>
      <c r="D159">
        <f>Export_Tideda!C159</f>
        <v>8.5</v>
      </c>
      <c r="G159" s="3"/>
    </row>
    <row r="160" spans="1:9" x14ac:dyDescent="0.25">
      <c r="A160">
        <f ca="1">INT(FORECAST(B160,OFFSET(shifts!$C$1:$C$60,MATCH(B160,shifts!$B$1:$B$60,1)-1,0,2),OFFSET(shifts!$B$1:$B$189,MATCH(B160,shifts!$B$1:$B$60,1)-1,0,2)))</f>
        <v>28</v>
      </c>
      <c r="B160" s="1">
        <f>Export_Tideda!A160</f>
        <v>39856.529166666667</v>
      </c>
      <c r="C160" s="2">
        <f>Export_Tideda!B160/1000</f>
        <v>2.415</v>
      </c>
      <c r="D160">
        <f>Export_Tideda!C160</f>
        <v>8.3000000000000007</v>
      </c>
      <c r="G160" s="3"/>
    </row>
    <row r="161" spans="1:7" x14ac:dyDescent="0.25">
      <c r="A161">
        <f ca="1">INT(FORECAST(B161,OFFSET(shifts!$C$1:$C$60,MATCH(B161,shifts!$B$1:$B$60,1)-1,0,2),OFFSET(shifts!$B$1:$B$189,MATCH(B161,shifts!$B$1:$B$60,1)-1,0,2)))</f>
        <v>27</v>
      </c>
      <c r="B161" s="1">
        <f>Export_Tideda!A161</f>
        <v>39860.589583333334</v>
      </c>
      <c r="C161" s="2">
        <f>Export_Tideda!B161/1000</f>
        <v>2.5169999999999999</v>
      </c>
      <c r="D161">
        <f>Export_Tideda!C161</f>
        <v>24.2</v>
      </c>
      <c r="G161" s="3"/>
    </row>
    <row r="162" spans="1:7" x14ac:dyDescent="0.25">
      <c r="A162">
        <f ca="1">INT(FORECAST(B162,OFFSET(shifts!$C$1:$C$60,MATCH(B162,shifts!$B$1:$B$60,1)-1,0,2),OFFSET(shifts!$B$1:$B$189,MATCH(B162,shifts!$B$1:$B$60,1)-1,0,2)))</f>
        <v>27</v>
      </c>
      <c r="B162" s="1">
        <f>Export_Tideda!A162</f>
        <v>39863.729166666664</v>
      </c>
      <c r="C162" s="2">
        <f>Export_Tideda!B162/1000</f>
        <v>2.4159999999999999</v>
      </c>
      <c r="D162">
        <f>Export_Tideda!C162</f>
        <v>15.1</v>
      </c>
      <c r="G162" s="3"/>
    </row>
    <row r="163" spans="1:7" x14ac:dyDescent="0.25">
      <c r="A163">
        <f ca="1">INT(FORECAST(B163,OFFSET(shifts!$C$1:$C$60,MATCH(B163,shifts!$B$1:$B$60,1)-1,0,2),OFFSET(shifts!$B$1:$B$189,MATCH(B163,shifts!$B$1:$B$60,1)-1,0,2)))</f>
        <v>27</v>
      </c>
      <c r="B163" s="1">
        <f>Export_Tideda!A163</f>
        <v>39909.35833333333</v>
      </c>
      <c r="C163" s="2">
        <f>Export_Tideda!B163/1000</f>
        <v>2.3279999999999998</v>
      </c>
      <c r="D163">
        <f>Export_Tideda!C163</f>
        <v>12.6</v>
      </c>
      <c r="G163" s="3"/>
    </row>
    <row r="164" spans="1:7" x14ac:dyDescent="0.25">
      <c r="A164">
        <f ca="1">INT(FORECAST(B164,OFFSET(shifts!$C$1:$C$60,MATCH(B164,shifts!$B$1:$B$60,1)-1,0,2),OFFSET(shifts!$B$1:$B$189,MATCH(B164,shifts!$B$1:$B$60,1)-1,0,2)))</f>
        <v>26</v>
      </c>
      <c r="B164" s="1">
        <f>Export_Tideda!A164</f>
        <v>39932.393055555556</v>
      </c>
      <c r="C164" s="2">
        <f>Export_Tideda!B164/1000</f>
        <v>4.3680000000000003</v>
      </c>
      <c r="D164">
        <f>Export_Tideda!C164</f>
        <v>751.7</v>
      </c>
      <c r="G164" s="3"/>
    </row>
    <row r="165" spans="1:7" x14ac:dyDescent="0.25">
      <c r="A165">
        <f ca="1">INT(FORECAST(B165,OFFSET(shifts!$C$1:$C$60,MATCH(B165,shifts!$B$1:$B$60,1)-1,0,2),OFFSET(shifts!$B$1:$B$189,MATCH(B165,shifts!$B$1:$B$60,1)-1,0,2)))</f>
        <v>26</v>
      </c>
      <c r="B165" s="1">
        <f>Export_Tideda!A165</f>
        <v>39933.401388888888</v>
      </c>
      <c r="C165" s="2">
        <f>Export_Tideda!B165/1000</f>
        <v>3.6829999999999998</v>
      </c>
      <c r="D165">
        <f>Export_Tideda!C165</f>
        <v>387.3</v>
      </c>
      <c r="G165" s="3"/>
    </row>
    <row r="166" spans="1:7" x14ac:dyDescent="0.25">
      <c r="A166">
        <f ca="1">INT(FORECAST(B166,OFFSET(shifts!$C$1:$C$60,MATCH(B166,shifts!$B$1:$B$60,1)-1,0,2),OFFSET(shifts!$B$1:$B$189,MATCH(B166,shifts!$B$1:$B$60,1)-1,0,2)))</f>
        <v>26</v>
      </c>
      <c r="B166" s="1">
        <f>Export_Tideda!A166</f>
        <v>39933.693055555559</v>
      </c>
      <c r="C166" s="2">
        <f>Export_Tideda!B166/1000</f>
        <v>3.5339999999999998</v>
      </c>
      <c r="D166">
        <f>Export_Tideda!C166</f>
        <v>360.6</v>
      </c>
      <c r="G166" s="3"/>
    </row>
    <row r="167" spans="1:7" x14ac:dyDescent="0.25">
      <c r="A167">
        <f ca="1">INT(FORECAST(B167,OFFSET(shifts!$C$1:$C$60,MATCH(B167,shifts!$B$1:$B$60,1)-1,0,2),OFFSET(shifts!$B$1:$B$189,MATCH(B167,shifts!$B$1:$B$60,1)-1,0,2)))</f>
        <v>25</v>
      </c>
      <c r="B167" s="1">
        <f>Export_Tideda!A167</f>
        <v>39996.604861111111</v>
      </c>
      <c r="C167" s="2">
        <f>Export_Tideda!B167/1000</f>
        <v>2.7120000000000002</v>
      </c>
      <c r="D167">
        <f>Export_Tideda!C167</f>
        <v>34.1</v>
      </c>
      <c r="G167" s="3"/>
    </row>
    <row r="168" spans="1:7" x14ac:dyDescent="0.25">
      <c r="A168">
        <f ca="1">INT(FORECAST(B168,OFFSET(shifts!$C$1:$C$60,MATCH(B168,shifts!$B$1:$B$60,1)-1,0,2),OFFSET(shifts!$B$1:$B$189,MATCH(B168,shifts!$B$1:$B$60,1)-1,0,2)))</f>
        <v>25</v>
      </c>
      <c r="B168" s="1">
        <f>Export_Tideda!A168</f>
        <v>40009.634722222225</v>
      </c>
      <c r="C168" s="2">
        <f>Export_Tideda!B168/1000</f>
        <v>2.6429999999999998</v>
      </c>
      <c r="D168">
        <f>Export_Tideda!C168</f>
        <v>25.5</v>
      </c>
      <c r="G168" s="3"/>
    </row>
    <row r="169" spans="1:7" x14ac:dyDescent="0.25">
      <c r="A169">
        <f ca="1">INT(FORECAST(B169,OFFSET(shifts!$C$1:$C$60,MATCH(B169,shifts!$B$1:$B$60,1)-1,0,2),OFFSET(shifts!$B$1:$B$189,MATCH(B169,shifts!$B$1:$B$60,1)-1,0,2)))</f>
        <v>25</v>
      </c>
      <c r="B169" s="1">
        <f>Export_Tideda!A169</f>
        <v>40018.6875</v>
      </c>
      <c r="C169" s="2">
        <f>Export_Tideda!B169/1000</f>
        <v>3.3279999999999998</v>
      </c>
      <c r="D169">
        <f>Export_Tideda!C169</f>
        <v>224.1</v>
      </c>
      <c r="G169" s="3"/>
    </row>
    <row r="170" spans="1:7" x14ac:dyDescent="0.25">
      <c r="A170">
        <f ca="1">INT(FORECAST(B170,OFFSET(shifts!$C$1:$C$60,MATCH(B170,shifts!$B$1:$B$60,1)-1,0,2),OFFSET(shifts!$B$1:$B$189,MATCH(B170,shifts!$B$1:$B$60,1)-1,0,2)))</f>
        <v>25</v>
      </c>
      <c r="B170" s="1">
        <f>Export_Tideda!A170</f>
        <v>40051.484027777777</v>
      </c>
      <c r="C170" s="2">
        <f>Export_Tideda!B170/1000</f>
        <v>4.149</v>
      </c>
      <c r="D170">
        <f>Export_Tideda!C170</f>
        <v>596.79999999999995</v>
      </c>
      <c r="G170" s="3"/>
    </row>
    <row r="171" spans="1:7" x14ac:dyDescent="0.25">
      <c r="A171">
        <f ca="1">INT(FORECAST(B171,OFFSET(shifts!$C$1:$C$60,MATCH(B171,shifts!$B$1:$B$60,1)-1,0,2),OFFSET(shifts!$B$1:$B$189,MATCH(B171,shifts!$B$1:$B$60,1)-1,0,2)))</f>
        <v>25</v>
      </c>
      <c r="B171" s="1">
        <f>Export_Tideda!A171</f>
        <v>40051.627083333333</v>
      </c>
      <c r="C171" s="2">
        <f>Export_Tideda!B171/1000</f>
        <v>4.1660000000000004</v>
      </c>
      <c r="D171">
        <f>Export_Tideda!C171</f>
        <v>694.9</v>
      </c>
      <c r="G171" s="3"/>
    </row>
    <row r="172" spans="1:7" x14ac:dyDescent="0.25">
      <c r="A172">
        <f ca="1">INT(FORECAST(B172,OFFSET(shifts!$C$1:$C$60,MATCH(B172,shifts!$B$1:$B$60,1)-1,0,2),OFFSET(shifts!$B$1:$B$189,MATCH(B172,shifts!$B$1:$B$60,1)-1,0,2)))</f>
        <v>25</v>
      </c>
      <c r="B172" s="1">
        <f>Export_Tideda!A172</f>
        <v>40056.381944444445</v>
      </c>
      <c r="C172" s="2">
        <f>Export_Tideda!B172/1000</f>
        <v>4.9779999999999998</v>
      </c>
      <c r="D172">
        <f>Export_Tideda!C172</f>
        <v>1221.3</v>
      </c>
      <c r="G172" s="3"/>
    </row>
    <row r="173" spans="1:7" x14ac:dyDescent="0.25">
      <c r="A173">
        <f ca="1">INT(FORECAST(B173,OFFSET(shifts!$C$1:$C$60,MATCH(B173,shifts!$B$1:$B$60,1)-1,0,2),OFFSET(shifts!$B$1:$B$189,MATCH(B173,shifts!$B$1:$B$60,1)-1,0,2)))</f>
        <v>25</v>
      </c>
      <c r="B173" s="1">
        <f>Export_Tideda!A173</f>
        <v>40056.488888888889</v>
      </c>
      <c r="C173" s="2">
        <f>Export_Tideda!B173/1000</f>
        <v>4.907</v>
      </c>
      <c r="D173">
        <f>Export_Tideda!C173</f>
        <v>1088.9000000000001</v>
      </c>
      <c r="G173" s="3"/>
    </row>
    <row r="174" spans="1:7" x14ac:dyDescent="0.25">
      <c r="A174">
        <f ca="1">INT(FORECAST(B174,OFFSET(shifts!$C$1:$C$60,MATCH(B174,shifts!$B$1:$B$60,1)-1,0,2),OFFSET(shifts!$B$1:$B$189,MATCH(B174,shifts!$B$1:$B$60,1)-1,0,2)))</f>
        <v>25</v>
      </c>
      <c r="B174" s="1">
        <f>Export_Tideda!A174</f>
        <v>40056.5625</v>
      </c>
      <c r="C174" s="2">
        <f>Export_Tideda!B174/1000</f>
        <v>4.8550000000000004</v>
      </c>
      <c r="D174">
        <f>Export_Tideda!C174</f>
        <v>1087.8</v>
      </c>
      <c r="G174" s="3"/>
    </row>
    <row r="175" spans="1:7" x14ac:dyDescent="0.25">
      <c r="A175">
        <f ca="1">INT(FORECAST(B175,OFFSET(shifts!$C$1:$C$60,MATCH(B175,shifts!$B$1:$B$60,1)-1,0,2),OFFSET(shifts!$B$1:$B$189,MATCH(B175,shifts!$B$1:$B$60,1)-1,0,2)))</f>
        <v>25</v>
      </c>
      <c r="B175" s="1">
        <f>Export_Tideda!A175</f>
        <v>40056.618055555555</v>
      </c>
      <c r="C175" s="2">
        <f>Export_Tideda!B175/1000</f>
        <v>4.7850000000000001</v>
      </c>
      <c r="D175">
        <f>Export_Tideda!C175</f>
        <v>987.5</v>
      </c>
      <c r="G175" s="3"/>
    </row>
    <row r="176" spans="1:7" x14ac:dyDescent="0.25">
      <c r="A176">
        <f ca="1">INT(FORECAST(B176,OFFSET(shifts!$C$1:$C$60,MATCH(B176,shifts!$B$1:$B$60,1)-1,0,2),OFFSET(shifts!$B$1:$B$189,MATCH(B176,shifts!$B$1:$B$60,1)-1,0,2)))</f>
        <v>25</v>
      </c>
      <c r="B176" s="1">
        <f>Export_Tideda!A176</f>
        <v>40056.666666666664</v>
      </c>
      <c r="C176" s="2">
        <f>Export_Tideda!B176/1000</f>
        <v>4.7080000000000002</v>
      </c>
      <c r="D176">
        <f>Export_Tideda!C176</f>
        <v>980.6</v>
      </c>
      <c r="G176" s="3"/>
    </row>
    <row r="177" spans="1:7" x14ac:dyDescent="0.25">
      <c r="A177">
        <f ca="1">INT(FORECAST(B177,OFFSET(shifts!$C$1:$C$60,MATCH(B177,shifts!$B$1:$B$60,1)-1,0,2),OFFSET(shifts!$B$1:$B$189,MATCH(B177,shifts!$B$1:$B$60,1)-1,0,2)))</f>
        <v>25</v>
      </c>
      <c r="B177" s="1">
        <f>Export_Tideda!A177</f>
        <v>40057.404166666667</v>
      </c>
      <c r="C177" s="2">
        <f>Export_Tideda!B177/1000</f>
        <v>3.851</v>
      </c>
      <c r="D177">
        <f>Export_Tideda!C177</f>
        <v>482.2</v>
      </c>
      <c r="G177" s="3"/>
    </row>
    <row r="178" spans="1:7" x14ac:dyDescent="0.25">
      <c r="A178">
        <f ca="1">INT(FORECAST(B178,OFFSET(shifts!$C$1:$C$60,MATCH(B178,shifts!$B$1:$B$60,1)-1,0,2),OFFSET(shifts!$B$1:$B$189,MATCH(B178,shifts!$B$1:$B$60,1)-1,0,2)))</f>
        <v>25</v>
      </c>
      <c r="B178" s="1">
        <f>Export_Tideda!A178</f>
        <v>40057.609722222223</v>
      </c>
      <c r="C178" s="2">
        <f>Export_Tideda!B178/1000</f>
        <v>3.7290000000000001</v>
      </c>
      <c r="D178">
        <f>Export_Tideda!C178</f>
        <v>413.1</v>
      </c>
      <c r="G178" s="3"/>
    </row>
    <row r="179" spans="1:7" x14ac:dyDescent="0.25">
      <c r="A179">
        <f ca="1">INT(FORECAST(B179,OFFSET(shifts!$C$1:$C$60,MATCH(B179,shifts!$B$1:$B$60,1)-1,0,2),OFFSET(shifts!$B$1:$B$189,MATCH(B179,shifts!$B$1:$B$60,1)-1,0,2)))</f>
        <v>25</v>
      </c>
      <c r="B179" s="1">
        <f>Export_Tideda!A179</f>
        <v>40074.61041666667</v>
      </c>
      <c r="C179" s="2">
        <f>Export_Tideda!B179/1000</f>
        <v>2.7970000000000002</v>
      </c>
      <c r="D179">
        <f>Export_Tideda!C179</f>
        <v>51.3</v>
      </c>
      <c r="G179" s="3"/>
    </row>
    <row r="180" spans="1:7" x14ac:dyDescent="0.25">
      <c r="A180">
        <f ca="1">INT(FORECAST(B180,OFFSET(shifts!$C$1:$C$60,MATCH(B180,shifts!$B$1:$B$60,1)-1,0,2),OFFSET(shifts!$B$1:$B$189,MATCH(B180,shifts!$B$1:$B$60,1)-1,0,2)))</f>
        <v>25</v>
      </c>
      <c r="B180" s="1">
        <f>Export_Tideda!A180</f>
        <v>40098.604166666664</v>
      </c>
      <c r="C180" s="2">
        <f>Export_Tideda!B180/1000</f>
        <v>3.1880000000000002</v>
      </c>
      <c r="D180">
        <f>Export_Tideda!C180</f>
        <v>149.5</v>
      </c>
      <c r="G180" s="3"/>
    </row>
    <row r="181" spans="1:7" x14ac:dyDescent="0.25">
      <c r="A181">
        <f ca="1">INT(FORECAST(B181,OFFSET(shifts!$C$1:$C$60,MATCH(B181,shifts!$B$1:$B$60,1)-1,0,2),OFFSET(shifts!$B$1:$B$189,MATCH(B181,shifts!$B$1:$B$60,1)-1,0,2)))</f>
        <v>25</v>
      </c>
      <c r="B181" s="1">
        <f>Export_Tideda!A181</f>
        <v>40115.634027777778</v>
      </c>
      <c r="C181" s="2">
        <f>Export_Tideda!B181/1000</f>
        <v>3.0139999999999998</v>
      </c>
      <c r="D181">
        <f>Export_Tideda!C181</f>
        <v>96.5</v>
      </c>
      <c r="G181" s="3"/>
    </row>
    <row r="182" spans="1:7" x14ac:dyDescent="0.25">
      <c r="A182">
        <f ca="1">INT(FORECAST(B182,OFFSET(shifts!$C$1:$C$60,MATCH(B182,shifts!$B$1:$B$60,1)-1,0,2),OFFSET(shifts!$B$1:$B$189,MATCH(B182,shifts!$B$1:$B$60,1)-1,0,2)))</f>
        <v>25</v>
      </c>
      <c r="B182" s="1">
        <f>Export_Tideda!A182</f>
        <v>40136.474999999999</v>
      </c>
      <c r="C182" s="2">
        <f>Export_Tideda!B182/1000</f>
        <v>2.7229999999999999</v>
      </c>
      <c r="D182">
        <f>Export_Tideda!C182</f>
        <v>34.700000000000003</v>
      </c>
      <c r="G182" s="3"/>
    </row>
    <row r="183" spans="1:7" x14ac:dyDescent="0.25">
      <c r="A183">
        <f ca="1">INT(FORECAST(B183,OFFSET(shifts!$C$1:$C$60,MATCH(B183,shifts!$B$1:$B$60,1)-1,0,2),OFFSET(shifts!$B$1:$B$189,MATCH(B183,shifts!$B$1:$B$60,1)-1,0,2)))</f>
        <v>25</v>
      </c>
      <c r="B183" s="1">
        <f>Export_Tideda!A183</f>
        <v>40170.55972222222</v>
      </c>
      <c r="C183" s="2">
        <f>Export_Tideda!B183/1000</f>
        <v>2.7450000000000001</v>
      </c>
      <c r="D183">
        <f>Export_Tideda!C183</f>
        <v>36.6</v>
      </c>
      <c r="G183" s="3"/>
    </row>
    <row r="184" spans="1:7" x14ac:dyDescent="0.25">
      <c r="A184">
        <f ca="1">INT(FORECAST(B184,OFFSET(shifts!$C$1:$C$60,MATCH(B184,shifts!$B$1:$B$60,1)-1,0,2),OFFSET(shifts!$B$1:$B$189,MATCH(B184,shifts!$B$1:$B$60,1)-1,0,2)))</f>
        <v>25</v>
      </c>
      <c r="B184" s="1">
        <f>Export_Tideda!A184</f>
        <v>40213.503472222219</v>
      </c>
      <c r="C184" s="2">
        <f>Export_Tideda!B184/1000</f>
        <v>2.6589999999999998</v>
      </c>
      <c r="D184">
        <f>Export_Tideda!C184</f>
        <v>26.3</v>
      </c>
      <c r="G184" s="3"/>
    </row>
    <row r="185" spans="1:7" x14ac:dyDescent="0.25">
      <c r="A185">
        <f ca="1">INT(FORECAST(B185,OFFSET(shifts!$C$1:$C$60,MATCH(B185,shifts!$B$1:$B$60,1)-1,0,2),OFFSET(shifts!$B$1:$B$189,MATCH(B185,shifts!$B$1:$B$60,1)-1,0,2)))</f>
        <v>25</v>
      </c>
      <c r="B185" s="1">
        <f>Export_Tideda!A185</f>
        <v>40238.695138888892</v>
      </c>
      <c r="C185" s="2">
        <f>Export_Tideda!B185/1000</f>
        <v>2.5499999999999998</v>
      </c>
      <c r="D185">
        <f>Export_Tideda!C185</f>
        <v>14.8</v>
      </c>
      <c r="G185" s="3"/>
    </row>
    <row r="186" spans="1:7" x14ac:dyDescent="0.25">
      <c r="A186">
        <f ca="1">INT(FORECAST(B186,OFFSET(shifts!$C$1:$C$60,MATCH(B186,shifts!$B$1:$B$60,1)-1,0,2),OFFSET(shifts!$B$1:$B$189,MATCH(B186,shifts!$B$1:$B$60,1)-1,0,2)))</f>
        <v>25</v>
      </c>
      <c r="B186" s="1">
        <f>Export_Tideda!A186</f>
        <v>40241.592361111114</v>
      </c>
      <c r="C186" s="2">
        <f>Export_Tideda!B186/1000</f>
        <v>2.56</v>
      </c>
      <c r="D186">
        <f>Export_Tideda!C186</f>
        <v>15</v>
      </c>
      <c r="G186" s="3"/>
    </row>
    <row r="187" spans="1:7" x14ac:dyDescent="0.25">
      <c r="A187">
        <f ca="1">INT(FORECAST(B187,OFFSET(shifts!$C$1:$C$60,MATCH(B187,shifts!$B$1:$B$60,1)-1,0,2),OFFSET(shifts!$B$1:$B$189,MATCH(B187,shifts!$B$1:$B$60,1)-1,0,2)))</f>
        <v>25</v>
      </c>
      <c r="B187" s="1">
        <f>Export_Tideda!A187</f>
        <v>40252.814583333333</v>
      </c>
      <c r="C187" s="2">
        <f>Export_Tideda!B187/1000</f>
        <v>2.4740000000000002</v>
      </c>
      <c r="D187">
        <f>Export_Tideda!C187</f>
        <v>8.8000000000000007</v>
      </c>
      <c r="G187" s="3"/>
    </row>
    <row r="188" spans="1:7" x14ac:dyDescent="0.25">
      <c r="A188">
        <f ca="1">INT(FORECAST(B188,OFFSET(shifts!$C$1:$C$60,MATCH(B188,shifts!$B$1:$B$60,1)-1,0,2),OFFSET(shifts!$B$1:$B$189,MATCH(B188,shifts!$B$1:$B$60,1)-1,0,2)))</f>
        <v>25</v>
      </c>
      <c r="B188" s="1">
        <f>Export_Tideda!A188</f>
        <v>40258.779166666667</v>
      </c>
      <c r="C188" s="2">
        <f>Export_Tideda!B188/1000</f>
        <v>2.4350000000000001</v>
      </c>
      <c r="D188">
        <f>Export_Tideda!C188</f>
        <v>6.1</v>
      </c>
      <c r="G188" s="3"/>
    </row>
    <row r="189" spans="1:7" x14ac:dyDescent="0.25">
      <c r="A189">
        <f ca="1">INT(FORECAST(B189,OFFSET(shifts!$C$1:$C$60,MATCH(B189,shifts!$B$1:$B$60,1)-1,0,2),OFFSET(shifts!$B$1:$B$189,MATCH(B189,shifts!$B$1:$B$60,1)-1,0,2)))</f>
        <v>25</v>
      </c>
      <c r="B189" s="1">
        <f>Export_Tideda!A189</f>
        <v>40303.504166666666</v>
      </c>
      <c r="C189" s="2">
        <f>Export_Tideda!B189/1000</f>
        <v>2.68</v>
      </c>
      <c r="D189">
        <f>Export_Tideda!C189</f>
        <v>29.9</v>
      </c>
      <c r="G189" s="3"/>
    </row>
    <row r="190" spans="1:7" x14ac:dyDescent="0.25">
      <c r="A190">
        <f ca="1">INT(FORECAST(B190,OFFSET(shifts!$C$1:$C$60,MATCH(B190,shifts!$B$1:$B$60,1)-1,0,2),OFFSET(shifts!$B$1:$B$189,MATCH(B190,shifts!$B$1:$B$60,1)-1,0,2)))</f>
        <v>25</v>
      </c>
      <c r="B190" s="1">
        <f>Export_Tideda!A190</f>
        <v>40310.572916666664</v>
      </c>
      <c r="C190" s="2">
        <f>Export_Tideda!B190/1000</f>
        <v>2.5859999999999999</v>
      </c>
      <c r="D190">
        <f>Export_Tideda!C190</f>
        <v>18</v>
      </c>
      <c r="G190" s="3"/>
    </row>
    <row r="191" spans="1:7" x14ac:dyDescent="0.25">
      <c r="A191">
        <f ca="1">INT(FORECAST(B191,OFFSET(shifts!$C$1:$C$60,MATCH(B191,shifts!$B$1:$B$60,1)-1,0,2),OFFSET(shifts!$B$1:$B$189,MATCH(B191,shifts!$B$1:$B$60,1)-1,0,2)))</f>
        <v>24</v>
      </c>
      <c r="B191" s="1">
        <f>Export_Tideda!A191</f>
        <v>40315.699305555558</v>
      </c>
      <c r="C191" s="2">
        <f>Export_Tideda!B191/1000</f>
        <v>3.6</v>
      </c>
      <c r="D191">
        <f>Export_Tideda!C191</f>
        <v>308.60000000000002</v>
      </c>
      <c r="G191" s="3"/>
    </row>
    <row r="192" spans="1:7" x14ac:dyDescent="0.25">
      <c r="A192">
        <f ca="1">INT(FORECAST(B192,OFFSET(shifts!$C$1:$C$60,MATCH(B192,shifts!$B$1:$B$60,1)-1,0,2),OFFSET(shifts!$B$1:$B$189,MATCH(B192,shifts!$B$1:$B$60,1)-1,0,2)))</f>
        <v>24</v>
      </c>
      <c r="B192" s="1">
        <f>Export_Tideda!A192</f>
        <v>40336.613194444442</v>
      </c>
      <c r="C192" s="2">
        <f>Export_Tideda!B192/1000</f>
        <v>5.1859999999999999</v>
      </c>
      <c r="D192">
        <f>Export_Tideda!C192</f>
        <v>1263.2</v>
      </c>
      <c r="G192" s="3"/>
    </row>
    <row r="193" spans="1:7" x14ac:dyDescent="0.25">
      <c r="A193">
        <f ca="1">INT(FORECAST(B193,OFFSET(shifts!$C$1:$C$60,MATCH(B193,shifts!$B$1:$B$60,1)-1,0,2),OFFSET(shifts!$B$1:$B$189,MATCH(B193,shifts!$B$1:$B$60,1)-1,0,2)))</f>
        <v>24</v>
      </c>
      <c r="B193" s="1">
        <f>Export_Tideda!A193</f>
        <v>40336.713888888888</v>
      </c>
      <c r="C193" s="2">
        <f>Export_Tideda!B193/1000</f>
        <v>4.9939999999999998</v>
      </c>
      <c r="D193">
        <f>Export_Tideda!C193</f>
        <v>1180.2</v>
      </c>
      <c r="G193" s="3"/>
    </row>
    <row r="194" spans="1:7" x14ac:dyDescent="0.25">
      <c r="A194">
        <f ca="1">INT(FORECAST(B194,OFFSET(shifts!$C$1:$C$60,MATCH(B194,shifts!$B$1:$B$60,1)-1,0,2),OFFSET(shifts!$B$1:$B$189,MATCH(B194,shifts!$B$1:$B$60,1)-1,0,2)))</f>
        <v>24</v>
      </c>
      <c r="B194" s="1">
        <f>Export_Tideda!A194</f>
        <v>40375.489583333336</v>
      </c>
      <c r="C194" s="2">
        <f>Export_Tideda!B194/1000</f>
        <v>2.673</v>
      </c>
      <c r="D194">
        <f>Export_Tideda!C194</f>
        <v>32.299999999999997</v>
      </c>
      <c r="G194" s="3"/>
    </row>
    <row r="195" spans="1:7" x14ac:dyDescent="0.25">
      <c r="A195">
        <f ca="1">INT(FORECAST(B195,OFFSET(shifts!$C$1:$C$60,MATCH(B195,shifts!$B$1:$B$60,1)-1,0,2),OFFSET(shifts!$B$1:$B$189,MATCH(B195,shifts!$B$1:$B$60,1)-1,0,2)))</f>
        <v>24</v>
      </c>
      <c r="B195" s="1">
        <f>Export_Tideda!A195</f>
        <v>40380.620138888888</v>
      </c>
      <c r="C195" s="2">
        <f>Export_Tideda!B195/1000</f>
        <v>2.6560000000000001</v>
      </c>
      <c r="D195">
        <f>Export_Tideda!C195</f>
        <v>28.9</v>
      </c>
      <c r="G195" s="3"/>
    </row>
    <row r="196" spans="1:7" x14ac:dyDescent="0.25">
      <c r="A196">
        <f ca="1">INT(FORECAST(B196,OFFSET(shifts!$C$1:$C$60,MATCH(B196,shifts!$B$1:$B$60,1)-1,0,2),OFFSET(shifts!$B$1:$B$189,MATCH(B196,shifts!$B$1:$B$60,1)-1,0,2)))</f>
        <v>24</v>
      </c>
      <c r="B196" s="1">
        <f>Export_Tideda!A196</f>
        <v>40442.524305555555</v>
      </c>
      <c r="C196" s="2">
        <f>Export_Tideda!B196/1000</f>
        <v>3.379</v>
      </c>
      <c r="D196">
        <f>Export_Tideda!C196</f>
        <v>201.4</v>
      </c>
      <c r="G196" s="3"/>
    </row>
    <row r="197" spans="1:7" x14ac:dyDescent="0.25">
      <c r="A197">
        <f ca="1">INT(FORECAST(B197,OFFSET(shifts!$C$1:$C$60,MATCH(B197,shifts!$B$1:$B$60,1)-1,0,2),OFFSET(shifts!$B$1:$B$189,MATCH(B197,shifts!$B$1:$B$60,1)-1,0,2)))</f>
        <v>24</v>
      </c>
      <c r="B197" s="1">
        <f>Export_Tideda!A197</f>
        <v>40442.559027777781</v>
      </c>
      <c r="C197" s="2">
        <f>Export_Tideda!B197/1000</f>
        <v>3.3650000000000002</v>
      </c>
      <c r="D197">
        <f>Export_Tideda!C197</f>
        <v>210.8</v>
      </c>
      <c r="G197" s="3"/>
    </row>
    <row r="198" spans="1:7" x14ac:dyDescent="0.25">
      <c r="A198">
        <f ca="1">INT(FORECAST(B198,OFFSET(shifts!$C$1:$C$60,MATCH(B198,shifts!$B$1:$B$60,1)-1,0,2),OFFSET(shifts!$B$1:$B$189,MATCH(B198,shifts!$B$1:$B$60,1)-1,0,2)))</f>
        <v>24</v>
      </c>
      <c r="B198" s="1">
        <f>Export_Tideda!A198</f>
        <v>40448.523611111108</v>
      </c>
      <c r="C198" s="2">
        <f>Export_Tideda!B198/1000</f>
        <v>3.5710000000000002</v>
      </c>
      <c r="D198">
        <f>Export_Tideda!C198</f>
        <v>277.89999999999998</v>
      </c>
      <c r="G198" s="3"/>
    </row>
    <row r="199" spans="1:7" x14ac:dyDescent="0.25">
      <c r="A199">
        <f ca="1">INT(FORECAST(B199,OFFSET(shifts!$C$1:$C$60,MATCH(B199,shifts!$B$1:$B$60,1)-1,0,2),OFFSET(shifts!$B$1:$B$189,MATCH(B199,shifts!$B$1:$B$60,1)-1,0,2)))</f>
        <v>23</v>
      </c>
      <c r="B199" s="1">
        <f>Export_Tideda!A199</f>
        <v>40451.768750000003</v>
      </c>
      <c r="C199" s="2">
        <f>Export_Tideda!B199/1000</f>
        <v>5.1219999999999999</v>
      </c>
      <c r="D199">
        <f>Export_Tideda!C199</f>
        <v>1117.2</v>
      </c>
      <c r="G199" s="3"/>
    </row>
    <row r="200" spans="1:7" x14ac:dyDescent="0.25">
      <c r="A200">
        <f ca="1">INT(FORECAST(B200,OFFSET(shifts!$C$1:$C$60,MATCH(B200,shifts!$B$1:$B$60,1)-1,0,2),OFFSET(shifts!$B$1:$B$189,MATCH(B200,shifts!$B$1:$B$60,1)-1,0,2)))</f>
        <v>23</v>
      </c>
      <c r="B200" s="1">
        <f>Export_Tideda!A200</f>
        <v>40485.660416666666</v>
      </c>
      <c r="C200" s="2">
        <f>Export_Tideda!B200/1000</f>
        <v>2.77</v>
      </c>
      <c r="D200">
        <f>Export_Tideda!C200</f>
        <v>38.799999999999997</v>
      </c>
      <c r="G200" s="3"/>
    </row>
    <row r="201" spans="1:7" x14ac:dyDescent="0.25">
      <c r="A201">
        <f ca="1">INT(FORECAST(B201,OFFSET(shifts!$C$1:$C$60,MATCH(B201,shifts!$B$1:$B$60,1)-1,0,2),OFFSET(shifts!$B$1:$B$189,MATCH(B201,shifts!$B$1:$B$60,1)-1,0,2)))</f>
        <v>23</v>
      </c>
      <c r="B201" s="1">
        <f>Export_Tideda!A201</f>
        <v>40512.605555555558</v>
      </c>
      <c r="C201" s="2">
        <f>Export_Tideda!B201/1000</f>
        <v>2.64</v>
      </c>
      <c r="D201">
        <f>Export_Tideda!C201</f>
        <v>19.600000000000001</v>
      </c>
      <c r="G201" s="3"/>
    </row>
    <row r="202" spans="1:7" x14ac:dyDescent="0.25">
      <c r="A202">
        <f ca="1">INT(FORECAST(B202,OFFSET(shifts!$C$1:$C$60,MATCH(B202,shifts!$B$1:$B$60,1)-1,0,2),OFFSET(shifts!$B$1:$B$189,MATCH(B202,shifts!$B$1:$B$60,1)-1,0,2)))</f>
        <v>23</v>
      </c>
      <c r="B202" s="1">
        <f>Export_Tideda!A202</f>
        <v>40527.635416666664</v>
      </c>
      <c r="C202" s="2">
        <f>Export_Tideda!B202/1000</f>
        <v>2.5539999999999998</v>
      </c>
      <c r="D202">
        <f>Export_Tideda!C202</f>
        <v>12.4</v>
      </c>
      <c r="G202" s="3"/>
    </row>
    <row r="203" spans="1:7" x14ac:dyDescent="0.25">
      <c r="A203">
        <f ca="1">INT(FORECAST(B203,OFFSET(shifts!$C$1:$C$60,MATCH(B203,shifts!$B$1:$B$60,1)-1,0,2),OFFSET(shifts!$B$1:$B$189,MATCH(B203,shifts!$B$1:$B$60,1)-1,0,2)))</f>
        <v>23</v>
      </c>
      <c r="B203" s="1">
        <f>Export_Tideda!A203</f>
        <v>40560.592361111114</v>
      </c>
      <c r="C203" s="2">
        <f>Export_Tideda!B203/1000</f>
        <v>2.7450000000000001</v>
      </c>
      <c r="D203">
        <f>Export_Tideda!C203</f>
        <v>30.4</v>
      </c>
      <c r="G203" s="3"/>
    </row>
    <row r="204" spans="1:7" x14ac:dyDescent="0.25">
      <c r="A204">
        <f ca="1">INT(FORECAST(B204,OFFSET(shifts!$C$1:$C$60,MATCH(B204,shifts!$B$1:$B$60,1)-1,0,2),OFFSET(shifts!$B$1:$B$189,MATCH(B204,shifts!$B$1:$B$60,1)-1,0,2)))</f>
        <v>21</v>
      </c>
      <c r="B204" s="1">
        <f>Export_Tideda!A204</f>
        <v>40597.590277777781</v>
      </c>
      <c r="C204" s="2">
        <f>Export_Tideda!B204/1000</f>
        <v>2.577</v>
      </c>
      <c r="D204">
        <f>Export_Tideda!C204</f>
        <v>17.2</v>
      </c>
      <c r="G204" s="3"/>
    </row>
    <row r="205" spans="1:7" x14ac:dyDescent="0.25">
      <c r="A205">
        <f ca="1">INT(FORECAST(B205,OFFSET(shifts!$C$1:$C$60,MATCH(B205,shifts!$B$1:$B$60,1)-1,0,2),OFFSET(shifts!$B$1:$B$189,MATCH(B205,shifts!$B$1:$B$60,1)-1,0,2)))</f>
        <v>21</v>
      </c>
      <c r="B205" s="1">
        <f>Export_Tideda!A205</f>
        <v>40625.509027777778</v>
      </c>
      <c r="C205" s="2">
        <f>Export_Tideda!B205/1000</f>
        <v>2.6280000000000001</v>
      </c>
      <c r="D205">
        <f>Export_Tideda!C205</f>
        <v>19.5</v>
      </c>
      <c r="G205" s="3"/>
    </row>
    <row r="206" spans="1:7" x14ac:dyDescent="0.25">
      <c r="A206">
        <f ca="1">INT(FORECAST(B206,OFFSET(shifts!$C$1:$C$60,MATCH(B206,shifts!$B$1:$B$60,1)-1,0,2),OFFSET(shifts!$B$1:$B$189,MATCH(B206,shifts!$B$1:$B$60,1)-1,0,2)))</f>
        <v>20</v>
      </c>
      <c r="B206" s="1">
        <f>Export_Tideda!A206</f>
        <v>40743.631944444445</v>
      </c>
      <c r="C206" s="2">
        <f>Export_Tideda!B206/1000</f>
        <v>2.9969999999999999</v>
      </c>
      <c r="D206">
        <f>Export_Tideda!C206</f>
        <v>108.1</v>
      </c>
      <c r="G206" s="3"/>
    </row>
    <row r="207" spans="1:7" x14ac:dyDescent="0.25">
      <c r="A207">
        <f ca="1">INT(FORECAST(B207,OFFSET(shifts!$C$1:$C$60,MATCH(B207,shifts!$B$1:$B$60,1)-1,0,2),OFFSET(shifts!$B$1:$B$189,MATCH(B207,shifts!$B$1:$B$60,1)-1,0,2)))</f>
        <v>20</v>
      </c>
      <c r="B207" s="1">
        <f>Export_Tideda!A207</f>
        <v>40751.642013888886</v>
      </c>
      <c r="C207" s="2">
        <f>Export_Tideda!B207/1000</f>
        <v>2.7879999999999998</v>
      </c>
      <c r="D207">
        <f>Export_Tideda!C207</f>
        <v>53.7</v>
      </c>
      <c r="G207" s="3"/>
    </row>
    <row r="208" spans="1:7" x14ac:dyDescent="0.25">
      <c r="A208">
        <f ca="1">INT(FORECAST(B208,OFFSET(shifts!$C$1:$C$60,MATCH(B208,shifts!$B$1:$B$60,1)-1,0,2),OFFSET(shifts!$B$1:$B$189,MATCH(B208,shifts!$B$1:$B$60,1)-1,0,2)))</f>
        <v>20</v>
      </c>
      <c r="B208" s="1">
        <f>Export_Tideda!A208</f>
        <v>40766.665625000001</v>
      </c>
      <c r="C208" s="2">
        <f>Export_Tideda!B208/1000</f>
        <v>2.7040000000000002</v>
      </c>
      <c r="D208">
        <f>Export_Tideda!C208</f>
        <v>35.9</v>
      </c>
      <c r="G208" s="3"/>
    </row>
    <row r="209" spans="1:7" x14ac:dyDescent="0.25">
      <c r="A209">
        <f ca="1">INT(FORECAST(B209,OFFSET(shifts!$C$1:$C$60,MATCH(B209,shifts!$B$1:$B$60,1)-1,0,2),OFFSET(shifts!$B$1:$B$189,MATCH(B209,shifts!$B$1:$B$60,1)-1,0,2)))</f>
        <v>20</v>
      </c>
      <c r="B209" s="1">
        <f>Export_Tideda!A209</f>
        <v>40816.560416666667</v>
      </c>
      <c r="C209" s="2">
        <f>Export_Tideda!B209/1000</f>
        <v>2.6139999999999999</v>
      </c>
      <c r="D209">
        <f>Export_Tideda!C209</f>
        <v>27.7</v>
      </c>
      <c r="G209" s="3"/>
    </row>
    <row r="210" spans="1:7" x14ac:dyDescent="0.25">
      <c r="A210">
        <f ca="1">INT(FORECAST(B210,OFFSET(shifts!$C$1:$C$60,MATCH(B210,shifts!$B$1:$B$60,1)-1,0,2),OFFSET(shifts!$B$1:$B$189,MATCH(B210,shifts!$B$1:$B$60,1)-1,0,2)))</f>
        <v>19</v>
      </c>
      <c r="B210" s="1">
        <f>Export_Tideda!A210</f>
        <v>40849.456944444442</v>
      </c>
      <c r="C210" s="2">
        <f>Export_Tideda!B210/1000</f>
        <v>3.0129999999999999</v>
      </c>
      <c r="D210">
        <f>Export_Tideda!C210</f>
        <v>132.1</v>
      </c>
      <c r="G210" s="3"/>
    </row>
    <row r="211" spans="1:7" x14ac:dyDescent="0.25">
      <c r="A211">
        <f ca="1">INT(FORECAST(B211,OFFSET(shifts!$C$1:$C$60,MATCH(B211,shifts!$B$1:$B$60,1)-1,0,2),OFFSET(shifts!$B$1:$B$189,MATCH(B211,shifts!$B$1:$B$60,1)-1,0,2)))</f>
        <v>19</v>
      </c>
      <c r="B211" s="1">
        <f>Export_Tideda!A211</f>
        <v>40850.597222222219</v>
      </c>
      <c r="C211" s="2">
        <f>Export_Tideda!B211/1000</f>
        <v>3.5910000000000002</v>
      </c>
      <c r="D211">
        <f>Export_Tideda!C211</f>
        <v>337.8</v>
      </c>
      <c r="G211" s="3"/>
    </row>
    <row r="212" spans="1:7" x14ac:dyDescent="0.25">
      <c r="A212">
        <f ca="1">INT(FORECAST(B212,OFFSET(shifts!$C$1:$C$60,MATCH(B212,shifts!$B$1:$B$60,1)-1,0,2),OFFSET(shifts!$B$1:$B$189,MATCH(B212,shifts!$B$1:$B$60,1)-1,0,2)))</f>
        <v>19</v>
      </c>
      <c r="B212" s="1">
        <f>Export_Tideda!A212</f>
        <v>40906.349652777775</v>
      </c>
      <c r="C212" s="2">
        <f>Export_Tideda!B212/1000</f>
        <v>2.7069999999999999</v>
      </c>
      <c r="D212">
        <f>Export_Tideda!C212</f>
        <v>46.4</v>
      </c>
      <c r="G212" s="3"/>
    </row>
    <row r="213" spans="1:7" x14ac:dyDescent="0.25">
      <c r="A213">
        <f ca="1">INT(FORECAST(B213,OFFSET(shifts!$C$1:$C$60,MATCH(B213,shifts!$B$1:$B$60,1)-1,0,2),OFFSET(shifts!$B$1:$B$189,MATCH(B213,shifts!$B$1:$B$60,1)-1,0,2)))</f>
        <v>19</v>
      </c>
      <c r="B213" s="1">
        <f>Export_Tideda!A213</f>
        <v>40932.35659722222</v>
      </c>
      <c r="C213" s="2">
        <f>Export_Tideda!B213/1000</f>
        <v>2.7029999999999998</v>
      </c>
      <c r="D213">
        <f>Export_Tideda!C213</f>
        <v>45.8</v>
      </c>
      <c r="G213" s="3"/>
    </row>
    <row r="214" spans="1:7" x14ac:dyDescent="0.25">
      <c r="A214">
        <f ca="1">INT(FORECAST(B214,OFFSET(shifts!$C$1:$C$60,MATCH(B214,shifts!$B$1:$B$60,1)-1,0,2),OFFSET(shifts!$B$1:$B$189,MATCH(B214,shifts!$B$1:$B$60,1)-1,0,2)))</f>
        <v>19</v>
      </c>
      <c r="B214" s="1">
        <f>Export_Tideda!A214</f>
        <v>40940.447222222225</v>
      </c>
      <c r="C214" s="2">
        <f>Export_Tideda!B214/1000</f>
        <v>2.573</v>
      </c>
      <c r="D214">
        <f>Export_Tideda!C214</f>
        <v>25.8</v>
      </c>
      <c r="G214" s="3"/>
    </row>
    <row r="215" spans="1:7" x14ac:dyDescent="0.25">
      <c r="A215">
        <f ca="1">INT(FORECAST(B215,OFFSET(shifts!$C$1:$C$60,MATCH(B215,shifts!$B$1:$B$60,1)-1,0,2),OFFSET(shifts!$B$1:$B$189,MATCH(B215,shifts!$B$1:$B$60,1)-1,0,2)))</f>
        <v>18</v>
      </c>
      <c r="B215" s="1">
        <f>Export_Tideda!A215</f>
        <v>40947.430208333331</v>
      </c>
      <c r="C215" s="2">
        <f>Export_Tideda!B215/1000</f>
        <v>2.444</v>
      </c>
      <c r="D215">
        <f>Export_Tideda!C215</f>
        <v>21.5</v>
      </c>
      <c r="G215" s="3"/>
    </row>
    <row r="216" spans="1:7" x14ac:dyDescent="0.25">
      <c r="A216">
        <f ca="1">INT(FORECAST(B216,OFFSET(shifts!$C$1:$C$60,MATCH(B216,shifts!$B$1:$B$60,1)-1,0,2),OFFSET(shifts!$B$1:$B$189,MATCH(B216,shifts!$B$1:$B$60,1)-1,0,2)))</f>
        <v>18</v>
      </c>
      <c r="B216" s="1">
        <f>Export_Tideda!A216</f>
        <v>40959.628472222219</v>
      </c>
      <c r="C216" s="2">
        <f>Export_Tideda!B216/1000</f>
        <v>2.379</v>
      </c>
      <c r="D216">
        <f>Export_Tideda!C216</f>
        <v>13.5</v>
      </c>
      <c r="G216" s="3"/>
    </row>
    <row r="217" spans="1:7" x14ac:dyDescent="0.25">
      <c r="A217">
        <f ca="1">INT(FORECAST(B217,OFFSET(shifts!$C$1:$C$60,MATCH(B217,shifts!$B$1:$B$60,1)-1,0,2),OFFSET(shifts!$B$1:$B$189,MATCH(B217,shifts!$B$1:$B$60,1)-1,0,2)))</f>
        <v>17</v>
      </c>
      <c r="B217" s="1">
        <f>Export_Tideda!A217</f>
        <v>40980.568749999999</v>
      </c>
      <c r="C217" s="2">
        <f>Export_Tideda!B217/1000</f>
        <v>2.6230000000000002</v>
      </c>
      <c r="D217">
        <f>Export_Tideda!C217</f>
        <v>50.9</v>
      </c>
      <c r="G217" s="3"/>
    </row>
    <row r="218" spans="1:7" x14ac:dyDescent="0.25">
      <c r="A218">
        <f ca="1">INT(FORECAST(B218,OFFSET(shifts!$C$1:$C$60,MATCH(B218,shifts!$B$1:$B$60,1)-1,0,2),OFFSET(shifts!$B$1:$B$189,MATCH(B218,shifts!$B$1:$B$60,1)-1,0,2)))</f>
        <v>17</v>
      </c>
      <c r="B218" s="1">
        <f>Export_Tideda!A218</f>
        <v>41018.461458333331</v>
      </c>
      <c r="C218" s="2">
        <f>Export_Tideda!B218/1000</f>
        <v>2.3809999999999998</v>
      </c>
      <c r="D218">
        <f>Export_Tideda!C218</f>
        <v>16.3</v>
      </c>
      <c r="G218" s="3"/>
    </row>
    <row r="219" spans="1:7" x14ac:dyDescent="0.25">
      <c r="A219">
        <f ca="1">INT(FORECAST(B219,OFFSET(shifts!$C$1:$C$60,MATCH(B219,shifts!$B$1:$B$60,1)-1,0,2),OFFSET(shifts!$B$1:$B$189,MATCH(B219,shifts!$B$1:$B$60,1)-1,0,2)))</f>
        <v>16</v>
      </c>
      <c r="B219" s="1">
        <f>Export_Tideda!A219</f>
        <v>41103.601736111108</v>
      </c>
      <c r="C219" s="2">
        <f>Export_Tideda!B219/1000</f>
        <v>2.601</v>
      </c>
      <c r="D219">
        <f>Export_Tideda!C219</f>
        <v>41</v>
      </c>
      <c r="G219" s="3"/>
    </row>
    <row r="220" spans="1:7" x14ac:dyDescent="0.25">
      <c r="A220">
        <f ca="1">INT(FORECAST(B220,OFFSET(shifts!$C$1:$C$60,MATCH(B220,shifts!$B$1:$B$60,1)-1,0,2),OFFSET(shifts!$B$1:$B$189,MATCH(B220,shifts!$B$1:$B$60,1)-1,0,2)))</f>
        <v>15</v>
      </c>
      <c r="B220" s="1">
        <f>Export_Tideda!A220</f>
        <v>41120.435763888891</v>
      </c>
      <c r="C220" s="2">
        <f>Export_Tideda!B220/1000</f>
        <v>2.7749999999999999</v>
      </c>
      <c r="D220">
        <f>Export_Tideda!C220</f>
        <v>64.5</v>
      </c>
      <c r="G220" s="3"/>
    </row>
    <row r="221" spans="1:7" x14ac:dyDescent="0.25">
      <c r="A221">
        <f ca="1">INT(FORECAST(B221,OFFSET(shifts!$C$1:$C$60,MATCH(B221,shifts!$B$1:$B$60,1)-1,0,2),OFFSET(shifts!$B$1:$B$189,MATCH(B221,shifts!$B$1:$B$60,1)-1,0,2)))</f>
        <v>14</v>
      </c>
      <c r="B221" s="1">
        <f>Export_Tideda!A221</f>
        <v>41151.424305555556</v>
      </c>
      <c r="C221" s="2">
        <f>Export_Tideda!B221/1000</f>
        <v>3.1240000000000001</v>
      </c>
      <c r="D221">
        <f>Export_Tideda!C221</f>
        <v>155.19999999999999</v>
      </c>
      <c r="G221" s="3"/>
    </row>
    <row r="222" spans="1:7" x14ac:dyDescent="0.25">
      <c r="A222">
        <f ca="1">INT(FORECAST(B222,OFFSET(shifts!$C$1:$C$60,MATCH(B222,shifts!$B$1:$B$60,1)-1,0,2),OFFSET(shifts!$B$1:$B$189,MATCH(B222,shifts!$B$1:$B$60,1)-1,0,2)))</f>
        <v>14</v>
      </c>
      <c r="B222" s="1">
        <f>Export_Tideda!A222</f>
        <v>41213.454513888886</v>
      </c>
      <c r="C222" s="2">
        <f>Export_Tideda!B222/1000</f>
        <v>2.9260000000000002</v>
      </c>
      <c r="D222">
        <f>Export_Tideda!C222</f>
        <v>90.4</v>
      </c>
      <c r="G222" s="3"/>
    </row>
    <row r="223" spans="1:7" x14ac:dyDescent="0.25">
      <c r="A223">
        <f ca="1">INT(FORECAST(B223,OFFSET(shifts!$C$1:$C$60,MATCH(B223,shifts!$B$1:$B$60,1)-1,0,2),OFFSET(shifts!$B$1:$B$189,MATCH(B223,shifts!$B$1:$B$60,1)-1,0,2)))</f>
        <v>14</v>
      </c>
      <c r="B223" s="1">
        <f>Export_Tideda!A223</f>
        <v>41228.408680555556</v>
      </c>
      <c r="C223" s="2">
        <f>Export_Tideda!B223/1000</f>
        <v>2.6869999999999998</v>
      </c>
      <c r="D223">
        <f>Export_Tideda!C223</f>
        <v>38.799999999999997</v>
      </c>
      <c r="G223" s="3"/>
    </row>
    <row r="224" spans="1:7" x14ac:dyDescent="0.25">
      <c r="A224">
        <f ca="1">INT(FORECAST(B224,OFFSET(shifts!$C$1:$C$60,MATCH(B224,shifts!$B$1:$B$60,1)-1,0,2),OFFSET(shifts!$B$1:$B$189,MATCH(B224,shifts!$B$1:$B$60,1)-1,0,2)))</f>
        <v>13</v>
      </c>
      <c r="B224" s="1">
        <f>Export_Tideda!A224</f>
        <v>41236.591319444444</v>
      </c>
      <c r="C224" s="2">
        <f>Export_Tideda!B224/1000</f>
        <v>2.6059999999999999</v>
      </c>
      <c r="D224">
        <f>Export_Tideda!C224</f>
        <v>35.4</v>
      </c>
      <c r="G224" s="3"/>
    </row>
    <row r="225" spans="1:7" x14ac:dyDescent="0.25">
      <c r="A225">
        <f ca="1">INT(FORECAST(B225,OFFSET(shifts!$C$1:$C$60,MATCH(B225,shifts!$B$1:$B$60,1)-1,0,2),OFFSET(shifts!$B$1:$B$189,MATCH(B225,shifts!$B$1:$B$60,1)-1,0,2)))</f>
        <v>13</v>
      </c>
      <c r="B225" s="1">
        <f>Export_Tideda!A225</f>
        <v>41241.633680555555</v>
      </c>
      <c r="C225" s="2">
        <f>Export_Tideda!B225/1000</f>
        <v>2.5510000000000002</v>
      </c>
      <c r="D225">
        <f>Export_Tideda!C225</f>
        <v>27.9</v>
      </c>
      <c r="G225" s="3"/>
    </row>
    <row r="226" spans="1:7" x14ac:dyDescent="0.25">
      <c r="A226">
        <f ca="1">INT(FORECAST(B226,OFFSET(shifts!$C$1:$C$60,MATCH(B226,shifts!$B$1:$B$60,1)-1,0,2),OFFSET(shifts!$B$1:$B$189,MATCH(B226,shifts!$B$1:$B$60,1)-1,0,2)))</f>
        <v>12</v>
      </c>
      <c r="B226" s="1">
        <f>Export_Tideda!A226</f>
        <v>41302.448263888888</v>
      </c>
      <c r="C226" s="2">
        <f>Export_Tideda!B226/1000</f>
        <v>2.6749999999999998</v>
      </c>
      <c r="D226">
        <f>Export_Tideda!C226</f>
        <v>42.9</v>
      </c>
      <c r="G226" s="3"/>
    </row>
    <row r="227" spans="1:7" x14ac:dyDescent="0.25">
      <c r="A227">
        <f ca="1">INT(FORECAST(B227,OFFSET(shifts!$C$1:$C$60,MATCH(B227,shifts!$B$1:$B$60,1)-1,0,2),OFFSET(shifts!$B$1:$B$189,MATCH(B227,shifts!$B$1:$B$60,1)-1,0,2)))</f>
        <v>12</v>
      </c>
      <c r="B227" s="1">
        <f>Export_Tideda!A227</f>
        <v>41318.56145833333</v>
      </c>
      <c r="C227" s="2">
        <f>Export_Tideda!B227/1000</f>
        <v>2.516</v>
      </c>
      <c r="D227">
        <f>Export_Tideda!C227</f>
        <v>20.7</v>
      </c>
      <c r="G227" s="3"/>
    </row>
    <row r="228" spans="1:7" x14ac:dyDescent="0.25">
      <c r="A228">
        <f ca="1">INT(FORECAST(B228,OFFSET(shifts!$C$1:$C$60,MATCH(B228,shifts!$B$1:$B$60,1)-1,0,2),OFFSET(shifts!$B$1:$B$189,MATCH(B228,shifts!$B$1:$B$60,1)-1,0,2)))</f>
        <v>11</v>
      </c>
      <c r="B228" s="1">
        <f>Export_Tideda!A228</f>
        <v>41323.476736111108</v>
      </c>
      <c r="C228" s="2">
        <f>Export_Tideda!B228/1000</f>
        <v>2.4060000000000001</v>
      </c>
      <c r="D228">
        <f>Export_Tideda!C228</f>
        <v>15.1</v>
      </c>
      <c r="G228" s="3"/>
    </row>
    <row r="229" spans="1:7" x14ac:dyDescent="0.25">
      <c r="A229">
        <f ca="1">INT(FORECAST(B229,OFFSET(shifts!$C$1:$C$60,MATCH(B229,shifts!$B$1:$B$60,1)-1,0,2),OFFSET(shifts!$B$1:$B$189,MATCH(B229,shifts!$B$1:$B$60,1)-1,0,2)))</f>
        <v>11</v>
      </c>
      <c r="B229" s="1">
        <f>Export_Tideda!A229</f>
        <v>41330.398611111108</v>
      </c>
      <c r="C229" s="2">
        <f>Export_Tideda!B229/1000</f>
        <v>2.3570000000000002</v>
      </c>
      <c r="D229">
        <f>Export_Tideda!C229</f>
        <v>11.2</v>
      </c>
      <c r="G229" s="3"/>
    </row>
    <row r="230" spans="1:7" x14ac:dyDescent="0.25">
      <c r="A230">
        <f ca="1">INT(FORECAST(B230,OFFSET(shifts!$C$1:$C$60,MATCH(B230,shifts!$B$1:$B$60,1)-1,0,2),OFFSET(shifts!$B$1:$B$189,MATCH(B230,shifts!$B$1:$B$60,1)-1,0,2)))</f>
        <v>11</v>
      </c>
      <c r="B230" s="1">
        <f>Export_Tideda!A230</f>
        <v>41338.332638888889</v>
      </c>
      <c r="C230" s="2">
        <f>Export_Tideda!B230/1000</f>
        <v>2.3199999999999998</v>
      </c>
      <c r="D230">
        <f>Export_Tideda!C230</f>
        <v>8.3000000000000007</v>
      </c>
      <c r="G230" s="3"/>
    </row>
    <row r="231" spans="1:7" x14ac:dyDescent="0.25">
      <c r="A231">
        <f ca="1">INT(FORECAST(B231,OFFSET(shifts!$C$1:$C$60,MATCH(B231,shifts!$B$1:$B$60,1)-1,0,2),OFFSET(shifts!$B$1:$B$189,MATCH(B231,shifts!$B$1:$B$60,1)-1,0,2)))</f>
        <v>11</v>
      </c>
      <c r="B231" s="1">
        <f>Export_Tideda!A231</f>
        <v>41343.680555555555</v>
      </c>
      <c r="C231" s="2">
        <f>Export_Tideda!B231/1000</f>
        <v>2.2949999999999999</v>
      </c>
      <c r="D231">
        <f>Export_Tideda!C231</f>
        <v>6.9</v>
      </c>
      <c r="G231" s="3"/>
    </row>
    <row r="232" spans="1:7" x14ac:dyDescent="0.25">
      <c r="A232">
        <f ca="1">INT(FORECAST(B232,OFFSET(shifts!$C$1:$C$60,MATCH(B232,shifts!$B$1:$B$60,1)-1,0,2),OFFSET(shifts!$B$1:$B$189,MATCH(B232,shifts!$B$1:$B$60,1)-1,0,2)))</f>
        <v>11</v>
      </c>
      <c r="B232" s="1">
        <f>Export_Tideda!A232</f>
        <v>41355.622916666667</v>
      </c>
      <c r="C232" s="2">
        <f>Export_Tideda!B232/1000</f>
        <v>2.5049999999999999</v>
      </c>
      <c r="D232">
        <f>Export_Tideda!C232</f>
        <v>30.8</v>
      </c>
      <c r="G232" s="3"/>
    </row>
    <row r="233" spans="1:7" x14ac:dyDescent="0.25">
      <c r="A233">
        <f ca="1">INT(FORECAST(B233,OFFSET(shifts!$C$1:$C$60,MATCH(B233,shifts!$B$1:$B$60,1)-1,0,2),OFFSET(shifts!$B$1:$B$189,MATCH(B233,shifts!$B$1:$B$60,1)-1,0,2)))</f>
        <v>11</v>
      </c>
      <c r="B233" s="1">
        <f>Export_Tideda!A233</f>
        <v>41376.419444444444</v>
      </c>
      <c r="C233" s="2">
        <f>Export_Tideda!B233/1000</f>
        <v>2.464</v>
      </c>
      <c r="D233">
        <f>Export_Tideda!C233</f>
        <v>24.3</v>
      </c>
      <c r="G233" s="3"/>
    </row>
    <row r="234" spans="1:7" x14ac:dyDescent="0.25">
      <c r="A234">
        <f ca="1">INT(FORECAST(B234,OFFSET(shifts!$C$1:$C$60,MATCH(B234,shifts!$B$1:$B$60,1)-1,0,2),OFFSET(shifts!$B$1:$B$189,MATCH(B234,shifts!$B$1:$B$60,1)-1,0,2)))</f>
        <v>10</v>
      </c>
      <c r="B234" s="1">
        <f>Export_Tideda!A234</f>
        <v>41409.671875</v>
      </c>
      <c r="C234" s="2">
        <f>Export_Tideda!B234/1000</f>
        <v>2.71</v>
      </c>
      <c r="D234">
        <f>Export_Tideda!C234</f>
        <v>50.6</v>
      </c>
      <c r="G234" s="3"/>
    </row>
    <row r="235" spans="1:7" x14ac:dyDescent="0.25">
      <c r="A235">
        <f ca="1">INT(FORECAST(B235,OFFSET(shifts!$C$1:$C$60,MATCH(B235,shifts!$B$1:$B$60,1)-1,0,2),OFFSET(shifts!$B$1:$B$189,MATCH(B235,shifts!$B$1:$B$60,1)-1,0,2)))</f>
        <v>10</v>
      </c>
      <c r="B235" s="1">
        <f>Export_Tideda!A235</f>
        <v>41410.405555555553</v>
      </c>
      <c r="C235" s="2">
        <f>Export_Tideda!B235/1000</f>
        <v>2.6930000000000001</v>
      </c>
      <c r="D235">
        <f>Export_Tideda!C235</f>
        <v>47.3</v>
      </c>
      <c r="G235" s="3"/>
    </row>
    <row r="236" spans="1:7" x14ac:dyDescent="0.25">
      <c r="A236">
        <f ca="1">INT(FORECAST(B236,OFFSET(shifts!$C$1:$C$60,MATCH(B236,shifts!$B$1:$B$60,1)-1,0,2),OFFSET(shifts!$B$1:$B$189,MATCH(B236,shifts!$B$1:$B$60,1)-1,0,2)))</f>
        <v>9</v>
      </c>
      <c r="B236" s="1">
        <f>Export_Tideda!A236</f>
        <v>41443.44027777778</v>
      </c>
      <c r="C236" s="2">
        <f>Export_Tideda!B236/1000</f>
        <v>3.9649999999999999</v>
      </c>
      <c r="D236">
        <f>Export_Tideda!C236</f>
        <v>405.6</v>
      </c>
      <c r="G236" s="3"/>
    </row>
    <row r="237" spans="1:7" x14ac:dyDescent="0.25">
      <c r="A237">
        <f ca="1">INT(FORECAST(B237,OFFSET(shifts!$C$1:$C$60,MATCH(B237,shifts!$B$1:$B$60,1)-1,0,2),OFFSET(shifts!$B$1:$B$189,MATCH(B237,shifts!$B$1:$B$60,1)-1,0,2)))</f>
        <v>9</v>
      </c>
      <c r="B237" s="1">
        <f>Export_Tideda!A237</f>
        <v>41472.386458333334</v>
      </c>
      <c r="C237" s="2">
        <f>Export_Tideda!B237/1000</f>
        <v>2.92</v>
      </c>
      <c r="D237">
        <f>Export_Tideda!C237</f>
        <v>76.099999999999994</v>
      </c>
      <c r="G237" s="3"/>
    </row>
    <row r="238" spans="1:7" x14ac:dyDescent="0.25">
      <c r="A238">
        <f ca="1">INT(FORECAST(B238,OFFSET(shifts!$C$1:$C$60,MATCH(B238,shifts!$B$1:$B$60,1)-1,0,2),OFFSET(shifts!$B$1:$B$189,MATCH(B238,shifts!$B$1:$B$60,1)-1,0,2)))</f>
        <v>9</v>
      </c>
      <c r="B238" s="1">
        <f>Export_Tideda!A238</f>
        <v>41628.37777777778</v>
      </c>
      <c r="C238" s="2">
        <f>Export_Tideda!B238/1000</f>
        <v>2.6429999999999998</v>
      </c>
      <c r="D238">
        <f>Export_Tideda!C238</f>
        <v>29.4</v>
      </c>
      <c r="G238" s="3"/>
    </row>
    <row r="239" spans="1:7" x14ac:dyDescent="0.25">
      <c r="A239">
        <f ca="1">INT(FORECAST(B239,OFFSET(shifts!$C$1:$C$60,MATCH(B239,shifts!$B$1:$B$60,1)-1,0,2),OFFSET(shifts!$B$1:$B$189,MATCH(B239,shifts!$B$1:$B$60,1)-1,0,2)))</f>
        <v>9</v>
      </c>
      <c r="B239" s="1">
        <f>Export_Tideda!A239</f>
        <v>41677.711805555555</v>
      </c>
      <c r="C239" s="2">
        <f>Export_Tideda!B239/1000</f>
        <v>2.5209999999999999</v>
      </c>
      <c r="D239">
        <f>Export_Tideda!C239</f>
        <v>20.6</v>
      </c>
      <c r="G239" s="3"/>
    </row>
    <row r="240" spans="1:7" x14ac:dyDescent="0.25">
      <c r="A240">
        <f ca="1">INT(FORECAST(B240,OFFSET(shifts!$C$1:$C$60,MATCH(B240,shifts!$B$1:$B$60,1)-1,0,2),OFFSET(shifts!$B$1:$B$189,MATCH(B240,shifts!$B$1:$B$60,1)-1,0,2)))</f>
        <v>9</v>
      </c>
      <c r="B240" s="1">
        <f>Export_Tideda!A240</f>
        <v>41683.288194444445</v>
      </c>
      <c r="C240" s="2">
        <f>Export_Tideda!B240/1000</f>
        <v>2.4390000000000001</v>
      </c>
      <c r="D240">
        <f>Export_Tideda!C240</f>
        <v>13.9</v>
      </c>
      <c r="G240" s="3"/>
    </row>
    <row r="241" spans="1:7" x14ac:dyDescent="0.25">
      <c r="A241">
        <f ca="1">INT(FORECAST(B241,OFFSET(shifts!$C$1:$C$60,MATCH(B241,shifts!$B$1:$B$60,1)-1,0,2),OFFSET(shifts!$B$1:$B$189,MATCH(B241,shifts!$B$1:$B$60,1)-1,0,2)))</f>
        <v>9</v>
      </c>
      <c r="B241" s="1">
        <f>Export_Tideda!A241</f>
        <v>41683.308680555558</v>
      </c>
      <c r="C241" s="2">
        <f>Export_Tideda!B241/1000</f>
        <v>2.4390000000000001</v>
      </c>
      <c r="D241">
        <f>Export_Tideda!C241</f>
        <v>13.8</v>
      </c>
      <c r="G241" s="3"/>
    </row>
    <row r="242" spans="1:7" x14ac:dyDescent="0.25">
      <c r="A242">
        <f ca="1">INT(FORECAST(B242,OFFSET(shifts!$C$1:$C$60,MATCH(B242,shifts!$B$1:$B$60,1)-1,0,2),OFFSET(shifts!$B$1:$B$189,MATCH(B242,shifts!$B$1:$B$60,1)-1,0,2)))</f>
        <v>9</v>
      </c>
      <c r="B242" s="1">
        <f>Export_Tideda!A242</f>
        <v>41703.415625000001</v>
      </c>
      <c r="C242" s="2">
        <f>Export_Tideda!B242/1000</f>
        <v>2.3879999999999999</v>
      </c>
      <c r="D242">
        <f>Export_Tideda!C242</f>
        <v>8.1</v>
      </c>
      <c r="G242" s="3"/>
    </row>
    <row r="243" spans="1:7" x14ac:dyDescent="0.25">
      <c r="A243">
        <f ca="1">INT(FORECAST(B243,OFFSET(shifts!$C$1:$C$60,MATCH(B243,shifts!$B$1:$B$60,1)-1,0,2),OFFSET(shifts!$B$1:$B$189,MATCH(B243,shifts!$B$1:$B$60,1)-1,0,2)))</f>
        <v>9</v>
      </c>
      <c r="B243" s="1">
        <f>Export_Tideda!A243</f>
        <v>41703.432986111111</v>
      </c>
      <c r="C243" s="2">
        <f>Export_Tideda!B243/1000</f>
        <v>2.3879999999999999</v>
      </c>
      <c r="D243">
        <f>Export_Tideda!C243</f>
        <v>9.4</v>
      </c>
      <c r="G243" s="3"/>
    </row>
    <row r="244" spans="1:7" x14ac:dyDescent="0.25">
      <c r="A244">
        <f ca="1">INT(FORECAST(B244,OFFSET(shifts!$C$1:$C$60,MATCH(B244,shifts!$B$1:$B$60,1)-1,0,2),OFFSET(shifts!$B$1:$B$189,MATCH(B244,shifts!$B$1:$B$60,1)-1,0,2)))</f>
        <v>9</v>
      </c>
      <c r="B244" s="1">
        <f>Export_Tideda!A244</f>
        <v>41710.694791666669</v>
      </c>
      <c r="C244" s="2">
        <f>Export_Tideda!B244/1000</f>
        <v>2.3889999999999998</v>
      </c>
      <c r="D244">
        <f>Export_Tideda!C244</f>
        <v>9.1</v>
      </c>
      <c r="G244" s="3"/>
    </row>
    <row r="245" spans="1:7" x14ac:dyDescent="0.25">
      <c r="A245">
        <f ca="1">INT(FORECAST(B245,OFFSET(shifts!$C$1:$C$60,MATCH(B245,shifts!$B$1:$B$60,1)-1,0,2),OFFSET(shifts!$B$1:$B$189,MATCH(B245,shifts!$B$1:$B$60,1)-1,0,2)))</f>
        <v>8</v>
      </c>
      <c r="B245" s="1">
        <f>Export_Tideda!A245</f>
        <v>41732.702777777777</v>
      </c>
      <c r="C245" s="2">
        <f>Export_Tideda!B245/1000</f>
        <v>2.36</v>
      </c>
      <c r="D245">
        <f>Export_Tideda!C245</f>
        <v>10.3</v>
      </c>
      <c r="G245" s="3"/>
    </row>
    <row r="246" spans="1:7" x14ac:dyDescent="0.25">
      <c r="A246">
        <f ca="1">INT(FORECAST(B246,OFFSET(shifts!$C$1:$C$60,MATCH(B246,shifts!$B$1:$B$60,1)-1,0,2),OFFSET(shifts!$B$1:$B$189,MATCH(B246,shifts!$B$1:$B$60,1)-1,0,2)))</f>
        <v>8</v>
      </c>
      <c r="B246" s="1">
        <f>Export_Tideda!A246</f>
        <v>41736.804166666669</v>
      </c>
      <c r="C246" s="2">
        <f>Export_Tideda!B246/1000</f>
        <v>2.3140000000000001</v>
      </c>
      <c r="D246">
        <f>Export_Tideda!C246</f>
        <v>8.4</v>
      </c>
      <c r="G246" s="3"/>
    </row>
    <row r="247" spans="1:7" x14ac:dyDescent="0.25">
      <c r="A247">
        <f ca="1">INT(FORECAST(B247,OFFSET(shifts!$C$1:$C$60,MATCH(B247,shifts!$B$1:$B$60,1)-1,0,2),OFFSET(shifts!$B$1:$B$189,MATCH(B247,shifts!$B$1:$B$60,1)-1,0,2)))</f>
        <v>7</v>
      </c>
      <c r="B247" s="1">
        <f>Export_Tideda!A247</f>
        <v>41744.613888888889</v>
      </c>
      <c r="C247" s="2">
        <f>Export_Tideda!B247/1000</f>
        <v>2.79</v>
      </c>
      <c r="D247">
        <f>Export_Tideda!C247</f>
        <v>41.8</v>
      </c>
      <c r="G247" s="3"/>
    </row>
    <row r="248" spans="1:7" x14ac:dyDescent="0.25">
      <c r="A248">
        <f ca="1">INT(FORECAST(B248,OFFSET(shifts!$C$1:$C$60,MATCH(B248,shifts!$B$1:$B$60,1)-1,0,2),OFFSET(shifts!$B$1:$B$189,MATCH(B248,shifts!$B$1:$B$60,1)-1,0,2)))</f>
        <v>6</v>
      </c>
      <c r="B248" s="1">
        <f>Export_Tideda!A248</f>
        <v>41782.569444444445</v>
      </c>
      <c r="C248" s="2">
        <f>Export_Tideda!B248/1000</f>
        <v>2.6949999999999998</v>
      </c>
      <c r="D248">
        <f>Export_Tideda!C248</f>
        <v>45.6</v>
      </c>
      <c r="G248" s="3"/>
    </row>
    <row r="249" spans="1:7" x14ac:dyDescent="0.25">
      <c r="A249">
        <f ca="1">INT(FORECAST(B249,OFFSET(shifts!$C$1:$C$60,MATCH(B249,shifts!$B$1:$B$60,1)-1,0,2),OFFSET(shifts!$B$1:$B$189,MATCH(B249,shifts!$B$1:$B$60,1)-1,0,2)))</f>
        <v>5</v>
      </c>
      <c r="B249" s="1">
        <f>Export_Tideda!A249</f>
        <v>41841.606249999997</v>
      </c>
      <c r="C249" s="2">
        <f>Export_Tideda!B249/1000</f>
        <v>2.8820000000000001</v>
      </c>
      <c r="D249">
        <f>Export_Tideda!C249</f>
        <v>63.1</v>
      </c>
      <c r="G249" s="3"/>
    </row>
    <row r="250" spans="1:7" x14ac:dyDescent="0.25">
      <c r="A250">
        <f ca="1">INT(FORECAST(B250,OFFSET(shifts!$C$1:$C$60,MATCH(B250,shifts!$B$1:$B$60,1)-1,0,2),OFFSET(shifts!$B$1:$B$189,MATCH(B250,shifts!$B$1:$B$60,1)-1,0,2)))</f>
        <v>4</v>
      </c>
      <c r="B250" s="1">
        <f>Export_Tideda!A250</f>
        <v>41880.348958333336</v>
      </c>
      <c r="C250" s="2">
        <f>Export_Tideda!B250/1000</f>
        <v>2.605</v>
      </c>
      <c r="D250">
        <f>Export_Tideda!C250</f>
        <v>35.5</v>
      </c>
      <c r="G250" s="3"/>
    </row>
    <row r="251" spans="1:7" x14ac:dyDescent="0.25">
      <c r="A251">
        <f ca="1">INT(FORECAST(B251,OFFSET(shifts!$C$1:$C$60,MATCH(B251,shifts!$B$1:$B$60,1)-1,0,2),OFFSET(shifts!$B$1:$B$189,MATCH(B251,shifts!$B$1:$B$60,1)-1,0,2)))</f>
        <v>4</v>
      </c>
      <c r="B251" s="1">
        <f>Export_Tideda!A251</f>
        <v>41883.682986111111</v>
      </c>
      <c r="C251" s="2">
        <f>Export_Tideda!B251/1000</f>
        <v>2.5219999999999998</v>
      </c>
      <c r="D251">
        <f>Export_Tideda!C251</f>
        <v>27</v>
      </c>
      <c r="G251" s="3"/>
    </row>
    <row r="252" spans="1:7" x14ac:dyDescent="0.25">
      <c r="A252">
        <f ca="1">INT(FORECAST(B252,OFFSET(shifts!$C$1:$C$60,MATCH(B252,shifts!$B$1:$B$60,1)-1,0,2),OFFSET(shifts!$B$1:$B$189,MATCH(B252,shifts!$B$1:$B$60,1)-1,0,2)))</f>
        <v>4</v>
      </c>
      <c r="B252" s="1">
        <f>Export_Tideda!A252</f>
        <v>41887.430902777778</v>
      </c>
      <c r="C252" s="2">
        <f>Export_Tideda!B252/1000</f>
        <v>2.5299999999999998</v>
      </c>
      <c r="D252">
        <f>Export_Tideda!C252</f>
        <v>26.1</v>
      </c>
      <c r="G252" s="3"/>
    </row>
    <row r="253" spans="1:7" x14ac:dyDescent="0.25">
      <c r="A253">
        <f ca="1">INT(FORECAST(B253,OFFSET(shifts!$C$1:$C$60,MATCH(B253,shifts!$B$1:$B$60,1)-1,0,2),OFFSET(shifts!$B$1:$B$189,MATCH(B253,shifts!$B$1:$B$60,1)-1,0,2)))</f>
        <v>4</v>
      </c>
      <c r="B253" s="1">
        <f>Export_Tideda!A253</f>
        <v>41887.450694444444</v>
      </c>
      <c r="C253" s="2">
        <f>Export_Tideda!B253/1000</f>
        <v>2.524</v>
      </c>
      <c r="D253">
        <f>Export_Tideda!C253</f>
        <v>25.1</v>
      </c>
      <c r="G253" s="3"/>
    </row>
    <row r="254" spans="1:7" x14ac:dyDescent="0.25">
      <c r="A254">
        <f ca="1">INT(FORECAST(B254,OFFSET(shifts!$C$1:$C$60,MATCH(B254,shifts!$B$1:$B$60,1)-1,0,2),OFFSET(shifts!$B$1:$B$189,MATCH(B254,shifts!$B$1:$B$60,1)-1,0,2)))</f>
        <v>4</v>
      </c>
      <c r="B254" s="1">
        <f>Export_Tideda!A254</f>
        <v>41894.626736111109</v>
      </c>
      <c r="C254" s="2">
        <f>Export_Tideda!B254/1000</f>
        <v>2.4510000000000001</v>
      </c>
      <c r="D254">
        <f>Export_Tideda!C254</f>
        <v>20.3</v>
      </c>
      <c r="G254" s="3"/>
    </row>
    <row r="255" spans="1:7" x14ac:dyDescent="0.25">
      <c r="A255">
        <f ca="1">INT(FORECAST(B255,OFFSET(shifts!$C$1:$C$60,MATCH(B255,shifts!$B$1:$B$60,1)-1,0,2),OFFSET(shifts!$B$1:$B$189,MATCH(B255,shifts!$B$1:$B$60,1)-1,0,2)))</f>
        <v>4</v>
      </c>
      <c r="B255" s="1">
        <f>Export_Tideda!A255</f>
        <v>41904.580208333333</v>
      </c>
      <c r="C255" s="2">
        <f>Export_Tideda!B255/1000</f>
        <v>2.964</v>
      </c>
      <c r="D255">
        <f>Export_Tideda!C255</f>
        <v>86</v>
      </c>
      <c r="G255" s="3"/>
    </row>
    <row r="256" spans="1:7" x14ac:dyDescent="0.25">
      <c r="A256">
        <f ca="1">INT(FORECAST(B256,OFFSET(shifts!$C$1:$C$60,MATCH(B256,shifts!$B$1:$B$60,1)-1,0,2),OFFSET(shifts!$B$1:$B$189,MATCH(B256,shifts!$B$1:$B$60,1)-1,0,2)))</f>
        <v>4</v>
      </c>
      <c r="B256" s="1">
        <f>Export_Tideda!A256</f>
        <v>41911.507986111108</v>
      </c>
      <c r="C256" s="2">
        <f>Export_Tideda!B256/1000</f>
        <v>3.1339999999999999</v>
      </c>
      <c r="D256">
        <f>Export_Tideda!C256</f>
        <v>114.6</v>
      </c>
      <c r="G256" s="3"/>
    </row>
    <row r="257" spans="1:7" x14ac:dyDescent="0.25">
      <c r="A257">
        <f ca="1">INT(FORECAST(B257,OFFSET(shifts!$C$1:$C$60,MATCH(B257,shifts!$B$1:$B$60,1)-1,0,2),OFFSET(shifts!$B$1:$B$189,MATCH(B257,shifts!$B$1:$B$60,1)-1,0,2)))</f>
        <v>3</v>
      </c>
      <c r="B257" s="1">
        <f>Export_Tideda!A257</f>
        <v>41956.343402777777</v>
      </c>
      <c r="C257" s="2">
        <f>Export_Tideda!B257/1000</f>
        <v>2.7450000000000001</v>
      </c>
      <c r="D257">
        <f>Export_Tideda!C257</f>
        <v>47.3</v>
      </c>
      <c r="G257" s="3"/>
    </row>
    <row r="258" spans="1:7" x14ac:dyDescent="0.25">
      <c r="A258">
        <f ca="1">INT(FORECAST(B258,OFFSET(shifts!$C$1:$C$60,MATCH(B258,shifts!$B$1:$B$60,1)-1,0,2),OFFSET(shifts!$B$1:$B$189,MATCH(B258,shifts!$B$1:$B$60,1)-1,0,2)))</f>
        <v>3</v>
      </c>
      <c r="B258" s="1">
        <f>Export_Tideda!A258</f>
        <v>41990.450694444444</v>
      </c>
      <c r="C258" s="2">
        <f>Export_Tideda!B258/1000</f>
        <v>2.5950000000000002</v>
      </c>
      <c r="D258">
        <f>Export_Tideda!C258</f>
        <v>27.7</v>
      </c>
      <c r="G258" s="3"/>
    </row>
    <row r="259" spans="1:7" x14ac:dyDescent="0.25">
      <c r="A259">
        <f ca="1">INT(FORECAST(B259,OFFSET(shifts!$C$1:$C$60,MATCH(B259,shifts!$B$1:$B$60,1)-1,0,2),OFFSET(shifts!$B$1:$B$189,MATCH(B259,shifts!$B$1:$B$60,1)-1,0,2)))</f>
        <v>2</v>
      </c>
      <c r="B259" s="1">
        <f>Export_Tideda!A259</f>
        <v>42018.826388888891</v>
      </c>
      <c r="C259" s="2">
        <f>Export_Tideda!B259/1000</f>
        <v>2.468</v>
      </c>
      <c r="D259">
        <f>Export_Tideda!C259</f>
        <v>15.4</v>
      </c>
      <c r="G259" s="3"/>
    </row>
    <row r="260" spans="1:7" x14ac:dyDescent="0.25">
      <c r="A260">
        <f ca="1">INT(FORECAST(B260,OFFSET(shifts!$C$1:$C$60,MATCH(B260,shifts!$B$1:$B$60,1)-1,0,2),OFFSET(shifts!$B$1:$B$189,MATCH(B260,shifts!$B$1:$B$60,1)-1,0,2)))</f>
        <v>2</v>
      </c>
      <c r="B260" s="1">
        <f>Export_Tideda!A260</f>
        <v>42019.213194444441</v>
      </c>
      <c r="C260" s="2">
        <f>Export_Tideda!B260/1000</f>
        <v>2.5369999999999999</v>
      </c>
      <c r="D260">
        <f>Export_Tideda!C260</f>
        <v>20.5</v>
      </c>
      <c r="G260" s="3"/>
    </row>
    <row r="261" spans="1:7" x14ac:dyDescent="0.25">
      <c r="A261">
        <f ca="1">INT(FORECAST(B261,OFFSET(shifts!$C$1:$C$60,MATCH(B261,shifts!$B$1:$B$60,1)-1,0,2),OFFSET(shifts!$B$1:$B$189,MATCH(B261,shifts!$B$1:$B$60,1)-1,0,2)))</f>
        <v>2</v>
      </c>
      <c r="B261" s="1">
        <f>Export_Tideda!A261</f>
        <v>42019.313888888886</v>
      </c>
      <c r="C261" s="2">
        <f>Export_Tideda!B261/1000</f>
        <v>2.5470000000000002</v>
      </c>
      <c r="D261">
        <f>Export_Tideda!C261</f>
        <v>20.6</v>
      </c>
      <c r="G261" s="3"/>
    </row>
    <row r="262" spans="1:7" x14ac:dyDescent="0.25">
      <c r="A262">
        <f ca="1">INT(FORECAST(B262,OFFSET(shifts!$C$1:$C$60,MATCH(B262,shifts!$B$1:$B$60,1)-1,0,2),OFFSET(shifts!$B$1:$B$189,MATCH(B262,shifts!$B$1:$B$60,1)-1,0,2)))</f>
        <v>2</v>
      </c>
      <c r="B262" s="1">
        <f>Export_Tideda!A262</f>
        <v>42019.333333333336</v>
      </c>
      <c r="C262" s="2">
        <f>Export_Tideda!B262/1000</f>
        <v>2.5459999999999998</v>
      </c>
      <c r="D262">
        <f>Export_Tideda!C262</f>
        <v>21.1</v>
      </c>
      <c r="G262" s="3"/>
    </row>
    <row r="263" spans="1:7" x14ac:dyDescent="0.25">
      <c r="A263">
        <f ca="1">INT(FORECAST(B263,OFFSET(shifts!$C$1:$C$60,MATCH(B263,shifts!$B$1:$B$60,1)-1,0,2),OFFSET(shifts!$B$1:$B$189,MATCH(B263,shifts!$B$1:$B$60,1)-1,0,2)))</f>
        <v>2</v>
      </c>
      <c r="B263" s="1">
        <f>Export_Tideda!A263</f>
        <v>42030.585763888892</v>
      </c>
      <c r="C263" s="2">
        <f>Export_Tideda!B263/1000</f>
        <v>2.3679999999999999</v>
      </c>
      <c r="D263">
        <f>Export_Tideda!C263</f>
        <v>9.5</v>
      </c>
      <c r="G263" s="3"/>
    </row>
    <row r="264" spans="1:7" x14ac:dyDescent="0.25">
      <c r="A264">
        <f ca="1">INT(FORECAST(B264,OFFSET(shifts!$C$1:$C$60,MATCH(B264,shifts!$B$1:$B$60,1)-1,0,2),OFFSET(shifts!$B$1:$B$189,MATCH(B264,shifts!$B$1:$B$60,1)-1,0,2)))</f>
        <v>2</v>
      </c>
      <c r="B264" s="1">
        <f>Export_Tideda!A264</f>
        <v>42037.39340277778</v>
      </c>
      <c r="C264" s="2">
        <f>Export_Tideda!B264/1000</f>
        <v>2.3210000000000002</v>
      </c>
      <c r="D264">
        <f>Export_Tideda!C264</f>
        <v>7</v>
      </c>
      <c r="G264" s="3"/>
    </row>
    <row r="265" spans="1:7" x14ac:dyDescent="0.25">
      <c r="A265">
        <f ca="1">INT(FORECAST(B265,OFFSET(shifts!$C$1:$C$60,MATCH(B265,shifts!$B$1:$B$60,1)-1,0,2),OFFSET(shifts!$B$1:$B$189,MATCH(B265,shifts!$B$1:$B$60,1)-1,0,2)))</f>
        <v>2</v>
      </c>
      <c r="B265" s="1">
        <f>Export_Tideda!A265</f>
        <v>42046.673958333333</v>
      </c>
      <c r="C265" s="2">
        <f>Export_Tideda!B265/1000</f>
        <v>2.3780000000000001</v>
      </c>
      <c r="D265">
        <f>Export_Tideda!C265</f>
        <v>9.4</v>
      </c>
      <c r="G265" s="3"/>
    </row>
    <row r="266" spans="1:7" x14ac:dyDescent="0.25">
      <c r="A266">
        <f ca="1">INT(FORECAST(B266,OFFSET(shifts!$C$1:$C$60,MATCH(B266,shifts!$B$1:$B$60,1)-1,0,2),OFFSET(shifts!$B$1:$B$189,MATCH(B266,shifts!$B$1:$B$60,1)-1,0,2)))</f>
        <v>2</v>
      </c>
      <c r="B266" s="1">
        <f>Export_Tideda!A266</f>
        <v>42047.329861111109</v>
      </c>
      <c r="C266" s="2">
        <f>Export_Tideda!B266/1000</f>
        <v>2.3679999999999999</v>
      </c>
      <c r="D266">
        <f>Export_Tideda!C266</f>
        <v>9.4</v>
      </c>
      <c r="G266" s="3"/>
    </row>
    <row r="267" spans="1:7" x14ac:dyDescent="0.25">
      <c r="A267">
        <f ca="1">INT(FORECAST(B267,OFFSET(shifts!$C$1:$C$60,MATCH(B267,shifts!$B$1:$B$60,1)-1,0,2),OFFSET(shifts!$B$1:$B$189,MATCH(B267,shifts!$B$1:$B$60,1)-1,0,2)))</f>
        <v>2</v>
      </c>
      <c r="B267" s="1">
        <f>Export_Tideda!A267</f>
        <v>42051.487500000003</v>
      </c>
      <c r="C267" s="2">
        <f>Export_Tideda!B267/1000</f>
        <v>2.2919999999999998</v>
      </c>
      <c r="D267">
        <f>Export_Tideda!C267</f>
        <v>5.8</v>
      </c>
      <c r="G267" s="3"/>
    </row>
    <row r="268" spans="1:7" x14ac:dyDescent="0.25">
      <c r="A268">
        <f ca="1">INT(FORECAST(B268,OFFSET(shifts!$C$1:$C$60,MATCH(B268,shifts!$B$1:$B$60,1)-1,0,2),OFFSET(shifts!$B$1:$B$189,MATCH(B268,shifts!$B$1:$B$60,1)-1,0,2)))</f>
        <v>1</v>
      </c>
      <c r="B268" s="1">
        <f>Export_Tideda!A268</f>
        <v>42075.354513888888</v>
      </c>
      <c r="C268" s="2">
        <f>Export_Tideda!B268/1000</f>
        <v>2.74</v>
      </c>
      <c r="D268">
        <f>Export_Tideda!C268</f>
        <v>40.9</v>
      </c>
      <c r="G268" s="3"/>
    </row>
    <row r="269" spans="1:7" x14ac:dyDescent="0.25">
      <c r="A269">
        <f ca="1">INT(FORECAST(B269,OFFSET(shifts!$C$1:$C$60,MATCH(B269,shifts!$B$1:$B$60,1)-1,0,2),OFFSET(shifts!$B$1:$B$189,MATCH(B269,shifts!$B$1:$B$60,1)-1,0,2)))</f>
        <v>1</v>
      </c>
      <c r="B269" s="1">
        <f>Export_Tideda!A269</f>
        <v>42075.376388888886</v>
      </c>
      <c r="C269" s="2">
        <f>Export_Tideda!B269/1000</f>
        <v>2.7330000000000001</v>
      </c>
      <c r="D269">
        <f>Export_Tideda!C269</f>
        <v>39.4</v>
      </c>
      <c r="G269" s="3"/>
    </row>
    <row r="270" spans="1:7" x14ac:dyDescent="0.25">
      <c r="A270">
        <f ca="1">INT(FORECAST(B270,OFFSET(shifts!$C$1:$C$60,MATCH(B270,shifts!$B$1:$B$60,1)-1,0,2),OFFSET(shifts!$B$1:$B$189,MATCH(B270,shifts!$B$1:$B$60,1)-1,0,2)))</f>
        <v>1</v>
      </c>
      <c r="B270" s="1">
        <f>Export_Tideda!A270</f>
        <v>42089.460763888892</v>
      </c>
      <c r="C270" s="2">
        <f>Export_Tideda!B270/1000</f>
        <v>2.3969999999999998</v>
      </c>
      <c r="D270">
        <f>Export_Tideda!C270</f>
        <v>13</v>
      </c>
      <c r="G270" s="3"/>
    </row>
    <row r="271" spans="1:7" x14ac:dyDescent="0.25">
      <c r="A271">
        <f ca="1">INT(FORECAST(B271,OFFSET(shifts!$C$1:$C$60,MATCH(B271,shifts!$B$1:$B$60,1)-1,0,2),OFFSET(shifts!$B$1:$B$189,MATCH(B271,shifts!$B$1:$B$60,1)-1,0,2)))</f>
        <v>1</v>
      </c>
      <c r="B271" s="1">
        <f>Export_Tideda!A271</f>
        <v>42101.580208333333</v>
      </c>
      <c r="C271" s="2">
        <f>Export_Tideda!B271/1000</f>
        <v>2.3340000000000001</v>
      </c>
      <c r="D271">
        <f>Export_Tideda!C271</f>
        <v>9.1999999999999993</v>
      </c>
      <c r="G271" s="3"/>
    </row>
    <row r="272" spans="1:7" x14ac:dyDescent="0.25">
      <c r="B272" s="1"/>
      <c r="C272" s="2"/>
      <c r="G272" s="3"/>
    </row>
    <row r="273" spans="2:7" x14ac:dyDescent="0.25">
      <c r="B273" s="1"/>
      <c r="C273" s="2"/>
      <c r="G273" s="3"/>
    </row>
    <row r="274" spans="2:7" x14ac:dyDescent="0.25">
      <c r="B274" s="1"/>
      <c r="C274" s="2"/>
      <c r="G274" s="3"/>
    </row>
    <row r="275" spans="2:7" x14ac:dyDescent="0.25">
      <c r="B275" s="1"/>
      <c r="C275" s="2"/>
      <c r="G275" s="3"/>
    </row>
    <row r="276" spans="2:7" x14ac:dyDescent="0.25">
      <c r="B276" s="1"/>
      <c r="C276" s="2"/>
      <c r="G276" s="3"/>
    </row>
    <row r="277" spans="2:7" x14ac:dyDescent="0.25">
      <c r="B277" s="1"/>
      <c r="C277" s="2"/>
      <c r="G277" s="3"/>
    </row>
    <row r="278" spans="2:7" x14ac:dyDescent="0.25">
      <c r="B278" s="1"/>
      <c r="C278" s="2"/>
      <c r="G278" s="3"/>
    </row>
    <row r="279" spans="2:7" x14ac:dyDescent="0.25">
      <c r="B279" s="1"/>
      <c r="C279" s="2"/>
      <c r="G279" s="3"/>
    </row>
    <row r="280" spans="2:7" x14ac:dyDescent="0.25">
      <c r="B280" s="1"/>
      <c r="C280" s="2"/>
      <c r="G280" s="3"/>
    </row>
    <row r="281" spans="2:7" x14ac:dyDescent="0.25">
      <c r="B281" s="1"/>
      <c r="C281" s="2"/>
      <c r="G281" s="3"/>
    </row>
    <row r="282" spans="2:7" x14ac:dyDescent="0.25">
      <c r="B282" s="1"/>
      <c r="C282" s="2"/>
      <c r="G282" s="3"/>
    </row>
    <row r="283" spans="2:7" x14ac:dyDescent="0.25">
      <c r="B283" s="1"/>
      <c r="C283" s="2"/>
      <c r="G283" s="3"/>
    </row>
    <row r="284" spans="2:7" x14ac:dyDescent="0.25">
      <c r="B284" s="1"/>
      <c r="C284" s="2"/>
      <c r="G284" s="3"/>
    </row>
    <row r="285" spans="2:7" x14ac:dyDescent="0.25">
      <c r="B285" s="1"/>
      <c r="C285" s="2"/>
      <c r="G285" s="3"/>
    </row>
    <row r="286" spans="2:7" x14ac:dyDescent="0.25">
      <c r="B286" s="1"/>
      <c r="C286" s="2"/>
      <c r="G286" s="3"/>
    </row>
    <row r="287" spans="2:7" x14ac:dyDescent="0.25">
      <c r="B287" s="1"/>
      <c r="C287" s="2"/>
      <c r="G287" s="3"/>
    </row>
    <row r="288" spans="2:7" x14ac:dyDescent="0.25">
      <c r="B288" s="1"/>
      <c r="C288" s="2"/>
      <c r="G288" s="3"/>
    </row>
    <row r="289" spans="2:7" x14ac:dyDescent="0.25">
      <c r="B289" s="1"/>
      <c r="C289" s="2"/>
      <c r="G289" s="3"/>
    </row>
    <row r="290" spans="2:7" x14ac:dyDescent="0.25">
      <c r="B290" s="1"/>
      <c r="C290" s="2"/>
      <c r="G290" s="3"/>
    </row>
    <row r="291" spans="2:7" x14ac:dyDescent="0.25">
      <c r="B291" s="1"/>
      <c r="C291" s="2"/>
      <c r="G291" s="3"/>
    </row>
    <row r="292" spans="2:7" x14ac:dyDescent="0.25">
      <c r="B292" s="1"/>
      <c r="C292" s="2"/>
      <c r="G292" s="3"/>
    </row>
    <row r="293" spans="2:7" x14ac:dyDescent="0.25">
      <c r="B293" s="1"/>
      <c r="C293" s="2"/>
      <c r="G293" s="3"/>
    </row>
    <row r="294" spans="2:7" x14ac:dyDescent="0.25">
      <c r="B294" s="1"/>
      <c r="C294" s="2"/>
      <c r="G294" s="3"/>
    </row>
    <row r="295" spans="2:7" x14ac:dyDescent="0.25">
      <c r="B295" s="1"/>
      <c r="C295" s="2"/>
      <c r="G295" s="3"/>
    </row>
    <row r="296" spans="2:7" x14ac:dyDescent="0.25">
      <c r="B296" s="1"/>
      <c r="C296" s="2"/>
      <c r="G296" s="3"/>
    </row>
    <row r="297" spans="2:7" x14ac:dyDescent="0.25">
      <c r="B297" s="1"/>
      <c r="C297" s="2"/>
      <c r="G297" s="3"/>
    </row>
    <row r="298" spans="2:7" x14ac:dyDescent="0.25">
      <c r="B298" s="1"/>
      <c r="C298" s="2"/>
      <c r="G298" s="3"/>
    </row>
    <row r="299" spans="2:7" x14ac:dyDescent="0.25">
      <c r="B299" s="1"/>
      <c r="C299" s="2"/>
      <c r="G299" s="3"/>
    </row>
    <row r="300" spans="2:7" x14ac:dyDescent="0.25">
      <c r="B300" s="1"/>
      <c r="C300" s="2"/>
      <c r="G300" s="3"/>
    </row>
    <row r="301" spans="2:7" x14ac:dyDescent="0.25">
      <c r="B301" s="1"/>
      <c r="C301" s="2"/>
      <c r="G301" s="3"/>
    </row>
    <row r="302" spans="2:7" x14ac:dyDescent="0.25">
      <c r="B302" s="1"/>
      <c r="C302" s="2"/>
      <c r="G302" s="3"/>
    </row>
    <row r="303" spans="2:7" x14ac:dyDescent="0.25">
      <c r="B303" s="1"/>
      <c r="C303" s="2"/>
      <c r="G303" s="3"/>
    </row>
    <row r="304" spans="2:7" x14ac:dyDescent="0.25">
      <c r="B304" s="1"/>
      <c r="C304" s="2"/>
      <c r="G304" s="3"/>
    </row>
    <row r="305" spans="2:7" x14ac:dyDescent="0.25">
      <c r="B305" s="1"/>
      <c r="C305" s="2"/>
      <c r="G305" s="3"/>
    </row>
    <row r="306" spans="2:7" x14ac:dyDescent="0.25">
      <c r="B306" s="1"/>
      <c r="C306" s="2"/>
      <c r="G306" s="3"/>
    </row>
    <row r="307" spans="2:7" x14ac:dyDescent="0.25">
      <c r="B307" s="1"/>
      <c r="C307" s="2"/>
      <c r="G307" s="3"/>
    </row>
    <row r="308" spans="2:7" x14ac:dyDescent="0.25">
      <c r="B308" s="1"/>
      <c r="C308" s="2"/>
      <c r="G308" s="3"/>
    </row>
    <row r="309" spans="2:7" x14ac:dyDescent="0.25">
      <c r="B309" s="1"/>
      <c r="C309" s="2"/>
      <c r="G309" s="3"/>
    </row>
    <row r="310" spans="2:7" x14ac:dyDescent="0.25">
      <c r="B310" s="1"/>
      <c r="C310" s="2"/>
      <c r="G310" s="3"/>
    </row>
    <row r="311" spans="2:7" x14ac:dyDescent="0.25">
      <c r="B311" s="1"/>
      <c r="C311" s="2"/>
      <c r="G311" s="3"/>
    </row>
    <row r="312" spans="2:7" x14ac:dyDescent="0.25">
      <c r="B312" s="1"/>
      <c r="C312" s="2"/>
      <c r="G312" s="3"/>
    </row>
    <row r="313" spans="2:7" x14ac:dyDescent="0.25">
      <c r="B313" s="1"/>
      <c r="C313" s="2"/>
      <c r="G313" s="3"/>
    </row>
    <row r="314" spans="2:7" x14ac:dyDescent="0.25">
      <c r="B314" s="1"/>
      <c r="C314" s="2"/>
      <c r="G314" s="3"/>
    </row>
    <row r="315" spans="2:7" x14ac:dyDescent="0.25">
      <c r="B315" s="1"/>
      <c r="C315" s="2"/>
      <c r="G315" s="3"/>
    </row>
    <row r="316" spans="2:7" x14ac:dyDescent="0.25">
      <c r="B316" s="1"/>
      <c r="C316" s="2"/>
      <c r="G316" s="3"/>
    </row>
    <row r="317" spans="2:7" x14ac:dyDescent="0.25">
      <c r="B317" s="1"/>
      <c r="C317" s="2"/>
      <c r="G317" s="3"/>
    </row>
    <row r="318" spans="2:7" x14ac:dyDescent="0.25">
      <c r="B318" s="1"/>
      <c r="C318" s="2"/>
      <c r="G318" s="3"/>
    </row>
    <row r="319" spans="2:7" x14ac:dyDescent="0.25">
      <c r="B319" s="1"/>
      <c r="C319" s="2"/>
      <c r="G319" s="3"/>
    </row>
    <row r="320" spans="2:7" x14ac:dyDescent="0.25">
      <c r="B320" s="1"/>
      <c r="C320" s="2"/>
      <c r="G320" s="3"/>
    </row>
    <row r="321" spans="2:7" x14ac:dyDescent="0.25">
      <c r="B321" s="1"/>
      <c r="C321" s="2"/>
      <c r="G321" s="3"/>
    </row>
    <row r="322" spans="2:7" x14ac:dyDescent="0.25">
      <c r="B322" s="1"/>
      <c r="C322" s="2"/>
      <c r="G322" s="3"/>
    </row>
    <row r="323" spans="2:7" x14ac:dyDescent="0.25">
      <c r="B323" s="1"/>
      <c r="C323" s="2"/>
      <c r="G323" s="3"/>
    </row>
    <row r="324" spans="2:7" x14ac:dyDescent="0.25">
      <c r="B324" s="1"/>
      <c r="C324" s="2"/>
      <c r="G324" s="3"/>
    </row>
    <row r="325" spans="2:7" x14ac:dyDescent="0.25">
      <c r="B325" s="1"/>
      <c r="C325" s="2"/>
      <c r="G325" s="3"/>
    </row>
    <row r="326" spans="2:7" x14ac:dyDescent="0.25">
      <c r="B326" s="1"/>
      <c r="C326" s="2"/>
      <c r="G326" s="3"/>
    </row>
    <row r="327" spans="2:7" x14ac:dyDescent="0.25">
      <c r="B327" s="1"/>
      <c r="C327" s="2"/>
      <c r="G327" s="3"/>
    </row>
    <row r="328" spans="2:7" x14ac:dyDescent="0.25">
      <c r="B328" s="1"/>
      <c r="C328" s="2"/>
      <c r="G328" s="3"/>
    </row>
    <row r="329" spans="2:7" x14ac:dyDescent="0.25">
      <c r="B329" s="1"/>
      <c r="C329" s="2"/>
      <c r="G329" s="3"/>
    </row>
    <row r="330" spans="2:7" x14ac:dyDescent="0.25">
      <c r="B330" s="1"/>
      <c r="C330" s="2"/>
      <c r="G330" s="3"/>
    </row>
    <row r="331" spans="2:7" x14ac:dyDescent="0.25">
      <c r="B331" s="1"/>
      <c r="C331" s="2"/>
      <c r="G331" s="3"/>
    </row>
    <row r="332" spans="2:7" x14ac:dyDescent="0.25">
      <c r="B332" s="1"/>
      <c r="C332" s="2"/>
      <c r="G332" s="3"/>
    </row>
    <row r="333" spans="2:7" x14ac:dyDescent="0.25">
      <c r="B333" s="1"/>
      <c r="C333" s="2"/>
      <c r="G333" s="3"/>
    </row>
    <row r="334" spans="2:7" x14ac:dyDescent="0.25">
      <c r="B334" s="1"/>
      <c r="C334" s="2"/>
      <c r="G334" s="3"/>
    </row>
    <row r="335" spans="2:7" x14ac:dyDescent="0.25">
      <c r="B335" s="1"/>
      <c r="C335" s="2"/>
      <c r="G335" s="3"/>
    </row>
    <row r="336" spans="2:7" x14ac:dyDescent="0.25">
      <c r="B336" s="1"/>
      <c r="C336" s="2"/>
      <c r="G336" s="3"/>
    </row>
    <row r="337" spans="2:7" x14ac:dyDescent="0.25">
      <c r="B337" s="1"/>
      <c r="C337" s="2"/>
      <c r="G337" s="3"/>
    </row>
    <row r="338" spans="2:7" x14ac:dyDescent="0.25">
      <c r="B338" s="1"/>
      <c r="C338" s="2"/>
      <c r="G338" s="3"/>
    </row>
    <row r="339" spans="2:7" x14ac:dyDescent="0.25">
      <c r="B339" s="1"/>
      <c r="C339" s="2"/>
      <c r="G339" s="3"/>
    </row>
    <row r="340" spans="2:7" x14ac:dyDescent="0.25">
      <c r="B340" s="1"/>
      <c r="C340" s="2"/>
      <c r="G340" s="3"/>
    </row>
    <row r="341" spans="2:7" x14ac:dyDescent="0.25">
      <c r="B341" s="1"/>
      <c r="C341" s="2"/>
      <c r="G341" s="3"/>
    </row>
    <row r="342" spans="2:7" x14ac:dyDescent="0.25">
      <c r="B342" s="1"/>
      <c r="C342" s="2"/>
      <c r="G342" s="3"/>
    </row>
    <row r="343" spans="2:7" x14ac:dyDescent="0.25">
      <c r="B343" s="1"/>
      <c r="C343" s="2"/>
      <c r="G343" s="3"/>
    </row>
    <row r="344" spans="2:7" x14ac:dyDescent="0.25">
      <c r="B344" s="1"/>
      <c r="C344" s="2"/>
      <c r="G344" s="3"/>
    </row>
    <row r="345" spans="2:7" x14ac:dyDescent="0.25">
      <c r="B345" s="1"/>
      <c r="C345" s="2"/>
      <c r="G345" s="3"/>
    </row>
    <row r="346" spans="2:7" x14ac:dyDescent="0.25">
      <c r="B346" s="1"/>
      <c r="C346" s="2"/>
      <c r="G346" s="3"/>
    </row>
    <row r="347" spans="2:7" x14ac:dyDescent="0.25">
      <c r="B347" s="1"/>
      <c r="C347" s="2"/>
      <c r="G347" s="3"/>
    </row>
    <row r="348" spans="2:7" x14ac:dyDescent="0.25">
      <c r="B348" s="1"/>
      <c r="C348" s="2"/>
      <c r="G348" s="3"/>
    </row>
    <row r="349" spans="2:7" x14ac:dyDescent="0.25">
      <c r="B349" s="1"/>
      <c r="C349" s="2"/>
      <c r="G349" s="3"/>
    </row>
    <row r="350" spans="2:7" x14ac:dyDescent="0.25">
      <c r="B350" s="1"/>
      <c r="C350" s="2"/>
      <c r="G350" s="3"/>
    </row>
    <row r="351" spans="2:7" x14ac:dyDescent="0.25">
      <c r="B351" s="1"/>
      <c r="C351" s="2"/>
      <c r="G351" s="3"/>
    </row>
    <row r="352" spans="2:7" x14ac:dyDescent="0.25">
      <c r="B352" s="1"/>
      <c r="C352" s="2"/>
      <c r="G352" s="3"/>
    </row>
    <row r="353" spans="2:7" x14ac:dyDescent="0.25">
      <c r="B353" s="1"/>
      <c r="C353" s="2"/>
      <c r="G353" s="3"/>
    </row>
    <row r="354" spans="2:7" x14ac:dyDescent="0.25">
      <c r="B354" s="1"/>
      <c r="C354" s="2"/>
      <c r="G354" s="3"/>
    </row>
    <row r="355" spans="2:7" x14ac:dyDescent="0.25">
      <c r="B355" s="1"/>
      <c r="C355" s="2"/>
      <c r="G355" s="3"/>
    </row>
    <row r="356" spans="2:7" x14ac:dyDescent="0.25">
      <c r="B356" s="1"/>
      <c r="C356" s="2"/>
      <c r="G356" s="3"/>
    </row>
    <row r="357" spans="2:7" x14ac:dyDescent="0.25">
      <c r="B357" s="1"/>
      <c r="C357" s="2"/>
      <c r="G357" s="3"/>
    </row>
    <row r="358" spans="2:7" x14ac:dyDescent="0.25">
      <c r="B358" s="1"/>
      <c r="C358" s="2"/>
      <c r="G358" s="3"/>
    </row>
    <row r="359" spans="2:7" x14ac:dyDescent="0.25">
      <c r="B359" s="1"/>
      <c r="C359" s="2"/>
      <c r="G359" s="3"/>
    </row>
    <row r="360" spans="2:7" x14ac:dyDescent="0.25">
      <c r="B360" s="1"/>
      <c r="C360" s="2"/>
      <c r="G360" s="3"/>
    </row>
    <row r="361" spans="2:7" x14ac:dyDescent="0.25">
      <c r="B361" s="1"/>
      <c r="C361" s="2"/>
      <c r="G361" s="3"/>
    </row>
    <row r="362" spans="2:7" x14ac:dyDescent="0.25">
      <c r="B362" s="1"/>
      <c r="C362" s="2"/>
      <c r="G362" s="3"/>
    </row>
    <row r="363" spans="2:7" x14ac:dyDescent="0.25">
      <c r="B363" s="1"/>
      <c r="C363" s="2"/>
      <c r="G363" s="3"/>
    </row>
    <row r="364" spans="2:7" x14ac:dyDescent="0.25">
      <c r="B364" s="1"/>
      <c r="C364" s="2"/>
      <c r="G364" s="3"/>
    </row>
    <row r="365" spans="2:7" x14ac:dyDescent="0.25">
      <c r="B365" s="1"/>
      <c r="C365" s="2"/>
      <c r="G365" s="3"/>
    </row>
    <row r="366" spans="2:7" x14ac:dyDescent="0.25">
      <c r="B366" s="1"/>
      <c r="C366" s="2"/>
      <c r="G366" s="3"/>
    </row>
    <row r="367" spans="2:7" x14ac:dyDescent="0.25">
      <c r="B367" s="1"/>
      <c r="C367" s="2"/>
      <c r="G367" s="3"/>
    </row>
    <row r="368" spans="2:7" x14ac:dyDescent="0.25">
      <c r="B368" s="1"/>
      <c r="C368" s="2"/>
      <c r="G368" s="3"/>
    </row>
    <row r="369" spans="2:7" x14ac:dyDescent="0.25">
      <c r="B369" s="1"/>
      <c r="C369" s="2"/>
      <c r="G369" s="3"/>
    </row>
    <row r="370" spans="2:7" x14ac:dyDescent="0.25">
      <c r="B370" s="1"/>
      <c r="C370" s="2"/>
      <c r="G370" s="3"/>
    </row>
    <row r="371" spans="2:7" x14ac:dyDescent="0.25">
      <c r="B371" s="1"/>
      <c r="C371" s="2"/>
      <c r="G371" s="3"/>
    </row>
    <row r="372" spans="2:7" x14ac:dyDescent="0.25">
      <c r="B372" s="1"/>
      <c r="C372" s="2"/>
      <c r="G372" s="3"/>
    </row>
    <row r="373" spans="2:7" x14ac:dyDescent="0.25">
      <c r="B373" s="1"/>
      <c r="C373" s="2"/>
      <c r="G373" s="3"/>
    </row>
    <row r="374" spans="2:7" x14ac:dyDescent="0.25">
      <c r="B374" s="1"/>
      <c r="C374" s="2"/>
      <c r="G374" s="3"/>
    </row>
    <row r="375" spans="2:7" x14ac:dyDescent="0.25">
      <c r="B375" s="1"/>
      <c r="C375" s="2"/>
      <c r="G375" s="3"/>
    </row>
    <row r="376" spans="2:7" x14ac:dyDescent="0.25">
      <c r="B376" s="1"/>
      <c r="C376" s="2"/>
      <c r="G376" s="3"/>
    </row>
    <row r="377" spans="2:7" x14ac:dyDescent="0.25">
      <c r="B377" s="1"/>
      <c r="C377" s="2"/>
      <c r="G377" s="3"/>
    </row>
    <row r="378" spans="2:7" x14ac:dyDescent="0.25">
      <c r="B378" s="1"/>
      <c r="C378" s="2"/>
      <c r="G378" s="3"/>
    </row>
    <row r="379" spans="2:7" x14ac:dyDescent="0.25">
      <c r="B379" s="1"/>
      <c r="C379" s="2"/>
      <c r="G379" s="3"/>
    </row>
    <row r="380" spans="2:7" x14ac:dyDescent="0.25">
      <c r="B380" s="1"/>
      <c r="C380" s="2"/>
      <c r="G380" s="3"/>
    </row>
    <row r="381" spans="2:7" x14ac:dyDescent="0.25">
      <c r="B381" s="1"/>
      <c r="C381" s="2"/>
      <c r="G381" s="3"/>
    </row>
    <row r="382" spans="2:7" x14ac:dyDescent="0.25">
      <c r="B382" s="1"/>
      <c r="C382" s="2"/>
      <c r="G382" s="3"/>
    </row>
    <row r="383" spans="2:7" x14ac:dyDescent="0.25">
      <c r="B383" s="1"/>
      <c r="C383" s="2"/>
      <c r="G383" s="3"/>
    </row>
    <row r="384" spans="2:7" x14ac:dyDescent="0.25">
      <c r="B384" s="1"/>
      <c r="C384" s="2"/>
      <c r="G384" s="3"/>
    </row>
    <row r="385" spans="2:7" x14ac:dyDescent="0.25">
      <c r="B385" s="1"/>
      <c r="C385" s="2"/>
      <c r="G385" s="3"/>
    </row>
    <row r="386" spans="2:7" x14ac:dyDescent="0.25">
      <c r="B386" s="1"/>
      <c r="C386" s="2"/>
      <c r="G386" s="3"/>
    </row>
    <row r="387" spans="2:7" x14ac:dyDescent="0.25">
      <c r="B387" s="1"/>
      <c r="C387" s="2"/>
      <c r="G387" s="3"/>
    </row>
    <row r="388" spans="2:7" x14ac:dyDescent="0.25">
      <c r="B388" s="1"/>
      <c r="C388" s="2"/>
      <c r="G388" s="3"/>
    </row>
    <row r="389" spans="2:7" x14ac:dyDescent="0.25">
      <c r="B389" s="1"/>
      <c r="C389" s="2"/>
      <c r="G389" s="3"/>
    </row>
    <row r="390" spans="2:7" x14ac:dyDescent="0.25">
      <c r="B390" s="1"/>
      <c r="C390" s="2"/>
      <c r="G390" s="3"/>
    </row>
    <row r="391" spans="2:7" x14ac:dyDescent="0.25">
      <c r="B391" s="1"/>
      <c r="C391" s="2"/>
      <c r="G391" s="3"/>
    </row>
    <row r="392" spans="2:7" x14ac:dyDescent="0.25">
      <c r="B392" s="1"/>
      <c r="C392" s="2"/>
      <c r="G392" s="3"/>
    </row>
    <row r="393" spans="2:7" x14ac:dyDescent="0.25">
      <c r="B393" s="1"/>
      <c r="C393" s="2"/>
      <c r="G393" s="3"/>
    </row>
    <row r="394" spans="2:7" x14ac:dyDescent="0.25">
      <c r="B394" s="1"/>
      <c r="C394" s="2"/>
      <c r="G394" s="3"/>
    </row>
    <row r="395" spans="2:7" x14ac:dyDescent="0.25">
      <c r="B395" s="1"/>
      <c r="C395" s="2"/>
      <c r="G395" s="3"/>
    </row>
    <row r="396" spans="2:7" x14ac:dyDescent="0.25">
      <c r="B396" s="1"/>
      <c r="C396" s="2"/>
      <c r="G396" s="3"/>
    </row>
    <row r="397" spans="2:7" x14ac:dyDescent="0.25">
      <c r="B397" s="1"/>
      <c r="C397" s="2"/>
      <c r="G397" s="3"/>
    </row>
    <row r="398" spans="2:7" x14ac:dyDescent="0.25">
      <c r="B398" s="1"/>
      <c r="C398" s="2"/>
      <c r="G398" s="3"/>
    </row>
    <row r="399" spans="2:7" x14ac:dyDescent="0.25">
      <c r="B399" s="1"/>
      <c r="C399" s="2"/>
      <c r="G399" s="3"/>
    </row>
    <row r="400" spans="2:7" x14ac:dyDescent="0.25">
      <c r="B400" s="1"/>
      <c r="C400" s="2"/>
      <c r="G400" s="3"/>
    </row>
    <row r="401" spans="2:7" x14ac:dyDescent="0.25">
      <c r="B401" s="1"/>
      <c r="C401" s="2"/>
      <c r="G401" s="3"/>
    </row>
    <row r="402" spans="2:7" x14ac:dyDescent="0.25">
      <c r="B402" s="1"/>
      <c r="C402" s="2"/>
      <c r="G402" s="3"/>
    </row>
    <row r="403" spans="2:7" x14ac:dyDescent="0.25">
      <c r="B403" s="1"/>
      <c r="C403" s="2"/>
      <c r="G403" s="3"/>
    </row>
    <row r="404" spans="2:7" x14ac:dyDescent="0.25">
      <c r="B404" s="1"/>
      <c r="C404" s="2"/>
      <c r="G404" s="3"/>
    </row>
    <row r="405" spans="2:7" x14ac:dyDescent="0.25">
      <c r="B405" s="1"/>
      <c r="C405" s="2"/>
      <c r="G405" s="3"/>
    </row>
    <row r="406" spans="2:7" x14ac:dyDescent="0.25">
      <c r="B406" s="1"/>
      <c r="C406" s="2"/>
      <c r="G406" s="3"/>
    </row>
    <row r="407" spans="2:7" x14ac:dyDescent="0.25">
      <c r="B407" s="1"/>
      <c r="C407" s="2"/>
      <c r="G407" s="3"/>
    </row>
    <row r="408" spans="2:7" x14ac:dyDescent="0.25">
      <c r="B408" s="1"/>
      <c r="C408" s="2"/>
      <c r="G408" s="3"/>
    </row>
    <row r="409" spans="2:7" x14ac:dyDescent="0.25">
      <c r="B409" s="1"/>
      <c r="C409" s="2"/>
      <c r="G409" s="3"/>
    </row>
    <row r="410" spans="2:7" x14ac:dyDescent="0.25">
      <c r="B410" s="1"/>
      <c r="C410" s="2"/>
      <c r="G410" s="3"/>
    </row>
    <row r="411" spans="2:7" x14ac:dyDescent="0.25">
      <c r="B411" s="1"/>
      <c r="C411" s="2"/>
      <c r="G411" s="3"/>
    </row>
    <row r="412" spans="2:7" x14ac:dyDescent="0.25">
      <c r="B412" s="1"/>
      <c r="C412" s="2"/>
      <c r="G412" s="3"/>
    </row>
    <row r="413" spans="2:7" x14ac:dyDescent="0.25">
      <c r="B413" s="1"/>
      <c r="C413" s="2"/>
      <c r="G413" s="3"/>
    </row>
    <row r="414" spans="2:7" x14ac:dyDescent="0.25">
      <c r="B414" s="1"/>
      <c r="C414" s="2"/>
      <c r="G414" s="3"/>
    </row>
    <row r="415" spans="2:7" x14ac:dyDescent="0.25">
      <c r="B415" s="1"/>
      <c r="C415" s="2"/>
      <c r="G415" s="3"/>
    </row>
    <row r="416" spans="2:7" x14ac:dyDescent="0.25">
      <c r="B416" s="1"/>
      <c r="C416" s="2"/>
      <c r="G416" s="3"/>
    </row>
    <row r="417" spans="2:7" x14ac:dyDescent="0.25">
      <c r="B417" s="1"/>
      <c r="C417" s="2"/>
      <c r="G417" s="3"/>
    </row>
    <row r="418" spans="2:7" x14ac:dyDescent="0.25">
      <c r="B418" s="1"/>
      <c r="C418" s="2"/>
      <c r="G418" s="3"/>
    </row>
    <row r="419" spans="2:7" x14ac:dyDescent="0.25">
      <c r="B419" s="1"/>
      <c r="C419" s="2"/>
      <c r="G419" s="3"/>
    </row>
    <row r="420" spans="2:7" x14ac:dyDescent="0.25">
      <c r="B420" s="1"/>
      <c r="C420" s="2"/>
      <c r="G420" s="3"/>
    </row>
    <row r="421" spans="2:7" x14ac:dyDescent="0.25">
      <c r="B421" s="1"/>
      <c r="C421" s="2"/>
      <c r="G421" s="3"/>
    </row>
    <row r="422" spans="2:7" x14ac:dyDescent="0.25">
      <c r="B422" s="1"/>
      <c r="C422" s="2"/>
      <c r="G422" s="3"/>
    </row>
    <row r="423" spans="2:7" x14ac:dyDescent="0.25">
      <c r="B423" s="1"/>
      <c r="C423" s="2"/>
      <c r="G423" s="3"/>
    </row>
    <row r="424" spans="2:7" x14ac:dyDescent="0.25">
      <c r="B424" s="1"/>
      <c r="C424" s="2"/>
      <c r="G424" s="3"/>
    </row>
    <row r="425" spans="2:7" x14ac:dyDescent="0.25">
      <c r="B425" s="1"/>
      <c r="C425" s="2"/>
      <c r="G425" s="3"/>
    </row>
    <row r="426" spans="2:7" x14ac:dyDescent="0.25">
      <c r="B426" s="1"/>
      <c r="C426" s="2"/>
      <c r="G426" s="3"/>
    </row>
    <row r="427" spans="2:7" x14ac:dyDescent="0.25">
      <c r="B427" s="1"/>
      <c r="C427" s="2"/>
      <c r="G427" s="3"/>
    </row>
    <row r="428" spans="2:7" x14ac:dyDescent="0.25">
      <c r="B428" s="1"/>
      <c r="C428" s="2"/>
      <c r="G428" s="3"/>
    </row>
    <row r="429" spans="2:7" x14ac:dyDescent="0.25">
      <c r="B429" s="1"/>
      <c r="C429" s="2"/>
      <c r="G429" s="3"/>
    </row>
    <row r="430" spans="2:7" x14ac:dyDescent="0.25">
      <c r="B430" s="1"/>
      <c r="C430" s="2"/>
      <c r="G430" s="3"/>
    </row>
    <row r="431" spans="2:7" x14ac:dyDescent="0.25">
      <c r="B431" s="1"/>
      <c r="C431" s="2"/>
      <c r="G431" s="3"/>
    </row>
    <row r="432" spans="2:7" x14ac:dyDescent="0.25">
      <c r="B432" s="1"/>
      <c r="C432" s="2"/>
      <c r="G432" s="3"/>
    </row>
    <row r="433" spans="2:7" x14ac:dyDescent="0.25">
      <c r="B433" s="1"/>
      <c r="C433" s="2"/>
      <c r="G433" s="3"/>
    </row>
    <row r="434" spans="2:7" x14ac:dyDescent="0.25">
      <c r="B434" s="1"/>
      <c r="C434" s="2"/>
      <c r="G434" s="3"/>
    </row>
    <row r="435" spans="2:7" x14ac:dyDescent="0.25">
      <c r="B435" s="1"/>
      <c r="C435" s="2"/>
      <c r="G435" s="3"/>
    </row>
    <row r="436" spans="2:7" x14ac:dyDescent="0.25">
      <c r="B436" s="1"/>
      <c r="C436" s="2"/>
      <c r="G436" s="3"/>
    </row>
    <row r="437" spans="2:7" x14ac:dyDescent="0.25">
      <c r="B437" s="1"/>
      <c r="C437" s="2"/>
      <c r="G437" s="3"/>
    </row>
    <row r="438" spans="2:7" x14ac:dyDescent="0.25">
      <c r="B438" s="1"/>
      <c r="C438" s="2"/>
      <c r="G438" s="3"/>
    </row>
    <row r="439" spans="2:7" x14ac:dyDescent="0.25">
      <c r="B439" s="1"/>
      <c r="C439" s="2"/>
      <c r="G439" s="3"/>
    </row>
    <row r="440" spans="2:7" x14ac:dyDescent="0.25">
      <c r="B440" s="1"/>
      <c r="C440" s="2"/>
      <c r="G440" s="3"/>
    </row>
    <row r="441" spans="2:7" x14ac:dyDescent="0.25">
      <c r="B441" s="1"/>
      <c r="C441" s="2"/>
      <c r="G441" s="3"/>
    </row>
    <row r="442" spans="2:7" x14ac:dyDescent="0.25">
      <c r="B442" s="1"/>
      <c r="C442" s="2"/>
      <c r="G442" s="3"/>
    </row>
    <row r="443" spans="2:7" x14ac:dyDescent="0.25">
      <c r="B443" s="1"/>
      <c r="C443" s="2"/>
      <c r="G443" s="3"/>
    </row>
    <row r="444" spans="2:7" x14ac:dyDescent="0.25">
      <c r="B444" s="1"/>
      <c r="C444" s="2"/>
      <c r="G444" s="3"/>
    </row>
    <row r="445" spans="2:7" x14ac:dyDescent="0.25">
      <c r="B445" s="1"/>
      <c r="C445" s="2"/>
      <c r="G445" s="3"/>
    </row>
    <row r="446" spans="2:7" x14ac:dyDescent="0.25">
      <c r="B446" s="1"/>
      <c r="C446" s="2"/>
      <c r="G446" s="3"/>
    </row>
    <row r="447" spans="2:7" x14ac:dyDescent="0.25">
      <c r="B447" s="1"/>
      <c r="C447" s="2"/>
      <c r="G447" s="3"/>
    </row>
    <row r="448" spans="2:7" x14ac:dyDescent="0.25">
      <c r="B448" s="1"/>
      <c r="C448" s="2"/>
      <c r="G448" s="3"/>
    </row>
    <row r="449" spans="2:7" x14ac:dyDescent="0.25">
      <c r="B449" s="1"/>
      <c r="C449" s="2"/>
      <c r="G449" s="3"/>
    </row>
    <row r="450" spans="2:7" x14ac:dyDescent="0.25">
      <c r="B450" s="1"/>
      <c r="C450" s="2"/>
      <c r="G450" s="3"/>
    </row>
    <row r="451" spans="2:7" x14ac:dyDescent="0.25">
      <c r="B451" s="1"/>
      <c r="C451" s="2"/>
      <c r="G451" s="3"/>
    </row>
    <row r="452" spans="2:7" x14ac:dyDescent="0.25">
      <c r="B452" s="1"/>
      <c r="C452" s="2"/>
      <c r="G452" s="3"/>
    </row>
    <row r="453" spans="2:7" x14ac:dyDescent="0.25">
      <c r="B453" s="1"/>
      <c r="C453" s="2"/>
      <c r="G453" s="3"/>
    </row>
    <row r="454" spans="2:7" x14ac:dyDescent="0.25">
      <c r="B454" s="1"/>
      <c r="C454" s="2"/>
      <c r="G454" s="3"/>
    </row>
    <row r="455" spans="2:7" x14ac:dyDescent="0.25">
      <c r="B455" s="1"/>
      <c r="C455" s="2"/>
      <c r="G455" s="3"/>
    </row>
    <row r="456" spans="2:7" x14ac:dyDescent="0.25">
      <c r="B456" s="1"/>
      <c r="C456" s="2"/>
      <c r="G456" s="3"/>
    </row>
    <row r="457" spans="2:7" x14ac:dyDescent="0.25">
      <c r="B457" s="1"/>
      <c r="C457" s="2"/>
      <c r="G457" s="3"/>
    </row>
    <row r="458" spans="2:7" x14ac:dyDescent="0.25">
      <c r="B458" s="1"/>
      <c r="C458" s="2"/>
      <c r="G458" s="3"/>
    </row>
    <row r="459" spans="2:7" x14ac:dyDescent="0.25">
      <c r="B459" s="1"/>
      <c r="C459" s="2"/>
      <c r="G459" s="3"/>
    </row>
    <row r="460" spans="2:7" x14ac:dyDescent="0.25">
      <c r="B460" s="1"/>
      <c r="C460" s="2"/>
      <c r="G460" s="3"/>
    </row>
    <row r="461" spans="2:7" x14ac:dyDescent="0.25">
      <c r="B461" s="1"/>
      <c r="C461" s="2"/>
      <c r="G461" s="3"/>
    </row>
    <row r="462" spans="2:7" x14ac:dyDescent="0.25">
      <c r="B462" s="1"/>
      <c r="C462" s="2"/>
      <c r="G462" s="3"/>
    </row>
    <row r="463" spans="2:7" x14ac:dyDescent="0.25">
      <c r="B463" s="1"/>
      <c r="C463" s="2"/>
      <c r="G463" s="3"/>
    </row>
    <row r="464" spans="2:7" x14ac:dyDescent="0.25">
      <c r="B464" s="1"/>
      <c r="C464" s="2"/>
      <c r="G464" s="3"/>
    </row>
    <row r="465" spans="2:7" x14ac:dyDescent="0.25">
      <c r="B465" s="1"/>
      <c r="C465" s="2"/>
      <c r="G465" s="3"/>
    </row>
    <row r="466" spans="2:7" x14ac:dyDescent="0.25">
      <c r="B466" s="1"/>
      <c r="C466" s="2"/>
      <c r="G466" s="3"/>
    </row>
    <row r="467" spans="2:7" x14ac:dyDescent="0.25">
      <c r="B467" s="1"/>
      <c r="C467" s="2"/>
      <c r="G467" s="3"/>
    </row>
    <row r="468" spans="2:7" x14ac:dyDescent="0.25">
      <c r="B468" s="1"/>
      <c r="C468" s="2"/>
      <c r="G468" s="3"/>
    </row>
    <row r="469" spans="2:7" x14ac:dyDescent="0.25">
      <c r="B469" s="1"/>
      <c r="C469" s="2"/>
      <c r="G469" s="3"/>
    </row>
    <row r="470" spans="2:7" x14ac:dyDescent="0.25">
      <c r="B470" s="1"/>
      <c r="C470" s="2"/>
      <c r="G470" s="3"/>
    </row>
    <row r="471" spans="2:7" x14ac:dyDescent="0.25">
      <c r="B471" s="1"/>
      <c r="C471" s="2"/>
      <c r="G471" s="3"/>
    </row>
    <row r="472" spans="2:7" x14ac:dyDescent="0.25">
      <c r="B472" s="1"/>
      <c r="C472" s="2"/>
      <c r="G472" s="3"/>
    </row>
    <row r="473" spans="2:7" x14ac:dyDescent="0.25">
      <c r="B473" s="1"/>
      <c r="C473" s="2"/>
      <c r="G473" s="3"/>
    </row>
    <row r="474" spans="2:7" x14ac:dyDescent="0.25">
      <c r="B474" s="1"/>
      <c r="C474" s="2"/>
      <c r="G474" s="3"/>
    </row>
    <row r="475" spans="2:7" x14ac:dyDescent="0.25">
      <c r="B475" s="1"/>
      <c r="C475" s="2"/>
      <c r="G475" s="3"/>
    </row>
    <row r="476" spans="2:7" x14ac:dyDescent="0.25">
      <c r="B476" s="1"/>
      <c r="C476" s="2"/>
      <c r="G476" s="3"/>
    </row>
    <row r="477" spans="2:7" x14ac:dyDescent="0.25">
      <c r="B477" s="1"/>
      <c r="C477" s="2"/>
      <c r="G477" s="3"/>
    </row>
    <row r="478" spans="2:7" x14ac:dyDescent="0.25">
      <c r="B478" s="1"/>
      <c r="C478" s="2"/>
      <c r="G478" s="3"/>
    </row>
    <row r="479" spans="2:7" x14ac:dyDescent="0.25">
      <c r="B479" s="1"/>
      <c r="C479" s="2"/>
      <c r="G479" s="3"/>
    </row>
    <row r="480" spans="2:7" x14ac:dyDescent="0.25">
      <c r="B480" s="1"/>
      <c r="C480" s="2"/>
      <c r="G480" s="3"/>
    </row>
    <row r="481" spans="2:7" x14ac:dyDescent="0.25">
      <c r="B481" s="1"/>
      <c r="C481" s="2"/>
      <c r="G481" s="3"/>
    </row>
    <row r="482" spans="2:7" x14ac:dyDescent="0.25">
      <c r="B482" s="1"/>
      <c r="C482" s="2"/>
      <c r="G482" s="3"/>
    </row>
    <row r="483" spans="2:7" x14ac:dyDescent="0.25">
      <c r="B483" s="1"/>
      <c r="C483" s="2"/>
      <c r="G483" s="3"/>
    </row>
    <row r="484" spans="2:7" x14ac:dyDescent="0.25">
      <c r="B484" s="1"/>
      <c r="C484" s="2"/>
      <c r="G484" s="3"/>
    </row>
    <row r="485" spans="2:7" x14ac:dyDescent="0.25">
      <c r="B485" s="1"/>
      <c r="C485" s="2"/>
      <c r="G485" s="3"/>
    </row>
    <row r="486" spans="2:7" x14ac:dyDescent="0.25">
      <c r="B486" s="1"/>
      <c r="C486" s="2"/>
      <c r="G486" s="3"/>
    </row>
    <row r="487" spans="2:7" x14ac:dyDescent="0.25">
      <c r="B487" s="1"/>
      <c r="C487" s="2"/>
      <c r="G487" s="3"/>
    </row>
    <row r="488" spans="2:7" x14ac:dyDescent="0.25">
      <c r="B488" s="1"/>
      <c r="C488" s="2"/>
      <c r="G488" s="3"/>
    </row>
    <row r="489" spans="2:7" x14ac:dyDescent="0.25">
      <c r="B489" s="1"/>
      <c r="C489" s="2"/>
      <c r="G489" s="3"/>
    </row>
    <row r="490" spans="2:7" x14ac:dyDescent="0.25">
      <c r="B490" s="1"/>
      <c r="C490" s="2"/>
      <c r="G490" s="3"/>
    </row>
    <row r="491" spans="2:7" x14ac:dyDescent="0.25">
      <c r="B491" s="1"/>
      <c r="C491" s="2"/>
      <c r="G491" s="3"/>
    </row>
    <row r="492" spans="2:7" x14ac:dyDescent="0.25">
      <c r="B492" s="1"/>
      <c r="C492" s="2"/>
      <c r="G492" s="3"/>
    </row>
    <row r="493" spans="2:7" x14ac:dyDescent="0.25">
      <c r="B493" s="1"/>
      <c r="C493" s="2"/>
      <c r="G493" s="3"/>
    </row>
    <row r="494" spans="2:7" x14ac:dyDescent="0.25">
      <c r="B494" s="1"/>
      <c r="C494" s="2"/>
      <c r="G494" s="3"/>
    </row>
    <row r="495" spans="2:7" x14ac:dyDescent="0.25">
      <c r="B495" s="1"/>
      <c r="C495" s="2"/>
      <c r="G495" s="3"/>
    </row>
    <row r="496" spans="2:7" x14ac:dyDescent="0.25">
      <c r="B496" s="1"/>
      <c r="C496" s="2"/>
      <c r="G496" s="3"/>
    </row>
    <row r="497" spans="2:7" x14ac:dyDescent="0.25">
      <c r="B497" s="1"/>
      <c r="C497" s="2"/>
      <c r="G497" s="3"/>
    </row>
    <row r="498" spans="2:7" x14ac:dyDescent="0.25">
      <c r="B498" s="1"/>
      <c r="C498" s="2"/>
      <c r="G498" s="3"/>
    </row>
    <row r="499" spans="2:7" x14ac:dyDescent="0.25">
      <c r="B499" s="1"/>
      <c r="C499" s="2"/>
      <c r="G499" s="3"/>
    </row>
    <row r="500" spans="2:7" x14ac:dyDescent="0.25">
      <c r="B500" s="1"/>
      <c r="C500" s="2"/>
      <c r="G500" s="3"/>
    </row>
    <row r="501" spans="2:7" x14ac:dyDescent="0.25">
      <c r="B501" s="1"/>
      <c r="C501" s="2"/>
      <c r="G501" s="3"/>
    </row>
    <row r="502" spans="2:7" x14ac:dyDescent="0.25">
      <c r="B502" s="1"/>
      <c r="C502" s="2"/>
      <c r="G502" s="3"/>
    </row>
    <row r="503" spans="2:7" x14ac:dyDescent="0.25">
      <c r="B503" s="1"/>
      <c r="C503" s="2"/>
      <c r="G503" s="3"/>
    </row>
    <row r="504" spans="2:7" x14ac:dyDescent="0.25">
      <c r="B504" s="1"/>
      <c r="C504" s="2"/>
      <c r="G504" s="3"/>
    </row>
    <row r="505" spans="2:7" x14ac:dyDescent="0.25">
      <c r="B505" s="1"/>
      <c r="C505" s="2"/>
      <c r="G505" s="3"/>
    </row>
    <row r="506" spans="2:7" x14ac:dyDescent="0.25">
      <c r="B506" s="1"/>
      <c r="C506" s="2"/>
      <c r="G506" s="3"/>
    </row>
    <row r="507" spans="2:7" x14ac:dyDescent="0.25">
      <c r="B507" s="1"/>
      <c r="C507" s="2"/>
      <c r="G507" s="3"/>
    </row>
    <row r="508" spans="2:7" x14ac:dyDescent="0.25">
      <c r="B508" s="1"/>
      <c r="C508" s="2"/>
      <c r="G508" s="3"/>
    </row>
    <row r="509" spans="2:7" x14ac:dyDescent="0.25">
      <c r="B509" s="1"/>
      <c r="C509" s="2"/>
      <c r="G509" s="3"/>
    </row>
    <row r="510" spans="2:7" x14ac:dyDescent="0.25">
      <c r="B510" s="1"/>
      <c r="C510" s="2"/>
      <c r="G510" s="3"/>
    </row>
    <row r="511" spans="2:7" x14ac:dyDescent="0.25">
      <c r="B511" s="1"/>
      <c r="C511" s="2"/>
      <c r="G511" s="3"/>
    </row>
    <row r="512" spans="2:7" x14ac:dyDescent="0.25">
      <c r="B512" s="1"/>
      <c r="C512" s="2"/>
      <c r="G512" s="3"/>
    </row>
    <row r="513" spans="2:7" x14ac:dyDescent="0.25">
      <c r="B513" s="1"/>
      <c r="C513" s="2"/>
      <c r="G513" s="3"/>
    </row>
    <row r="514" spans="2:7" x14ac:dyDescent="0.25">
      <c r="B514" s="1"/>
      <c r="C514" s="2"/>
      <c r="G514" s="3"/>
    </row>
    <row r="515" spans="2:7" x14ac:dyDescent="0.25">
      <c r="B515" s="1"/>
      <c r="C515" s="2"/>
      <c r="G515" s="3"/>
    </row>
    <row r="516" spans="2:7" x14ac:dyDescent="0.25">
      <c r="B516" s="1"/>
      <c r="C516" s="2"/>
      <c r="G516" s="3"/>
    </row>
    <row r="517" spans="2:7" x14ac:dyDescent="0.25">
      <c r="B517" s="1"/>
      <c r="C517" s="2"/>
      <c r="G517" s="3"/>
    </row>
    <row r="518" spans="2:7" x14ac:dyDescent="0.25">
      <c r="B518" s="1"/>
      <c r="C518" s="2"/>
      <c r="G518" s="3"/>
    </row>
    <row r="519" spans="2:7" x14ac:dyDescent="0.25">
      <c r="B519" s="1"/>
      <c r="C519" s="2"/>
      <c r="G519" s="3"/>
    </row>
    <row r="520" spans="2:7" x14ac:dyDescent="0.25">
      <c r="B520" s="1"/>
      <c r="C520" s="2"/>
      <c r="G520" s="3"/>
    </row>
    <row r="521" spans="2:7" x14ac:dyDescent="0.25">
      <c r="B521" s="1"/>
      <c r="C521" s="2"/>
      <c r="G521" s="3"/>
    </row>
    <row r="522" spans="2:7" x14ac:dyDescent="0.25">
      <c r="B522" s="1"/>
      <c r="C522" s="2"/>
      <c r="G522" s="3"/>
    </row>
    <row r="523" spans="2:7" x14ac:dyDescent="0.25">
      <c r="B523" s="1"/>
      <c r="C523" s="2"/>
      <c r="G523" s="3"/>
    </row>
    <row r="524" spans="2:7" x14ac:dyDescent="0.25">
      <c r="B524" s="1"/>
      <c r="C524" s="2"/>
      <c r="G524" s="3"/>
    </row>
    <row r="525" spans="2:7" x14ac:dyDescent="0.25">
      <c r="B525" s="1"/>
      <c r="C525" s="2"/>
      <c r="G525" s="3"/>
    </row>
    <row r="526" spans="2:7" x14ac:dyDescent="0.25">
      <c r="B526" s="1"/>
      <c r="C526" s="2"/>
      <c r="G526" s="3"/>
    </row>
    <row r="527" spans="2:7" x14ac:dyDescent="0.25">
      <c r="B527" s="1"/>
      <c r="C527" s="2"/>
      <c r="G527" s="3"/>
    </row>
    <row r="528" spans="2:7" x14ac:dyDescent="0.25">
      <c r="B528" s="1"/>
      <c r="C528" s="2"/>
      <c r="G528" s="3"/>
    </row>
    <row r="529" spans="2:7" x14ac:dyDescent="0.25">
      <c r="B529" s="1"/>
      <c r="C529" s="2"/>
      <c r="G529" s="3"/>
    </row>
    <row r="530" spans="2:7" x14ac:dyDescent="0.25">
      <c r="B530" s="1"/>
      <c r="C530" s="2"/>
      <c r="G530" s="3"/>
    </row>
    <row r="531" spans="2:7" x14ac:dyDescent="0.25">
      <c r="B531" s="1"/>
      <c r="C531" s="2"/>
      <c r="G531" s="3"/>
    </row>
    <row r="532" spans="2:7" x14ac:dyDescent="0.25">
      <c r="B532" s="1"/>
      <c r="C532" s="2"/>
      <c r="G532" s="3"/>
    </row>
    <row r="533" spans="2:7" x14ac:dyDescent="0.25">
      <c r="B533" s="1"/>
      <c r="C533" s="2"/>
      <c r="G533" s="3"/>
    </row>
    <row r="534" spans="2:7" x14ac:dyDescent="0.25">
      <c r="B534" s="1"/>
      <c r="C534" s="2"/>
      <c r="G534" s="3"/>
    </row>
    <row r="535" spans="2:7" x14ac:dyDescent="0.25">
      <c r="B535" s="1"/>
      <c r="C535" s="2"/>
      <c r="G535" s="3"/>
    </row>
    <row r="536" spans="2:7" x14ac:dyDescent="0.25">
      <c r="B536" s="1"/>
      <c r="C536" s="2"/>
      <c r="G536" s="3"/>
    </row>
    <row r="537" spans="2:7" x14ac:dyDescent="0.25">
      <c r="B537" s="1"/>
      <c r="C537" s="2"/>
      <c r="G537" s="3"/>
    </row>
    <row r="538" spans="2:7" x14ac:dyDescent="0.25">
      <c r="B538" s="1"/>
      <c r="C538" s="2"/>
      <c r="G538" s="3"/>
    </row>
    <row r="539" spans="2:7" x14ac:dyDescent="0.25">
      <c r="B539" s="1"/>
      <c r="C539" s="2"/>
      <c r="G539" s="3"/>
    </row>
    <row r="540" spans="2:7" x14ac:dyDescent="0.25">
      <c r="B540" s="1"/>
      <c r="C540" s="2"/>
      <c r="G540" s="3"/>
    </row>
    <row r="541" spans="2:7" x14ac:dyDescent="0.25">
      <c r="B541" s="1"/>
      <c r="C541" s="2"/>
      <c r="G541" s="3"/>
    </row>
    <row r="542" spans="2:7" x14ac:dyDescent="0.25">
      <c r="B542" s="1"/>
      <c r="C542" s="2"/>
      <c r="G542" s="3"/>
    </row>
    <row r="543" spans="2:7" x14ac:dyDescent="0.25">
      <c r="B543" s="1"/>
      <c r="C543" s="2"/>
      <c r="G543" s="3"/>
    </row>
    <row r="544" spans="2:7" x14ac:dyDescent="0.25">
      <c r="B544" s="1"/>
      <c r="C544" s="2"/>
      <c r="G544" s="3"/>
    </row>
    <row r="545" spans="2:7" x14ac:dyDescent="0.25">
      <c r="B545" s="1"/>
      <c r="C545" s="2"/>
      <c r="G545" s="3"/>
    </row>
    <row r="546" spans="2:7" x14ac:dyDescent="0.25">
      <c r="B546" s="1"/>
      <c r="C546" s="2"/>
      <c r="G546" s="3"/>
    </row>
    <row r="547" spans="2:7" x14ac:dyDescent="0.25">
      <c r="B547" s="1"/>
      <c r="C547" s="2"/>
      <c r="G547" s="3"/>
    </row>
    <row r="548" spans="2:7" x14ac:dyDescent="0.25">
      <c r="B548" s="1"/>
      <c r="C548" s="2"/>
      <c r="G548" s="3"/>
    </row>
    <row r="549" spans="2:7" x14ac:dyDescent="0.25">
      <c r="B549" s="1"/>
      <c r="C549" s="2"/>
      <c r="G549" s="3"/>
    </row>
    <row r="550" spans="2:7" x14ac:dyDescent="0.25">
      <c r="B550" s="1"/>
      <c r="C550" s="2"/>
      <c r="G550" s="3"/>
    </row>
    <row r="551" spans="2:7" x14ac:dyDescent="0.25">
      <c r="B551" s="1"/>
      <c r="C551" s="2"/>
      <c r="G551" s="3"/>
    </row>
    <row r="552" spans="2:7" x14ac:dyDescent="0.25">
      <c r="B552" s="1"/>
      <c r="C552" s="2"/>
      <c r="G552" s="3"/>
    </row>
    <row r="553" spans="2:7" x14ac:dyDescent="0.25">
      <c r="B553" s="1"/>
      <c r="C553" s="2"/>
      <c r="G553" s="3"/>
    </row>
    <row r="554" spans="2:7" x14ac:dyDescent="0.25">
      <c r="B554" s="1"/>
      <c r="C554" s="2"/>
      <c r="G554" s="3"/>
    </row>
    <row r="555" spans="2:7" x14ac:dyDescent="0.25">
      <c r="B555" s="1"/>
      <c r="C555" s="2"/>
      <c r="G555" s="3"/>
    </row>
    <row r="556" spans="2:7" x14ac:dyDescent="0.25">
      <c r="B556" s="1"/>
      <c r="C556" s="2"/>
      <c r="G556" s="3"/>
    </row>
    <row r="557" spans="2:7" x14ac:dyDescent="0.25">
      <c r="B557" s="1"/>
      <c r="C557" s="2"/>
      <c r="G557" s="3"/>
    </row>
    <row r="558" spans="2:7" x14ac:dyDescent="0.25">
      <c r="B558" s="1"/>
      <c r="C558" s="2"/>
      <c r="G558" s="3"/>
    </row>
    <row r="559" spans="2:7" x14ac:dyDescent="0.25">
      <c r="B559" s="1"/>
      <c r="C559" s="2"/>
      <c r="G559" s="3"/>
    </row>
    <row r="560" spans="2:7" x14ac:dyDescent="0.25">
      <c r="B560" s="1"/>
      <c r="C560" s="2"/>
      <c r="G560" s="3"/>
    </row>
    <row r="561" spans="2:7" x14ac:dyDescent="0.25">
      <c r="B561" s="1"/>
      <c r="C561" s="2"/>
      <c r="G561" s="3"/>
    </row>
    <row r="562" spans="2:7" x14ac:dyDescent="0.25">
      <c r="B562" s="1"/>
      <c r="C562" s="2"/>
      <c r="G562" s="3"/>
    </row>
    <row r="563" spans="2:7" x14ac:dyDescent="0.25">
      <c r="B563" s="1"/>
      <c r="C563" s="2"/>
      <c r="G563" s="3"/>
    </row>
    <row r="564" spans="2:7" x14ac:dyDescent="0.25">
      <c r="B564" s="1"/>
      <c r="C564" s="2"/>
      <c r="G564" s="3"/>
    </row>
    <row r="565" spans="2:7" x14ac:dyDescent="0.25">
      <c r="B565" s="1"/>
      <c r="C565" s="2"/>
      <c r="G565" s="3"/>
    </row>
    <row r="566" spans="2:7" x14ac:dyDescent="0.25">
      <c r="B566" s="1"/>
      <c r="C566" s="2"/>
      <c r="G566" s="3"/>
    </row>
    <row r="567" spans="2:7" x14ac:dyDescent="0.25">
      <c r="B567" s="1"/>
      <c r="C567" s="2"/>
      <c r="G567" s="3"/>
    </row>
    <row r="568" spans="2:7" x14ac:dyDescent="0.25">
      <c r="B568" s="1"/>
      <c r="C568" s="2"/>
      <c r="G568" s="3"/>
    </row>
    <row r="569" spans="2:7" x14ac:dyDescent="0.25">
      <c r="B569" s="1"/>
      <c r="C569" s="2"/>
      <c r="G569" s="3"/>
    </row>
    <row r="570" spans="2:7" x14ac:dyDescent="0.25">
      <c r="B570" s="1"/>
      <c r="C570" s="2"/>
      <c r="G570" s="3"/>
    </row>
    <row r="571" spans="2:7" x14ac:dyDescent="0.25">
      <c r="B571" s="1"/>
      <c r="C571" s="2"/>
      <c r="G571" s="3"/>
    </row>
    <row r="572" spans="2:7" x14ac:dyDescent="0.25">
      <c r="B572" s="1"/>
      <c r="C572" s="2"/>
      <c r="G572" s="3"/>
    </row>
    <row r="573" spans="2:7" x14ac:dyDescent="0.25">
      <c r="B573" s="1"/>
      <c r="C573" s="2"/>
      <c r="G573" s="3"/>
    </row>
    <row r="574" spans="2:7" x14ac:dyDescent="0.25">
      <c r="B574" s="1"/>
      <c r="C574" s="2"/>
      <c r="G574" s="3"/>
    </row>
    <row r="575" spans="2:7" x14ac:dyDescent="0.25">
      <c r="B575" s="1"/>
      <c r="C575" s="2"/>
      <c r="G575" s="3"/>
    </row>
    <row r="576" spans="2:7" x14ac:dyDescent="0.25">
      <c r="B576" s="1"/>
      <c r="C576" s="2"/>
      <c r="G576" s="3"/>
    </row>
    <row r="577" spans="2:7" x14ac:dyDescent="0.25">
      <c r="B577" s="1"/>
      <c r="C577" s="2"/>
      <c r="G577" s="3"/>
    </row>
    <row r="578" spans="2:7" x14ac:dyDescent="0.25">
      <c r="B578" s="1"/>
      <c r="C578" s="2"/>
      <c r="G578" s="3"/>
    </row>
    <row r="579" spans="2:7" x14ac:dyDescent="0.25">
      <c r="B579" s="1"/>
      <c r="C579" s="2"/>
      <c r="G579" s="3"/>
    </row>
    <row r="580" spans="2:7" x14ac:dyDescent="0.25">
      <c r="B580" s="1"/>
      <c r="C580" s="2"/>
      <c r="G580" s="3"/>
    </row>
    <row r="581" spans="2:7" x14ac:dyDescent="0.25">
      <c r="B581" s="1"/>
      <c r="C581" s="2"/>
      <c r="G581" s="3"/>
    </row>
    <row r="582" spans="2:7" x14ac:dyDescent="0.25">
      <c r="B582" s="1"/>
      <c r="C582" s="2"/>
      <c r="G582" s="3"/>
    </row>
    <row r="583" spans="2:7" x14ac:dyDescent="0.25">
      <c r="B583" s="1"/>
      <c r="C583" s="2"/>
      <c r="G583" s="3"/>
    </row>
    <row r="584" spans="2:7" x14ac:dyDescent="0.25">
      <c r="B584" s="1"/>
      <c r="C584" s="2"/>
      <c r="G584" s="3"/>
    </row>
    <row r="585" spans="2:7" x14ac:dyDescent="0.25">
      <c r="B585" s="1"/>
      <c r="C585" s="2"/>
      <c r="G585" s="3"/>
    </row>
    <row r="586" spans="2:7" x14ac:dyDescent="0.25">
      <c r="B586" s="1"/>
      <c r="C586" s="2"/>
      <c r="G586" s="3"/>
    </row>
    <row r="587" spans="2:7" x14ac:dyDescent="0.25">
      <c r="B587" s="1"/>
      <c r="C587" s="2"/>
      <c r="G587" s="3"/>
    </row>
    <row r="588" spans="2:7" x14ac:dyDescent="0.25">
      <c r="B588" s="1"/>
      <c r="C588" s="2"/>
      <c r="G588" s="3"/>
    </row>
    <row r="589" spans="2:7" x14ac:dyDescent="0.25">
      <c r="B589" s="1"/>
      <c r="C589" s="2"/>
      <c r="G589" s="3"/>
    </row>
    <row r="590" spans="2:7" x14ac:dyDescent="0.25">
      <c r="B590" s="1"/>
      <c r="C590" s="2"/>
      <c r="G590" s="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1"/>
  <sheetViews>
    <sheetView workbookViewId="0">
      <selection activeCell="C9" sqref="C9"/>
    </sheetView>
  </sheetViews>
  <sheetFormatPr baseColWidth="10" defaultRowHeight="15" x14ac:dyDescent="0.25"/>
  <cols>
    <col min="2" max="2" width="15.7109375" bestFit="1" customWidth="1"/>
  </cols>
  <sheetData>
    <row r="1" spans="2:3" x14ac:dyDescent="0.25">
      <c r="B1" s="1">
        <v>36370.614583333336</v>
      </c>
      <c r="C1">
        <v>61</v>
      </c>
    </row>
    <row r="2" spans="2:3" x14ac:dyDescent="0.25">
      <c r="B2" s="1">
        <v>36475.177083333336</v>
      </c>
      <c r="C2">
        <v>60</v>
      </c>
    </row>
    <row r="3" spans="2:3" x14ac:dyDescent="0.25">
      <c r="B3" s="1">
        <v>36555.5</v>
      </c>
      <c r="C3">
        <v>59</v>
      </c>
    </row>
    <row r="4" spans="2:3" x14ac:dyDescent="0.25">
      <c r="B4" s="1">
        <v>36728.5625</v>
      </c>
      <c r="C4">
        <v>58</v>
      </c>
    </row>
    <row r="5" spans="2:3" x14ac:dyDescent="0.25">
      <c r="B5" s="1">
        <v>36850.625</v>
      </c>
      <c r="C5">
        <v>57</v>
      </c>
    </row>
    <row r="6" spans="2:3" x14ac:dyDescent="0.25">
      <c r="B6" s="1">
        <v>36889.135416666664</v>
      </c>
      <c r="C6">
        <v>56</v>
      </c>
    </row>
    <row r="7" spans="2:3" x14ac:dyDescent="0.25">
      <c r="B7" s="1">
        <v>36921.4375</v>
      </c>
      <c r="C7">
        <v>55</v>
      </c>
    </row>
    <row r="8" spans="2:3" x14ac:dyDescent="0.25">
      <c r="B8" s="1">
        <v>36990.427083333336</v>
      </c>
      <c r="C8">
        <v>54</v>
      </c>
    </row>
    <row r="9" spans="2:3" x14ac:dyDescent="0.25">
      <c r="B9" s="1">
        <v>37021.375</v>
      </c>
      <c r="C9">
        <v>53</v>
      </c>
    </row>
    <row r="10" spans="2:3" x14ac:dyDescent="0.25">
      <c r="B10" s="1">
        <v>37023.1875</v>
      </c>
      <c r="C10">
        <v>52</v>
      </c>
    </row>
    <row r="11" spans="2:3" x14ac:dyDescent="0.25">
      <c r="B11" s="1">
        <v>37058.96875</v>
      </c>
      <c r="C11">
        <v>51</v>
      </c>
    </row>
    <row r="12" spans="2:3" x14ac:dyDescent="0.25">
      <c r="B12" s="1">
        <v>37111.385416666664</v>
      </c>
      <c r="C12">
        <v>50</v>
      </c>
    </row>
    <row r="13" spans="2:3" x14ac:dyDescent="0.25">
      <c r="B13" s="1">
        <v>37231.791666666664</v>
      </c>
      <c r="C13">
        <v>49</v>
      </c>
    </row>
    <row r="14" spans="2:3" x14ac:dyDescent="0.25">
      <c r="B14" s="1">
        <v>37337</v>
      </c>
      <c r="C14">
        <v>48</v>
      </c>
    </row>
    <row r="15" spans="2:3" x14ac:dyDescent="0.25">
      <c r="B15" s="1">
        <v>37425.375</v>
      </c>
      <c r="C15">
        <v>47</v>
      </c>
    </row>
    <row r="16" spans="2:3" x14ac:dyDescent="0.25">
      <c r="B16" s="1">
        <v>37603.625</v>
      </c>
      <c r="C16">
        <v>46</v>
      </c>
    </row>
    <row r="17" spans="2:3" x14ac:dyDescent="0.25">
      <c r="B17" s="1">
        <v>37670.59375</v>
      </c>
      <c r="C17">
        <v>45</v>
      </c>
    </row>
    <row r="18" spans="2:3" x14ac:dyDescent="0.25">
      <c r="B18" s="1">
        <v>37672.583333333336</v>
      </c>
      <c r="C18">
        <v>44</v>
      </c>
    </row>
    <row r="19" spans="2:3" x14ac:dyDescent="0.25">
      <c r="B19" s="1">
        <v>37801.947916666664</v>
      </c>
      <c r="C19">
        <v>43</v>
      </c>
    </row>
    <row r="20" spans="2:3" x14ac:dyDescent="0.25">
      <c r="B20" s="1">
        <v>37898.291666666664</v>
      </c>
      <c r="C20">
        <v>42</v>
      </c>
    </row>
    <row r="21" spans="2:3" x14ac:dyDescent="0.25">
      <c r="B21" s="1">
        <v>38157.104166666664</v>
      </c>
      <c r="C21">
        <v>41</v>
      </c>
    </row>
    <row r="22" spans="2:3" x14ac:dyDescent="0.25">
      <c r="B22" s="1">
        <v>38436.90625</v>
      </c>
      <c r="C22">
        <v>40</v>
      </c>
    </row>
    <row r="23" spans="2:3" x14ac:dyDescent="0.25">
      <c r="B23" s="1">
        <v>38614.395833333336</v>
      </c>
      <c r="C23">
        <v>39</v>
      </c>
    </row>
    <row r="24" spans="2:3" x14ac:dyDescent="0.25">
      <c r="B24" s="1">
        <v>38832.923611111109</v>
      </c>
      <c r="C24">
        <v>38</v>
      </c>
    </row>
    <row r="25" spans="2:3" x14ac:dyDescent="0.25">
      <c r="B25" s="1">
        <v>38965.833333333336</v>
      </c>
      <c r="C25">
        <v>37</v>
      </c>
    </row>
    <row r="26" spans="2:3" x14ac:dyDescent="0.25">
      <c r="B26" s="1">
        <v>39039.645833333336</v>
      </c>
      <c r="C26">
        <v>36</v>
      </c>
    </row>
    <row r="27" spans="2:3" x14ac:dyDescent="0.25">
      <c r="B27" s="1">
        <v>39096.614583333336</v>
      </c>
      <c r="C27">
        <v>35</v>
      </c>
    </row>
    <row r="28" spans="2:3" x14ac:dyDescent="0.25">
      <c r="B28" s="1">
        <v>39225.75</v>
      </c>
      <c r="C28">
        <v>34</v>
      </c>
    </row>
    <row r="29" spans="2:3" x14ac:dyDescent="0.25">
      <c r="B29" s="1">
        <v>39363.479166666664</v>
      </c>
      <c r="C29">
        <v>33</v>
      </c>
    </row>
    <row r="30" spans="2:3" x14ac:dyDescent="0.25">
      <c r="B30" s="1">
        <v>39434.958333333336</v>
      </c>
      <c r="C30">
        <v>32</v>
      </c>
    </row>
    <row r="31" spans="2:3" x14ac:dyDescent="0.25">
      <c r="B31" s="1">
        <v>39509.322916666664</v>
      </c>
      <c r="C31">
        <v>31</v>
      </c>
    </row>
    <row r="32" spans="2:3" x14ac:dyDescent="0.25">
      <c r="B32" s="1">
        <v>39622.25</v>
      </c>
      <c r="C32">
        <v>30</v>
      </c>
    </row>
    <row r="33" spans="2:3" x14ac:dyDescent="0.25">
      <c r="B33" s="1">
        <v>39837.375</v>
      </c>
      <c r="C33">
        <v>29</v>
      </c>
    </row>
    <row r="34" spans="2:3" x14ac:dyDescent="0.25">
      <c r="B34" s="1">
        <v>39857.229166666664</v>
      </c>
      <c r="C34">
        <v>28</v>
      </c>
    </row>
    <row r="35" spans="2:3" x14ac:dyDescent="0.25">
      <c r="B35" s="1">
        <v>39931.802083333336</v>
      </c>
      <c r="C35">
        <v>27</v>
      </c>
    </row>
    <row r="36" spans="2:3" x14ac:dyDescent="0.25">
      <c r="B36" s="1">
        <v>39976.708333333336</v>
      </c>
      <c r="C36">
        <v>26</v>
      </c>
    </row>
    <row r="37" spans="2:3" x14ac:dyDescent="0.25">
      <c r="B37" s="1">
        <v>40311.875</v>
      </c>
      <c r="C37">
        <v>25</v>
      </c>
    </row>
    <row r="38" spans="2:3" x14ac:dyDescent="0.25">
      <c r="B38" s="1">
        <v>40451.197916666664</v>
      </c>
      <c r="C38">
        <v>24</v>
      </c>
    </row>
    <row r="39" spans="2:3" x14ac:dyDescent="0.25">
      <c r="B39" s="1">
        <v>40562.354166666664</v>
      </c>
      <c r="C39">
        <v>23</v>
      </c>
    </row>
    <row r="40" spans="2:3" x14ac:dyDescent="0.25">
      <c r="B40" s="1">
        <v>40562.364583333336</v>
      </c>
      <c r="C40">
        <v>22</v>
      </c>
    </row>
    <row r="41" spans="2:3" x14ac:dyDescent="0.25">
      <c r="B41" s="1">
        <v>40689.53125</v>
      </c>
      <c r="C41">
        <v>21</v>
      </c>
    </row>
    <row r="42" spans="2:3" x14ac:dyDescent="0.25">
      <c r="B42" s="1">
        <v>40819.822916666664</v>
      </c>
      <c r="C42">
        <v>20</v>
      </c>
    </row>
    <row r="43" spans="2:3" x14ac:dyDescent="0.25">
      <c r="B43" s="1">
        <v>40942.451388888891</v>
      </c>
      <c r="C43">
        <v>19</v>
      </c>
    </row>
    <row r="44" spans="2:3" x14ac:dyDescent="0.25">
      <c r="B44" s="1">
        <v>40962.5</v>
      </c>
      <c r="C44">
        <v>18</v>
      </c>
    </row>
    <row r="45" spans="2:3" x14ac:dyDescent="0.25">
      <c r="B45" s="1">
        <v>41080.125</v>
      </c>
      <c r="C45">
        <v>17</v>
      </c>
    </row>
    <row r="46" spans="2:3" x14ac:dyDescent="0.25">
      <c r="B46" s="1">
        <v>41105.791666666664</v>
      </c>
      <c r="C46">
        <v>16</v>
      </c>
    </row>
    <row r="47" spans="2:3" x14ac:dyDescent="0.25">
      <c r="B47" s="1">
        <v>41122.979166666664</v>
      </c>
      <c r="C47">
        <v>15</v>
      </c>
    </row>
    <row r="48" spans="2:3" x14ac:dyDescent="0.25">
      <c r="B48" s="1">
        <v>41230.375</v>
      </c>
      <c r="C48">
        <v>14</v>
      </c>
    </row>
    <row r="49" spans="2:3" x14ac:dyDescent="0.25">
      <c r="B49" s="1">
        <v>41289.729166666664</v>
      </c>
      <c r="C49">
        <v>13</v>
      </c>
    </row>
    <row r="50" spans="2:3" x14ac:dyDescent="0.25">
      <c r="B50" s="1">
        <v>41320.541666666664</v>
      </c>
      <c r="C50">
        <v>12</v>
      </c>
    </row>
    <row r="51" spans="2:3" x14ac:dyDescent="0.25">
      <c r="B51" s="1">
        <v>41386.979166666664</v>
      </c>
      <c r="C51">
        <v>11</v>
      </c>
    </row>
    <row r="52" spans="2:3" x14ac:dyDescent="0.25">
      <c r="B52" s="1">
        <v>41442.4375</v>
      </c>
      <c r="C52">
        <v>10</v>
      </c>
    </row>
    <row r="53" spans="2:3" x14ac:dyDescent="0.25">
      <c r="B53" s="1">
        <v>41730.333333333336</v>
      </c>
      <c r="C53">
        <v>9</v>
      </c>
    </row>
    <row r="54" spans="2:3" x14ac:dyDescent="0.25">
      <c r="B54" s="1">
        <v>41744.114583333336</v>
      </c>
      <c r="C54">
        <v>8</v>
      </c>
    </row>
    <row r="55" spans="2:3" x14ac:dyDescent="0.25">
      <c r="B55" s="1">
        <v>41747.364583333336</v>
      </c>
      <c r="C55">
        <v>7</v>
      </c>
    </row>
    <row r="56" spans="2:3" x14ac:dyDescent="0.25">
      <c r="B56" s="1">
        <v>41816.010416666664</v>
      </c>
      <c r="C56">
        <v>6</v>
      </c>
    </row>
    <row r="57" spans="2:3" x14ac:dyDescent="0.25">
      <c r="B57" s="1">
        <v>41848.59375</v>
      </c>
      <c r="C57">
        <v>5</v>
      </c>
    </row>
    <row r="58" spans="2:3" x14ac:dyDescent="0.25">
      <c r="B58" s="1">
        <v>41918.958333333336</v>
      </c>
      <c r="C58">
        <v>4</v>
      </c>
    </row>
    <row r="59" spans="2:3" x14ac:dyDescent="0.25">
      <c r="B59" s="1">
        <v>42005.138888888891</v>
      </c>
      <c r="C59">
        <v>3</v>
      </c>
    </row>
    <row r="60" spans="2:3" x14ac:dyDescent="0.25">
      <c r="B60" s="1">
        <v>42069.875</v>
      </c>
      <c r="C60">
        <v>2</v>
      </c>
    </row>
    <row r="61" spans="2:3" x14ac:dyDescent="0.25">
      <c r="B61" s="1">
        <v>54789</v>
      </c>
      <c r="C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0"/>
  <sheetViews>
    <sheetView tabSelected="1" workbookViewId="0">
      <selection activeCell="C36" sqref="C36"/>
    </sheetView>
  </sheetViews>
  <sheetFormatPr baseColWidth="10" defaultColWidth="8.7109375" defaultRowHeight="15" x14ac:dyDescent="0.25"/>
  <cols>
    <col min="1" max="1" width="15.85546875" bestFit="1" customWidth="1"/>
    <col min="6" max="6" width="15.85546875" style="4" bestFit="1" customWidth="1"/>
    <col min="7" max="7" width="9.140625" style="4"/>
    <col min="8" max="8" width="9.85546875" style="4" bestFit="1" customWidth="1"/>
  </cols>
  <sheetData>
    <row r="1" spans="1:9" x14ac:dyDescent="0.25">
      <c r="A1" t="str">
        <f>Export_Tideda!A1</f>
        <v>time</v>
      </c>
      <c r="B1" t="s">
        <v>11</v>
      </c>
      <c r="C1" t="str">
        <f>Export_Tideda!C1</f>
        <v>flow m3/s</v>
      </c>
      <c r="F1" s="4" t="s">
        <v>0</v>
      </c>
      <c r="G1" s="4" t="s">
        <v>11</v>
      </c>
      <c r="H1" s="4" t="s">
        <v>2</v>
      </c>
      <c r="I1" s="5" t="s">
        <v>12</v>
      </c>
    </row>
    <row r="2" spans="1:9" x14ac:dyDescent="0.25">
      <c r="A2" s="1">
        <f>Export_Tideda!A2</f>
        <v>36383.614583333336</v>
      </c>
      <c r="B2" s="2">
        <f>Export_Tideda!B2/1000</f>
        <v>3.0550000000000002</v>
      </c>
      <c r="C2">
        <f>Export_Tideda!C2</f>
        <v>53.1</v>
      </c>
      <c r="F2" s="3">
        <v>32569.760416666668</v>
      </c>
      <c r="G2" s="4">
        <v>2.3380000000000001</v>
      </c>
      <c r="H2" s="4">
        <v>31.5</v>
      </c>
    </row>
    <row r="3" spans="1:9" x14ac:dyDescent="0.25">
      <c r="A3" s="1">
        <f>Export_Tideda!A3</f>
        <v>36404.635416666664</v>
      </c>
      <c r="B3" s="2">
        <f>Export_Tideda!B3/1000</f>
        <v>2.9710000000000001</v>
      </c>
      <c r="C3">
        <f>Export_Tideda!C3</f>
        <v>41.7</v>
      </c>
      <c r="F3" s="3">
        <v>32604.697916666668</v>
      </c>
      <c r="G3" s="4">
        <v>2.351</v>
      </c>
      <c r="H3" s="4">
        <v>32.299999999999997</v>
      </c>
    </row>
    <row r="4" spans="1:9" x14ac:dyDescent="0.25">
      <c r="A4" s="1">
        <f>Export_Tideda!A4</f>
        <v>36502.581250000003</v>
      </c>
      <c r="B4" s="2">
        <f>Export_Tideda!B4/1000</f>
        <v>3.0169999999999999</v>
      </c>
      <c r="C4">
        <f>Export_Tideda!C4</f>
        <v>56</v>
      </c>
      <c r="F4" s="3">
        <v>32625.604166666668</v>
      </c>
      <c r="G4" s="4">
        <v>2.258</v>
      </c>
      <c r="H4" s="4">
        <v>22.6</v>
      </c>
    </row>
    <row r="5" spans="1:9" x14ac:dyDescent="0.25">
      <c r="A5" s="1">
        <f>Export_Tideda!A5</f>
        <v>36537.576388888891</v>
      </c>
      <c r="B5" s="2">
        <f>Export_Tideda!B5/1000</f>
        <v>2.9</v>
      </c>
      <c r="C5">
        <f>Export_Tideda!C5</f>
        <v>35.799999999999997</v>
      </c>
      <c r="F5" s="3">
        <v>32625.677083333332</v>
      </c>
      <c r="G5" s="4">
        <v>2.2450000000000001</v>
      </c>
      <c r="H5" s="4">
        <v>22.2</v>
      </c>
    </row>
    <row r="6" spans="1:9" x14ac:dyDescent="0.25">
      <c r="A6" s="1">
        <f>Export_Tideda!A6</f>
        <v>36585.427083333336</v>
      </c>
      <c r="B6" s="2">
        <f>Export_Tideda!B6/1000</f>
        <v>2.8359999999999999</v>
      </c>
      <c r="C6">
        <f>Export_Tideda!C6</f>
        <v>24</v>
      </c>
      <c r="F6" s="3">
        <v>32652.62638888889</v>
      </c>
      <c r="G6" s="4">
        <v>2.4359999999999999</v>
      </c>
      <c r="H6" s="4">
        <v>39.6</v>
      </c>
    </row>
    <row r="7" spans="1:9" x14ac:dyDescent="0.25">
      <c r="A7" s="1">
        <f>Export_Tideda!A7</f>
        <v>36602.451388888891</v>
      </c>
      <c r="B7" s="2">
        <f>Export_Tideda!B7/1000</f>
        <v>2.8</v>
      </c>
      <c r="C7">
        <f>Export_Tideda!C7</f>
        <v>23.2</v>
      </c>
      <c r="F7" s="3">
        <v>32681.708333333332</v>
      </c>
      <c r="G7" s="4">
        <v>3.117</v>
      </c>
      <c r="H7" s="4">
        <v>138.69999999999999</v>
      </c>
    </row>
    <row r="8" spans="1:9" x14ac:dyDescent="0.25">
      <c r="A8" s="1">
        <f>Export_Tideda!A8</f>
        <v>36648.541666666664</v>
      </c>
      <c r="B8" s="2">
        <f>Export_Tideda!B8/1000</f>
        <v>3.0750000000000002</v>
      </c>
      <c r="C8">
        <f>Export_Tideda!C8</f>
        <v>59.6</v>
      </c>
      <c r="F8" s="3">
        <v>32709.680555555555</v>
      </c>
      <c r="G8" s="4">
        <v>2.7189999999999999</v>
      </c>
      <c r="H8" s="4">
        <v>64.7</v>
      </c>
    </row>
    <row r="9" spans="1:9" x14ac:dyDescent="0.25">
      <c r="A9" s="1">
        <f>Export_Tideda!A9</f>
        <v>36699.541666666664</v>
      </c>
      <c r="B9" s="2">
        <f>Export_Tideda!B9/1000</f>
        <v>3.1989999999999998</v>
      </c>
      <c r="C9">
        <f>Export_Tideda!C9</f>
        <v>89</v>
      </c>
      <c r="F9" s="3">
        <v>32737.625</v>
      </c>
      <c r="G9" s="4">
        <v>2.5329999999999999</v>
      </c>
      <c r="H9" s="4">
        <v>37.6</v>
      </c>
    </row>
    <row r="10" spans="1:9" x14ac:dyDescent="0.25">
      <c r="A10" s="1">
        <f>Export_Tideda!A10</f>
        <v>36753.461805555555</v>
      </c>
      <c r="B10" s="2">
        <f>Export_Tideda!B10/1000</f>
        <v>3.1640000000000001</v>
      </c>
      <c r="C10">
        <f>Export_Tideda!C10</f>
        <v>68.5</v>
      </c>
      <c r="F10" s="3">
        <v>32771.712500000001</v>
      </c>
      <c r="G10" s="4">
        <v>2.7069999999999999</v>
      </c>
      <c r="H10" s="4">
        <v>63</v>
      </c>
    </row>
    <row r="11" spans="1:9" x14ac:dyDescent="0.25">
      <c r="A11" s="1">
        <f>Export_Tideda!A11</f>
        <v>36810.708333333336</v>
      </c>
      <c r="B11" s="2">
        <f>Export_Tideda!B11/1000</f>
        <v>3.83</v>
      </c>
      <c r="C11">
        <f>Export_Tideda!C11</f>
        <v>241.9</v>
      </c>
      <c r="F11" s="3">
        <v>32800.729166666664</v>
      </c>
      <c r="G11" s="4">
        <v>2.7549999999999999</v>
      </c>
      <c r="H11" s="4">
        <v>78.3</v>
      </c>
    </row>
    <row r="12" spans="1:9" x14ac:dyDescent="0.25">
      <c r="A12" s="1">
        <f>Export_Tideda!A12</f>
        <v>36845.645833333336</v>
      </c>
      <c r="B12" s="2">
        <f>Export_Tideda!B12/1000</f>
        <v>2.9969999999999999</v>
      </c>
      <c r="C12">
        <f>Export_Tideda!C12</f>
        <v>34.4</v>
      </c>
      <c r="F12" s="3">
        <v>32828.6875</v>
      </c>
      <c r="G12" s="4">
        <v>2.5659999999999998</v>
      </c>
      <c r="H12" s="4">
        <v>45.9</v>
      </c>
    </row>
    <row r="13" spans="1:9" x14ac:dyDescent="0.25">
      <c r="A13" s="1">
        <f>Export_Tideda!A13</f>
        <v>36850.625</v>
      </c>
      <c r="B13" s="2">
        <f>Export_Tideda!B13/1000</f>
        <v>2.9689999999999999</v>
      </c>
      <c r="C13">
        <f>Export_Tideda!C13</f>
        <v>30.6</v>
      </c>
      <c r="F13" s="3">
        <v>32856.5625</v>
      </c>
      <c r="G13" s="4">
        <v>2.35</v>
      </c>
      <c r="H13" s="4">
        <v>18.3</v>
      </c>
    </row>
    <row r="14" spans="1:9" x14ac:dyDescent="0.25">
      <c r="A14" s="1">
        <f>Export_Tideda!A14</f>
        <v>36867.642361111109</v>
      </c>
      <c r="B14" s="2">
        <f>Export_Tideda!B14/1000</f>
        <v>2.9049999999999998</v>
      </c>
      <c r="C14">
        <f>Export_Tideda!C14</f>
        <v>25.9</v>
      </c>
      <c r="F14" s="3">
        <v>32919.65625</v>
      </c>
      <c r="G14" s="4">
        <v>2.3029999999999999</v>
      </c>
      <c r="H14" s="4">
        <v>18.3</v>
      </c>
    </row>
    <row r="15" spans="1:9" x14ac:dyDescent="0.25">
      <c r="A15" s="1">
        <f>Export_Tideda!A15</f>
        <v>36880.618055555555</v>
      </c>
      <c r="B15" s="2">
        <f>Export_Tideda!B15/1000</f>
        <v>2.8759999999999999</v>
      </c>
      <c r="C15">
        <f>Export_Tideda!C15</f>
        <v>22.9</v>
      </c>
      <c r="F15" s="3">
        <v>32947.590277777781</v>
      </c>
      <c r="G15" s="4">
        <v>2.5390000000000001</v>
      </c>
      <c r="H15" s="4">
        <v>58.1</v>
      </c>
    </row>
    <row r="16" spans="1:9" x14ac:dyDescent="0.25">
      <c r="A16" s="1">
        <f>Export_Tideda!A16</f>
        <v>36901.350694444445</v>
      </c>
      <c r="B16" s="2">
        <f>Export_Tideda!B16/1000</f>
        <v>2.9129999999999998</v>
      </c>
      <c r="C16">
        <f>Export_Tideda!C16</f>
        <v>30.5</v>
      </c>
      <c r="F16" s="3">
        <v>32953.618055555555</v>
      </c>
      <c r="G16" s="4">
        <v>2.319</v>
      </c>
      <c r="H16" s="4">
        <v>31</v>
      </c>
    </row>
    <row r="17" spans="1:8" x14ac:dyDescent="0.25">
      <c r="A17" s="1">
        <f>Export_Tideda!A17</f>
        <v>36914.652777777781</v>
      </c>
      <c r="B17" s="2">
        <f>Export_Tideda!B17/1000</f>
        <v>2.8149999999999999</v>
      </c>
      <c r="C17">
        <f>Export_Tideda!C17</f>
        <v>18.8</v>
      </c>
      <c r="F17" s="3">
        <v>32974.635416666664</v>
      </c>
      <c r="G17" s="4">
        <v>2.0990000000000002</v>
      </c>
      <c r="H17" s="4">
        <v>12.6</v>
      </c>
    </row>
    <row r="18" spans="1:8" x14ac:dyDescent="0.25">
      <c r="A18" s="1">
        <f>Export_Tideda!A18</f>
        <v>36924.333333333336</v>
      </c>
      <c r="B18" s="2">
        <f>Export_Tideda!B18/1000</f>
        <v>2.98</v>
      </c>
      <c r="C18">
        <f>Export_Tideda!C18</f>
        <v>16.600000000000001</v>
      </c>
      <c r="F18" s="3">
        <v>33003.739583333336</v>
      </c>
      <c r="G18" s="4">
        <v>2.5990000000000002</v>
      </c>
      <c r="H18" s="4">
        <v>72.099999999999994</v>
      </c>
    </row>
    <row r="19" spans="1:8" x14ac:dyDescent="0.25">
      <c r="A19" s="1">
        <f>Export_Tideda!A19</f>
        <v>36927.333333333336</v>
      </c>
      <c r="B19" s="2">
        <f>Export_Tideda!B19/1000</f>
        <v>2.9540000000000002</v>
      </c>
      <c r="C19">
        <f>Export_Tideda!C19</f>
        <v>14.3</v>
      </c>
      <c r="F19" s="3">
        <v>33031.583333333336</v>
      </c>
      <c r="G19" s="4">
        <v>2.3410000000000002</v>
      </c>
      <c r="H19" s="4">
        <v>41.1</v>
      </c>
    </row>
    <row r="20" spans="1:8" x14ac:dyDescent="0.25">
      <c r="A20" s="1">
        <f>Export_Tideda!A20</f>
        <v>36931.381944444445</v>
      </c>
      <c r="B20" s="2">
        <f>Export_Tideda!B20/1000</f>
        <v>2.9409999999999998</v>
      </c>
      <c r="C20">
        <f>Export_Tideda!C20</f>
        <v>13.2</v>
      </c>
      <c r="F20" s="3">
        <v>33059.65625</v>
      </c>
      <c r="G20" s="4">
        <v>2.351</v>
      </c>
      <c r="H20" s="4">
        <v>41.5</v>
      </c>
    </row>
    <row r="21" spans="1:8" x14ac:dyDescent="0.25">
      <c r="A21" s="1">
        <f>Export_Tideda!A21</f>
        <v>36944.677083333336</v>
      </c>
      <c r="B21" s="2">
        <f>Export_Tideda!B21/1000</f>
        <v>2.8490000000000002</v>
      </c>
      <c r="C21">
        <f>Export_Tideda!C21</f>
        <v>7.1</v>
      </c>
      <c r="F21" s="3">
        <v>33114.6875</v>
      </c>
      <c r="G21" s="4">
        <v>2.839</v>
      </c>
      <c r="H21" s="4">
        <v>102.7</v>
      </c>
    </row>
    <row r="22" spans="1:8" x14ac:dyDescent="0.25">
      <c r="A22" s="1">
        <f>Export_Tideda!A22</f>
        <v>36951.598611111112</v>
      </c>
      <c r="B22" s="2">
        <f>Export_Tideda!B22/1000</f>
        <v>2.8210000000000002</v>
      </c>
      <c r="C22">
        <f>Export_Tideda!C22</f>
        <v>6.4</v>
      </c>
      <c r="F22" s="3">
        <v>33142.649305555555</v>
      </c>
      <c r="G22" s="4">
        <v>2.4350000000000001</v>
      </c>
      <c r="H22" s="4">
        <v>38.9</v>
      </c>
    </row>
    <row r="23" spans="1:8" x14ac:dyDescent="0.25">
      <c r="A23" s="1">
        <f>Export_Tideda!A23</f>
        <v>36963.635416666664</v>
      </c>
      <c r="B23" s="2">
        <f>Export_Tideda!B23/1000</f>
        <v>2.802</v>
      </c>
      <c r="C23">
        <f>Export_Tideda!C23</f>
        <v>4.8</v>
      </c>
      <c r="F23" s="3">
        <v>33170.697916666664</v>
      </c>
      <c r="G23" s="4">
        <v>2.5230000000000001</v>
      </c>
      <c r="H23" s="4">
        <v>60.8</v>
      </c>
    </row>
    <row r="24" spans="1:8" x14ac:dyDescent="0.25">
      <c r="A24" s="1">
        <f>Export_Tideda!A24</f>
        <v>36969.395138888889</v>
      </c>
      <c r="B24" s="2">
        <f>Export_Tideda!B24/1000</f>
        <v>2.782</v>
      </c>
      <c r="C24">
        <f>Export_Tideda!C24</f>
        <v>3.5</v>
      </c>
      <c r="F24" s="3">
        <v>33225.635416666664</v>
      </c>
      <c r="G24" s="4">
        <v>2.5419999999999998</v>
      </c>
      <c r="H24" s="4">
        <v>55.8</v>
      </c>
    </row>
    <row r="25" spans="1:8" x14ac:dyDescent="0.25">
      <c r="A25" s="1">
        <f>Export_Tideda!A25</f>
        <v>36991.392361111109</v>
      </c>
      <c r="B25" s="2">
        <f>Export_Tideda!B25/1000</f>
        <v>2.8260000000000001</v>
      </c>
      <c r="C25">
        <f>Export_Tideda!C25</f>
        <v>12.9</v>
      </c>
      <c r="F25" s="3">
        <v>33254.552083333336</v>
      </c>
      <c r="G25" s="4">
        <v>2.2400000000000002</v>
      </c>
      <c r="H25" s="4">
        <v>23.6</v>
      </c>
    </row>
    <row r="26" spans="1:8" x14ac:dyDescent="0.25">
      <c r="A26" s="1">
        <f>Export_Tideda!A26</f>
        <v>36998.385416666664</v>
      </c>
      <c r="B26" s="2">
        <f>Export_Tideda!B26/1000</f>
        <v>2.7490000000000001</v>
      </c>
      <c r="C26">
        <f>Export_Tideda!C26</f>
        <v>8.1999999999999993</v>
      </c>
      <c r="F26" s="3">
        <v>33282.597222222219</v>
      </c>
      <c r="G26" s="4">
        <v>2.5910000000000002</v>
      </c>
      <c r="H26" s="4">
        <v>64.3</v>
      </c>
    </row>
    <row r="27" spans="1:8" x14ac:dyDescent="0.25">
      <c r="A27" s="1">
        <f>Export_Tideda!A27</f>
        <v>37014.65625</v>
      </c>
      <c r="B27" s="2">
        <f>Export_Tideda!B27/1000</f>
        <v>2.718</v>
      </c>
      <c r="C27">
        <f>Export_Tideda!C27</f>
        <v>6.4</v>
      </c>
      <c r="F27" s="3">
        <v>33310.645833333336</v>
      </c>
      <c r="G27" s="4">
        <v>2.1909999999999998</v>
      </c>
      <c r="H27" s="4">
        <v>18.100000000000001</v>
      </c>
    </row>
    <row r="28" spans="1:8" x14ac:dyDescent="0.25">
      <c r="A28" s="1">
        <f>Export_Tideda!A28</f>
        <v>37050.6875</v>
      </c>
      <c r="B28" s="2">
        <f>Export_Tideda!B28/1000</f>
        <v>2.766</v>
      </c>
      <c r="C28">
        <f>Export_Tideda!C28</f>
        <v>21</v>
      </c>
      <c r="F28" s="3">
        <v>33338.729166666664</v>
      </c>
      <c r="G28" s="4">
        <v>2.3839999999999999</v>
      </c>
      <c r="H28" s="4">
        <v>40.200000000000003</v>
      </c>
    </row>
    <row r="29" spans="1:8" x14ac:dyDescent="0.25">
      <c r="A29" s="1">
        <f>Export_Tideda!A29</f>
        <v>37057.43472222222</v>
      </c>
      <c r="B29" s="2">
        <f>Export_Tideda!B29/1000</f>
        <v>2.8759999999999999</v>
      </c>
      <c r="C29">
        <f>Export_Tideda!C29</f>
        <v>39.799999999999997</v>
      </c>
      <c r="F29" s="3">
        <v>33367.6875</v>
      </c>
      <c r="G29" s="4">
        <v>2.4220000000000002</v>
      </c>
      <c r="H29" s="4">
        <v>46.9</v>
      </c>
    </row>
    <row r="30" spans="1:8" x14ac:dyDescent="0.25">
      <c r="A30" s="1">
        <f>Export_Tideda!A30</f>
        <v>37083.635416666664</v>
      </c>
      <c r="B30" s="2">
        <f>Export_Tideda!B30/1000</f>
        <v>2.8250000000000002</v>
      </c>
      <c r="C30">
        <f>Export_Tideda!C30</f>
        <v>25.9</v>
      </c>
      <c r="F30" s="3">
        <v>33394.708333333336</v>
      </c>
      <c r="G30" s="4">
        <v>2.17</v>
      </c>
      <c r="H30" s="4">
        <v>19.899999999999999</v>
      </c>
    </row>
    <row r="31" spans="1:8" x14ac:dyDescent="0.25">
      <c r="A31" s="1">
        <f>Export_Tideda!A31</f>
        <v>37099.395833333336</v>
      </c>
      <c r="B31" s="2">
        <f>Export_Tideda!B31/1000</f>
        <v>2.726</v>
      </c>
      <c r="C31">
        <f>Export_Tideda!C31</f>
        <v>14.5</v>
      </c>
      <c r="F31" s="3">
        <v>33422.663194444445</v>
      </c>
      <c r="G31" s="4">
        <v>2.165</v>
      </c>
      <c r="H31" s="4">
        <v>19</v>
      </c>
    </row>
    <row r="32" spans="1:8" x14ac:dyDescent="0.25">
      <c r="A32" s="1">
        <f>Export_Tideda!A32</f>
        <v>37118.586805555555</v>
      </c>
      <c r="B32" s="2">
        <f>Export_Tideda!B32/1000</f>
        <v>2.879</v>
      </c>
      <c r="C32">
        <f>Export_Tideda!C32</f>
        <v>38.6</v>
      </c>
      <c r="F32" s="3">
        <v>33450.739583333336</v>
      </c>
      <c r="G32" s="4">
        <v>2.371</v>
      </c>
      <c r="H32" s="4">
        <v>35.5</v>
      </c>
    </row>
    <row r="33" spans="1:8" x14ac:dyDescent="0.25">
      <c r="A33" s="1">
        <f>Export_Tideda!A33</f>
        <v>37160.40625</v>
      </c>
      <c r="B33" s="2">
        <f>Export_Tideda!B33/1000</f>
        <v>2.8359999999999999</v>
      </c>
      <c r="C33">
        <f>Export_Tideda!C33</f>
        <v>32.9</v>
      </c>
      <c r="F33" s="3">
        <v>33478.679861111108</v>
      </c>
      <c r="G33" s="4">
        <v>2.7770000000000001</v>
      </c>
      <c r="H33" s="4">
        <v>80.599999999999994</v>
      </c>
    </row>
    <row r="34" spans="1:8" x14ac:dyDescent="0.25">
      <c r="A34" s="1">
        <f>Export_Tideda!A34</f>
        <v>37232.434027777781</v>
      </c>
      <c r="B34" s="2">
        <f>Export_Tideda!B34/1000</f>
        <v>5.3840000000000003</v>
      </c>
      <c r="C34">
        <f>Export_Tideda!C34</f>
        <v>1535.7</v>
      </c>
      <c r="F34" s="3">
        <v>33506.75</v>
      </c>
      <c r="G34" s="4">
        <v>3.2549999999999999</v>
      </c>
      <c r="H34" s="4">
        <v>178.9</v>
      </c>
    </row>
    <row r="35" spans="1:8" x14ac:dyDescent="0.25">
      <c r="A35" s="1">
        <f>Export_Tideda!A35</f>
        <v>37288.364583333336</v>
      </c>
      <c r="B35" s="2">
        <f>Export_Tideda!B35/1000</f>
        <v>2.6379999999999999</v>
      </c>
      <c r="C35">
        <f>Export_Tideda!C35</f>
        <v>34.5</v>
      </c>
      <c r="F35" s="3">
        <v>33533.701388888891</v>
      </c>
      <c r="G35" s="4">
        <v>2.7050000000000001</v>
      </c>
      <c r="H35" s="4">
        <v>64.2</v>
      </c>
    </row>
    <row r="36" spans="1:8" x14ac:dyDescent="0.25">
      <c r="A36" s="1">
        <f>Export_Tideda!A36</f>
        <v>37307.388888888891</v>
      </c>
      <c r="B36" s="2">
        <f>Export_Tideda!B36/1000</f>
        <v>2.532</v>
      </c>
      <c r="C36">
        <f>Export_Tideda!C36</f>
        <v>25.8</v>
      </c>
      <c r="F36" s="3">
        <v>33533.767361111109</v>
      </c>
      <c r="G36" s="4">
        <v>2.718</v>
      </c>
      <c r="H36" s="4">
        <v>67.599999999999994</v>
      </c>
    </row>
    <row r="37" spans="1:8" x14ac:dyDescent="0.25">
      <c r="A37" s="1">
        <f>Export_Tideda!A37</f>
        <v>37314.329861111109</v>
      </c>
      <c r="B37" s="2">
        <f>Export_Tideda!B37/1000</f>
        <v>2.4180000000000001</v>
      </c>
      <c r="C37">
        <f>Export_Tideda!C37</f>
        <v>17.3</v>
      </c>
      <c r="F37" s="3">
        <v>33562.761805555558</v>
      </c>
      <c r="G37" s="4">
        <v>2.5760000000000001</v>
      </c>
      <c r="H37" s="4">
        <v>49.1</v>
      </c>
    </row>
    <row r="38" spans="1:8" x14ac:dyDescent="0.25">
      <c r="A38" s="1">
        <f>Export_Tideda!A38</f>
        <v>37334.388888888891</v>
      </c>
      <c r="B38" s="2">
        <f>Export_Tideda!B38/1000</f>
        <v>2.4849999999999999</v>
      </c>
      <c r="C38">
        <f>Export_Tideda!C38</f>
        <v>22.8</v>
      </c>
      <c r="F38" s="3">
        <v>33590.670138888891</v>
      </c>
      <c r="G38" s="4">
        <v>2.4119999999999999</v>
      </c>
      <c r="H38" s="4">
        <v>29.3</v>
      </c>
    </row>
    <row r="39" spans="1:8" x14ac:dyDescent="0.25">
      <c r="A39" s="1">
        <f>Export_Tideda!A39</f>
        <v>37356.614583333336</v>
      </c>
      <c r="B39" s="2">
        <f>Export_Tideda!B39/1000</f>
        <v>2.4660000000000002</v>
      </c>
      <c r="C39">
        <f>Export_Tideda!C39</f>
        <v>25.4</v>
      </c>
      <c r="F39" s="3">
        <v>33618.673611111109</v>
      </c>
      <c r="G39" s="4">
        <v>2.6230000000000002</v>
      </c>
      <c r="H39" s="4">
        <v>57.7</v>
      </c>
    </row>
    <row r="40" spans="1:8" x14ac:dyDescent="0.25">
      <c r="A40" s="1">
        <f>Export_Tideda!A40</f>
        <v>37364.399305555555</v>
      </c>
      <c r="B40" s="2">
        <f>Export_Tideda!B40/1000</f>
        <v>2.359</v>
      </c>
      <c r="C40">
        <f>Export_Tideda!C40</f>
        <v>17.3</v>
      </c>
      <c r="F40" s="3">
        <v>33618.729166666664</v>
      </c>
      <c r="G40" s="4">
        <v>2.6230000000000002</v>
      </c>
      <c r="H40" s="4">
        <v>58.6</v>
      </c>
    </row>
    <row r="41" spans="1:8" x14ac:dyDescent="0.25">
      <c r="A41" s="1">
        <f>Export_Tideda!A41</f>
        <v>37391.59375</v>
      </c>
      <c r="B41" s="2">
        <f>Export_Tideda!B41/1000</f>
        <v>2.3279999999999998</v>
      </c>
      <c r="C41">
        <f>Export_Tideda!C41</f>
        <v>15.4</v>
      </c>
      <c r="F41" s="3">
        <v>33646.645833333336</v>
      </c>
      <c r="G41" s="4">
        <v>2.3519999999999999</v>
      </c>
      <c r="H41" s="4">
        <v>27.2</v>
      </c>
    </row>
    <row r="42" spans="1:8" x14ac:dyDescent="0.25">
      <c r="A42" s="1">
        <f>Export_Tideda!A42</f>
        <v>37396.381944444445</v>
      </c>
      <c r="B42" s="2">
        <f>Export_Tideda!B42/1000</f>
        <v>2.2719999999999998</v>
      </c>
      <c r="C42">
        <f>Export_Tideda!C42</f>
        <v>11.4</v>
      </c>
      <c r="F42" s="3">
        <v>33674.597222222219</v>
      </c>
      <c r="G42" s="4">
        <v>2.29</v>
      </c>
      <c r="H42" s="4">
        <v>20.9</v>
      </c>
    </row>
    <row r="43" spans="1:8" x14ac:dyDescent="0.25">
      <c r="A43" s="1">
        <f>Export_Tideda!A43</f>
        <v>37419.600694444445</v>
      </c>
      <c r="B43" s="2">
        <f>Export_Tideda!B43/1000</f>
        <v>2.774</v>
      </c>
      <c r="C43">
        <f>Export_Tideda!C43</f>
        <v>59.6</v>
      </c>
      <c r="F43" s="3">
        <v>33674.638888888891</v>
      </c>
      <c r="G43" s="4">
        <v>2.278</v>
      </c>
      <c r="H43" s="4">
        <v>20.3</v>
      </c>
    </row>
    <row r="44" spans="1:8" x14ac:dyDescent="0.25">
      <c r="A44" s="1">
        <f>Export_Tideda!A44</f>
        <v>37477.576388888891</v>
      </c>
      <c r="B44" s="2">
        <f>Export_Tideda!B44/1000</f>
        <v>2.6120000000000001</v>
      </c>
      <c r="C44">
        <f>Export_Tideda!C44</f>
        <v>29.6</v>
      </c>
      <c r="F44" s="3">
        <v>33703.458333333336</v>
      </c>
      <c r="G44" s="4">
        <v>2.3780000000000001</v>
      </c>
      <c r="H44" s="4">
        <v>28.6</v>
      </c>
    </row>
    <row r="45" spans="1:8" x14ac:dyDescent="0.25">
      <c r="A45" s="1">
        <f>Export_Tideda!A45</f>
        <v>37531.614583333336</v>
      </c>
      <c r="B45" s="2">
        <f>Export_Tideda!B45/1000</f>
        <v>3.1160000000000001</v>
      </c>
      <c r="C45">
        <f>Export_Tideda!C45</f>
        <v>91.8</v>
      </c>
      <c r="F45" s="3">
        <v>33730.729166666664</v>
      </c>
      <c r="G45" s="4">
        <v>2.1240000000000001</v>
      </c>
      <c r="H45" s="4">
        <v>12</v>
      </c>
    </row>
    <row r="46" spans="1:8" x14ac:dyDescent="0.25">
      <c r="A46" s="1">
        <f>Export_Tideda!A46</f>
        <v>37553.583333333336</v>
      </c>
      <c r="B46" s="2">
        <f>Export_Tideda!B46/1000</f>
        <v>2.7949999999999999</v>
      </c>
      <c r="C46">
        <f>Export_Tideda!C46</f>
        <v>49.8</v>
      </c>
      <c r="F46" s="3">
        <v>33758.673611111109</v>
      </c>
      <c r="G46" s="4">
        <v>2.14</v>
      </c>
      <c r="H46" s="4">
        <v>13.4</v>
      </c>
    </row>
    <row r="47" spans="1:8" x14ac:dyDescent="0.25">
      <c r="A47" s="1">
        <f>Export_Tideda!A47</f>
        <v>37642.427083333336</v>
      </c>
      <c r="B47" s="2">
        <f>Export_Tideda!B47/1000</f>
        <v>2.633</v>
      </c>
      <c r="C47">
        <f>Export_Tideda!C47</f>
        <v>38.6</v>
      </c>
      <c r="F47" s="3">
        <v>33758.711805555555</v>
      </c>
      <c r="G47" s="4">
        <v>2.1320000000000001</v>
      </c>
      <c r="H47" s="4">
        <v>13.2</v>
      </c>
    </row>
    <row r="48" spans="1:8" x14ac:dyDescent="0.25">
      <c r="A48" s="1">
        <f>Export_Tideda!A48</f>
        <v>37659.375</v>
      </c>
      <c r="B48" s="2">
        <f>Export_Tideda!B48/1000</f>
        <v>2.3849999999999998</v>
      </c>
      <c r="C48">
        <f>Export_Tideda!C48</f>
        <v>19.2</v>
      </c>
      <c r="F48" s="3">
        <v>33786.677083333336</v>
      </c>
      <c r="G48" s="4">
        <v>2.1669999999999998</v>
      </c>
      <c r="H48" s="4">
        <v>14.3</v>
      </c>
    </row>
    <row r="49" spans="1:8" x14ac:dyDescent="0.25">
      <c r="A49" s="1">
        <f>Export_Tideda!A49</f>
        <v>37671.53125</v>
      </c>
      <c r="B49" s="2">
        <f>Export_Tideda!B49/1000</f>
        <v>2.3849999999999998</v>
      </c>
      <c r="C49">
        <f>Export_Tideda!C49</f>
        <v>13.5</v>
      </c>
      <c r="F49" s="3">
        <v>33814.710416666669</v>
      </c>
      <c r="G49" s="4">
        <v>2.6080000000000001</v>
      </c>
      <c r="H49" s="4">
        <v>54.5</v>
      </c>
    </row>
    <row r="50" spans="1:8" x14ac:dyDescent="0.25">
      <c r="A50" s="1">
        <f>Export_Tideda!A50</f>
        <v>37680.40625</v>
      </c>
      <c r="B50" s="2">
        <f>Export_Tideda!B50/1000</f>
        <v>2.3919999999999999</v>
      </c>
      <c r="C50">
        <f>Export_Tideda!C50</f>
        <v>20.5</v>
      </c>
      <c r="F50" s="3">
        <v>33870.65625</v>
      </c>
      <c r="G50" s="4">
        <v>2.4820000000000002</v>
      </c>
      <c r="H50" s="4">
        <v>39.5</v>
      </c>
    </row>
    <row r="51" spans="1:8" x14ac:dyDescent="0.25">
      <c r="A51" s="1">
        <f>Export_Tideda!A51</f>
        <v>37683.375</v>
      </c>
      <c r="B51" s="2">
        <f>Export_Tideda!B51/1000</f>
        <v>2.3679999999999999</v>
      </c>
      <c r="C51">
        <f>Export_Tideda!C51</f>
        <v>18.7</v>
      </c>
      <c r="F51" s="3">
        <v>33898.729166666664</v>
      </c>
      <c r="G51" s="4">
        <v>3.105</v>
      </c>
      <c r="H51" s="4">
        <v>162.5</v>
      </c>
    </row>
    <row r="52" spans="1:8" x14ac:dyDescent="0.25">
      <c r="A52" s="1">
        <f>Export_Tideda!A52</f>
        <v>37697.5625</v>
      </c>
      <c r="B52" s="2">
        <f>Export_Tideda!B52/1000</f>
        <v>2.2999999999999998</v>
      </c>
      <c r="C52">
        <f>Export_Tideda!C52</f>
        <v>14.6</v>
      </c>
      <c r="F52" s="3">
        <v>33925.604166666664</v>
      </c>
      <c r="G52" s="4">
        <v>3.2570000000000001</v>
      </c>
      <c r="H52" s="4">
        <v>176.2</v>
      </c>
    </row>
    <row r="53" spans="1:8" x14ac:dyDescent="0.25">
      <c r="A53" s="1">
        <f>Export_Tideda!A53</f>
        <v>37704.541666666664</v>
      </c>
      <c r="B53" s="2">
        <f>Export_Tideda!B53/1000</f>
        <v>2.2250000000000001</v>
      </c>
      <c r="C53">
        <f>Export_Tideda!C53</f>
        <v>10.4</v>
      </c>
      <c r="F53" s="3">
        <v>33955.404166666667</v>
      </c>
      <c r="G53" s="4">
        <v>2.7469999999999999</v>
      </c>
      <c r="H53" s="4">
        <v>78.900000000000006</v>
      </c>
    </row>
    <row r="54" spans="1:8" x14ac:dyDescent="0.25">
      <c r="A54" s="1">
        <f>Export_Tideda!A54</f>
        <v>37755.604166666664</v>
      </c>
      <c r="B54" s="2">
        <f>Export_Tideda!B54/1000</f>
        <v>2.415</v>
      </c>
      <c r="C54">
        <f>Export_Tideda!C54</f>
        <v>23.7</v>
      </c>
      <c r="F54" s="3">
        <v>33982.708333333336</v>
      </c>
      <c r="G54" s="4">
        <v>2.6240000000000001</v>
      </c>
      <c r="H54" s="4">
        <v>61.2</v>
      </c>
    </row>
    <row r="55" spans="1:8" x14ac:dyDescent="0.25">
      <c r="A55" s="1">
        <f>Export_Tideda!A55</f>
        <v>37802.489583333336</v>
      </c>
      <c r="B55" s="2">
        <f>Export_Tideda!B55/1000</f>
        <v>4.8029999999999999</v>
      </c>
      <c r="C55">
        <f>Export_Tideda!C55</f>
        <v>921.1</v>
      </c>
      <c r="F55" s="3">
        <v>34038.611111111109</v>
      </c>
      <c r="G55" s="4">
        <v>2.4089999999999998</v>
      </c>
      <c r="H55" s="4">
        <v>40.299999999999997</v>
      </c>
    </row>
    <row r="56" spans="1:8" x14ac:dyDescent="0.25">
      <c r="A56" s="1">
        <f>Export_Tideda!A56</f>
        <v>37834.385416666664</v>
      </c>
      <c r="B56" s="2">
        <f>Export_Tideda!B56/1000</f>
        <v>2.4849999999999999</v>
      </c>
      <c r="C56">
        <f>Export_Tideda!C56</f>
        <v>25.4</v>
      </c>
      <c r="F56" s="3">
        <v>34052.381944444445</v>
      </c>
      <c r="G56" s="4">
        <v>2.2280000000000002</v>
      </c>
      <c r="H56" s="4">
        <v>25.8</v>
      </c>
    </row>
    <row r="57" spans="1:8" x14ac:dyDescent="0.25">
      <c r="A57" s="1">
        <f>Export_Tideda!A57</f>
        <v>37846.572916666664</v>
      </c>
      <c r="B57" s="2">
        <f>Export_Tideda!B57/1000</f>
        <v>2.4249999999999998</v>
      </c>
      <c r="C57">
        <f>Export_Tideda!C57</f>
        <v>21.5</v>
      </c>
      <c r="F57" s="3">
        <v>34052.440972222219</v>
      </c>
      <c r="G57" s="4">
        <v>2.246</v>
      </c>
      <c r="H57" s="4">
        <v>26.7</v>
      </c>
    </row>
    <row r="58" spans="1:8" x14ac:dyDescent="0.25">
      <c r="A58" s="1">
        <f>Export_Tideda!A58</f>
        <v>37860.458333333336</v>
      </c>
      <c r="B58" s="2">
        <f>Export_Tideda!B58/1000</f>
        <v>2.5670000000000002</v>
      </c>
      <c r="C58">
        <f>Export_Tideda!C58</f>
        <v>34.299999999999997</v>
      </c>
      <c r="F58" s="3">
        <v>34094.739583333336</v>
      </c>
      <c r="G58" s="4">
        <v>2.0910000000000002</v>
      </c>
      <c r="H58" s="4">
        <v>16.3</v>
      </c>
    </row>
    <row r="59" spans="1:8" x14ac:dyDescent="0.25">
      <c r="A59" s="1">
        <f>Export_Tideda!A59</f>
        <v>37958.658333333333</v>
      </c>
      <c r="B59" s="2">
        <f>Export_Tideda!B59/1000</f>
        <v>2.5150000000000001</v>
      </c>
      <c r="C59">
        <f>Export_Tideda!C59</f>
        <v>37.6</v>
      </c>
      <c r="F59" s="3">
        <v>34121.646527777775</v>
      </c>
      <c r="G59" s="4">
        <v>2.347</v>
      </c>
      <c r="H59" s="4">
        <v>38.1</v>
      </c>
    </row>
    <row r="60" spans="1:8" x14ac:dyDescent="0.25">
      <c r="A60" s="1">
        <f>Export_Tideda!A60</f>
        <v>37974.672222222223</v>
      </c>
      <c r="B60" s="2">
        <f>Export_Tideda!B60/1000</f>
        <v>2.4249999999999998</v>
      </c>
      <c r="C60">
        <f>Export_Tideda!C60</f>
        <v>32.9</v>
      </c>
      <c r="F60" s="3">
        <v>34134.392361111109</v>
      </c>
      <c r="G60" s="4">
        <v>4.9740000000000002</v>
      </c>
      <c r="H60" s="4">
        <v>1216</v>
      </c>
    </row>
    <row r="61" spans="1:8" x14ac:dyDescent="0.25">
      <c r="A61" s="1">
        <f>Export_Tideda!A61</f>
        <v>38000.65625</v>
      </c>
      <c r="B61" s="2">
        <f>Export_Tideda!B61/1000</f>
        <v>2.492</v>
      </c>
      <c r="C61">
        <f>Export_Tideda!C61</f>
        <v>37.299999999999997</v>
      </c>
      <c r="F61" s="3">
        <v>34178.675694444442</v>
      </c>
      <c r="G61" s="4">
        <v>2.1539999999999999</v>
      </c>
      <c r="H61" s="4">
        <v>26.1</v>
      </c>
    </row>
    <row r="62" spans="1:8" x14ac:dyDescent="0.25">
      <c r="A62" s="1">
        <f>Export_Tideda!A62</f>
        <v>38068.4375</v>
      </c>
      <c r="B62" s="2">
        <f>Export_Tideda!B62/1000</f>
        <v>2.4849999999999999</v>
      </c>
      <c r="C62">
        <f>Export_Tideda!C62</f>
        <v>37.200000000000003</v>
      </c>
      <c r="F62" s="3">
        <v>34206.659722222219</v>
      </c>
      <c r="G62" s="4">
        <v>2.097</v>
      </c>
      <c r="H62" s="4">
        <v>19.899999999999999</v>
      </c>
    </row>
    <row r="63" spans="1:8" x14ac:dyDescent="0.25">
      <c r="A63" s="1">
        <f>Export_Tideda!A63</f>
        <v>38075.4375</v>
      </c>
      <c r="B63" s="2">
        <f>Export_Tideda!B63/1000</f>
        <v>2.391</v>
      </c>
      <c r="C63">
        <f>Export_Tideda!C63</f>
        <v>29.3</v>
      </c>
      <c r="F63" s="3">
        <v>34233.645833333336</v>
      </c>
      <c r="G63" s="4">
        <v>2.2170000000000001</v>
      </c>
      <c r="H63" s="4">
        <v>32.299999999999997</v>
      </c>
    </row>
    <row r="64" spans="1:8" x14ac:dyDescent="0.25">
      <c r="A64" s="1">
        <f>Export_Tideda!A64</f>
        <v>38082.427083333336</v>
      </c>
      <c r="B64" s="2">
        <f>Export_Tideda!B64/1000</f>
        <v>2.282</v>
      </c>
      <c r="C64">
        <f>Export_Tideda!C64</f>
        <v>18.600000000000001</v>
      </c>
      <c r="F64" s="3">
        <v>34261.694444444445</v>
      </c>
      <c r="G64" s="4">
        <v>2.3290000000000002</v>
      </c>
      <c r="H64" s="4">
        <v>45</v>
      </c>
    </row>
    <row r="65" spans="1:8" x14ac:dyDescent="0.25">
      <c r="A65" s="1">
        <f>Export_Tideda!A65</f>
        <v>38103.416666666664</v>
      </c>
      <c r="B65" s="2">
        <f>Export_Tideda!B65/1000</f>
        <v>2.2519999999999998</v>
      </c>
      <c r="C65">
        <f>Export_Tideda!C65</f>
        <v>17.100000000000001</v>
      </c>
      <c r="F65" s="3">
        <v>34289.642361111109</v>
      </c>
      <c r="G65" s="4">
        <v>2.2799999999999998</v>
      </c>
      <c r="H65" s="4">
        <v>41.7</v>
      </c>
    </row>
    <row r="66" spans="1:8" x14ac:dyDescent="0.25">
      <c r="A66" s="1">
        <f>Export_Tideda!A66</f>
        <v>38147.673611111109</v>
      </c>
      <c r="B66" s="2">
        <f>Export_Tideda!B66/1000</f>
        <v>2.68</v>
      </c>
      <c r="C66">
        <f>Export_Tideda!C66</f>
        <v>62.3</v>
      </c>
      <c r="F66" s="3">
        <v>34317.75</v>
      </c>
      <c r="G66" s="4">
        <v>2.4990000000000001</v>
      </c>
      <c r="H66" s="4">
        <v>67.2</v>
      </c>
    </row>
    <row r="67" spans="1:8" x14ac:dyDescent="0.25">
      <c r="A67" s="1">
        <f>Export_Tideda!A67</f>
        <v>38190.4375</v>
      </c>
      <c r="B67" s="2">
        <f>Export_Tideda!B67/1000</f>
        <v>2.5990000000000002</v>
      </c>
      <c r="C67">
        <f>Export_Tideda!C67</f>
        <v>51.5</v>
      </c>
      <c r="F67" s="3">
        <v>34347.659722222219</v>
      </c>
      <c r="G67" s="4">
        <v>2.6459999999999999</v>
      </c>
      <c r="H67" s="4">
        <v>87.2</v>
      </c>
    </row>
    <row r="68" spans="1:8" x14ac:dyDescent="0.25">
      <c r="A68" s="1">
        <f>Export_Tideda!A68</f>
        <v>38273.680555555555</v>
      </c>
      <c r="B68" s="2">
        <f>Export_Tideda!B68/1000</f>
        <v>3.1459999999999999</v>
      </c>
      <c r="C68">
        <f>Export_Tideda!C68</f>
        <v>153</v>
      </c>
      <c r="F68" s="3">
        <v>34376.423611111109</v>
      </c>
      <c r="G68" s="4">
        <v>2.1139999999999999</v>
      </c>
      <c r="H68" s="4">
        <v>24.2</v>
      </c>
    </row>
    <row r="69" spans="1:8" x14ac:dyDescent="0.25">
      <c r="A69" s="1">
        <f>Export_Tideda!A69</f>
        <v>38335.614583333336</v>
      </c>
      <c r="B69" s="2">
        <f>Export_Tideda!B69/1000</f>
        <v>2.302</v>
      </c>
      <c r="C69">
        <f>Export_Tideda!C69</f>
        <v>32.200000000000003</v>
      </c>
      <c r="F69" s="3">
        <v>34402.579861111109</v>
      </c>
      <c r="G69" s="4">
        <v>2.1110000000000002</v>
      </c>
      <c r="H69" s="4">
        <v>23.9</v>
      </c>
    </row>
    <row r="70" spans="1:8" x14ac:dyDescent="0.25">
      <c r="A70" s="1">
        <f>Export_Tideda!A70</f>
        <v>38383.666666666664</v>
      </c>
      <c r="B70" s="2">
        <f>Export_Tideda!B70/1000</f>
        <v>2.1469999999999998</v>
      </c>
      <c r="C70">
        <f>Export_Tideda!C70</f>
        <v>20.2</v>
      </c>
      <c r="F70" s="3">
        <v>34430.736111111109</v>
      </c>
      <c r="G70" s="4">
        <v>2.0350000000000001</v>
      </c>
      <c r="H70" s="4">
        <v>19.2</v>
      </c>
    </row>
    <row r="71" spans="1:8" x14ac:dyDescent="0.25">
      <c r="A71" s="1">
        <f>Export_Tideda!A71</f>
        <v>38390.541666666664</v>
      </c>
      <c r="B71" s="2">
        <f>Export_Tideda!B71/1000</f>
        <v>2.1440000000000001</v>
      </c>
      <c r="C71">
        <f>Export_Tideda!C71</f>
        <v>22.6</v>
      </c>
      <c r="F71" s="3">
        <v>34457.684027777781</v>
      </c>
      <c r="G71" s="4">
        <v>2.2149999999999999</v>
      </c>
      <c r="H71" s="4">
        <v>28.5</v>
      </c>
    </row>
    <row r="72" spans="1:8" x14ac:dyDescent="0.25">
      <c r="A72" s="1">
        <f>Export_Tideda!A72</f>
        <v>38410.375</v>
      </c>
      <c r="B72" s="2">
        <f>Export_Tideda!B72/1000</f>
        <v>1.99</v>
      </c>
      <c r="C72">
        <f>Export_Tideda!C72</f>
        <v>16.3</v>
      </c>
      <c r="F72" s="3">
        <v>34486.726388888892</v>
      </c>
      <c r="G72" s="4">
        <v>2.6909999999999998</v>
      </c>
      <c r="H72" s="4">
        <v>82</v>
      </c>
    </row>
    <row r="73" spans="1:8" x14ac:dyDescent="0.25">
      <c r="A73" s="1">
        <f>Export_Tideda!A73</f>
        <v>38432.645833333336</v>
      </c>
      <c r="B73" s="2">
        <f>Export_Tideda!B73/1000</f>
        <v>2.0419999999999998</v>
      </c>
      <c r="C73">
        <f>Export_Tideda!C73</f>
        <v>17.100000000000001</v>
      </c>
      <c r="F73" s="3">
        <v>34515.385416666664</v>
      </c>
      <c r="G73" s="4">
        <v>2.6139999999999999</v>
      </c>
      <c r="H73" s="4">
        <v>79.7</v>
      </c>
    </row>
    <row r="74" spans="1:8" x14ac:dyDescent="0.25">
      <c r="A74" s="1">
        <f>Export_Tideda!A74</f>
        <v>38468.427083333336</v>
      </c>
      <c r="B74" s="2">
        <f>Export_Tideda!B74/1000</f>
        <v>2.0830000000000002</v>
      </c>
      <c r="C74">
        <f>Export_Tideda!C74</f>
        <v>16.5</v>
      </c>
      <c r="F74" s="3">
        <v>34569.694444444445</v>
      </c>
      <c r="G74" s="4">
        <v>2.5</v>
      </c>
      <c r="H74" s="4">
        <v>68.7</v>
      </c>
    </row>
    <row r="75" spans="1:8" x14ac:dyDescent="0.25">
      <c r="A75" s="1">
        <f>Export_Tideda!A75</f>
        <v>38481.4375</v>
      </c>
      <c r="B75" s="2">
        <f>Export_Tideda!B75/1000</f>
        <v>1.9970000000000001</v>
      </c>
      <c r="C75">
        <f>Export_Tideda!C75</f>
        <v>11.6</v>
      </c>
      <c r="F75" s="3">
        <v>34625.739583333336</v>
      </c>
      <c r="G75" s="4">
        <v>2.52</v>
      </c>
      <c r="H75" s="4">
        <v>71.7</v>
      </c>
    </row>
    <row r="76" spans="1:8" x14ac:dyDescent="0.25">
      <c r="A76" s="1">
        <f>Export_Tideda!A76</f>
        <v>38488.427083333336</v>
      </c>
      <c r="B76" s="2">
        <f>Export_Tideda!B76/1000</f>
        <v>1.96</v>
      </c>
      <c r="C76">
        <f>Export_Tideda!C76</f>
        <v>8.5</v>
      </c>
      <c r="F76" s="3">
        <v>34681.770833333336</v>
      </c>
      <c r="G76" s="4">
        <v>2.496</v>
      </c>
      <c r="H76" s="4">
        <v>59.5</v>
      </c>
    </row>
    <row r="77" spans="1:8" x14ac:dyDescent="0.25">
      <c r="A77" s="1">
        <f>Export_Tideda!A77</f>
        <v>38490.479166666664</v>
      </c>
      <c r="B77" s="2">
        <f>Export_Tideda!B77/1000</f>
        <v>2.1509999999999998</v>
      </c>
      <c r="C77">
        <f>Export_Tideda!C77</f>
        <v>19.7</v>
      </c>
      <c r="F77" s="3">
        <v>34710.652777777781</v>
      </c>
      <c r="G77" s="4">
        <v>2.694</v>
      </c>
      <c r="H77" s="4">
        <v>89.2</v>
      </c>
    </row>
    <row r="78" spans="1:8" x14ac:dyDescent="0.25">
      <c r="A78" s="1">
        <f>Export_Tideda!A78</f>
        <v>38511.572916666664</v>
      </c>
      <c r="B78" s="2">
        <f>Export_Tideda!B78/1000</f>
        <v>2.282</v>
      </c>
      <c r="C78">
        <f>Export_Tideda!C78</f>
        <v>35.5</v>
      </c>
      <c r="F78" s="3">
        <v>34719.385416666664</v>
      </c>
      <c r="G78" s="4">
        <v>2.173</v>
      </c>
      <c r="H78" s="4">
        <v>28.4</v>
      </c>
    </row>
    <row r="79" spans="1:8" x14ac:dyDescent="0.25">
      <c r="A79" s="1">
        <f>Export_Tideda!A79</f>
        <v>38519.590277777781</v>
      </c>
      <c r="B79" s="2">
        <f>Export_Tideda!B79/1000</f>
        <v>2.1619999999999999</v>
      </c>
      <c r="C79">
        <f>Export_Tideda!C79</f>
        <v>22.5</v>
      </c>
      <c r="F79" s="3">
        <v>34737.75</v>
      </c>
      <c r="G79" s="4">
        <v>2.7450000000000001</v>
      </c>
      <c r="H79" s="4">
        <v>91</v>
      </c>
    </row>
    <row r="80" spans="1:8" x14ac:dyDescent="0.25">
      <c r="A80" s="1">
        <f>Export_Tideda!A80</f>
        <v>38581.604166666664</v>
      </c>
      <c r="B80" s="2">
        <f>Export_Tideda!B80/1000</f>
        <v>2.4540000000000002</v>
      </c>
      <c r="C80">
        <f>Export_Tideda!C80</f>
        <v>54.7</v>
      </c>
      <c r="F80" s="3">
        <v>34786.538194444445</v>
      </c>
      <c r="G80" s="4">
        <v>2.5830000000000002</v>
      </c>
      <c r="H80" s="4">
        <v>65.5</v>
      </c>
    </row>
    <row r="81" spans="1:8" x14ac:dyDescent="0.25">
      <c r="A81" s="1">
        <f>Export_Tideda!A81</f>
        <v>38609.59375</v>
      </c>
      <c r="B81" s="2">
        <f>Export_Tideda!B81/1000</f>
        <v>2.2229999999999999</v>
      </c>
      <c r="C81">
        <f>Export_Tideda!C81</f>
        <v>28.3</v>
      </c>
      <c r="F81" s="3">
        <v>34844.631249999999</v>
      </c>
      <c r="G81" s="4">
        <v>2.4460000000000002</v>
      </c>
      <c r="H81" s="4">
        <v>45.3</v>
      </c>
    </row>
    <row r="82" spans="1:8" x14ac:dyDescent="0.25">
      <c r="A82" s="1">
        <f>Export_Tideda!A82</f>
        <v>38629.447916666664</v>
      </c>
      <c r="B82" s="2">
        <f>Export_Tideda!B82/1000</f>
        <v>2.2200000000000002</v>
      </c>
      <c r="C82">
        <f>Export_Tideda!C82</f>
        <v>32</v>
      </c>
      <c r="F82" s="3">
        <v>34900.458333333336</v>
      </c>
      <c r="G82" s="4">
        <v>2.8540000000000001</v>
      </c>
      <c r="H82" s="4">
        <v>102.5</v>
      </c>
    </row>
    <row r="83" spans="1:8" x14ac:dyDescent="0.25">
      <c r="A83" s="1">
        <f>Export_Tideda!A83</f>
        <v>38663.708333333336</v>
      </c>
      <c r="B83" s="2">
        <f>Export_Tideda!B83/1000</f>
        <v>2.1379999999999999</v>
      </c>
      <c r="C83">
        <f>Export_Tideda!C83</f>
        <v>24.8</v>
      </c>
      <c r="F83" s="3">
        <v>34928.666666666664</v>
      </c>
      <c r="G83" s="4">
        <v>2.5350000000000001</v>
      </c>
      <c r="H83" s="4">
        <v>51.6</v>
      </c>
    </row>
    <row r="84" spans="1:8" x14ac:dyDescent="0.25">
      <c r="A84" s="1">
        <f>Export_Tideda!A84</f>
        <v>38677.489583333336</v>
      </c>
      <c r="B84" s="2">
        <f>Export_Tideda!B84/1000</f>
        <v>1.98</v>
      </c>
      <c r="C84">
        <f>Export_Tideda!C84</f>
        <v>11.4</v>
      </c>
      <c r="F84" s="3">
        <v>34976.455555555556</v>
      </c>
      <c r="G84" s="4">
        <v>3.1480000000000001</v>
      </c>
      <c r="H84" s="4">
        <v>217.4</v>
      </c>
    </row>
    <row r="85" spans="1:8" x14ac:dyDescent="0.25">
      <c r="A85" s="1">
        <f>Export_Tideda!A85</f>
        <v>38687.427083333336</v>
      </c>
      <c r="B85" s="2">
        <f>Export_Tideda!B85/1000</f>
        <v>1.97</v>
      </c>
      <c r="C85">
        <f>Export_Tideda!C85</f>
        <v>11.1</v>
      </c>
      <c r="F85" s="3">
        <v>35054.430555555555</v>
      </c>
      <c r="G85" s="4">
        <v>2.4020000000000001</v>
      </c>
      <c r="H85" s="4">
        <v>63.5</v>
      </c>
    </row>
    <row r="86" spans="1:8" x14ac:dyDescent="0.25">
      <c r="A86" s="1">
        <f>Export_Tideda!A86</f>
        <v>38691.427083333336</v>
      </c>
      <c r="B86" s="2">
        <f>Export_Tideda!B86/1000</f>
        <v>1.921</v>
      </c>
      <c r="C86">
        <f>Export_Tideda!C86</f>
        <v>8.6</v>
      </c>
      <c r="F86" s="3">
        <v>35075.572916666664</v>
      </c>
      <c r="G86" s="4">
        <v>2.4239999999999999</v>
      </c>
      <c r="H86" s="4">
        <v>47.2</v>
      </c>
    </row>
    <row r="87" spans="1:8" x14ac:dyDescent="0.25">
      <c r="A87" s="1">
        <f>Export_Tideda!A87</f>
        <v>38693.604166666664</v>
      </c>
      <c r="B87" s="2">
        <f>Export_Tideda!B87/1000</f>
        <v>2.0230000000000001</v>
      </c>
      <c r="C87">
        <f>Export_Tideda!C87</f>
        <v>14.6</v>
      </c>
      <c r="F87" s="3">
        <v>35095.387499999997</v>
      </c>
      <c r="G87" s="4">
        <v>2.2829999999999999</v>
      </c>
      <c r="H87" s="4">
        <v>37.799999999999997</v>
      </c>
    </row>
    <row r="88" spans="1:8" x14ac:dyDescent="0.25">
      <c r="A88" s="1">
        <f>Export_Tideda!A88</f>
        <v>38727.635416666664</v>
      </c>
      <c r="B88" s="2">
        <f>Export_Tideda!B88/1000</f>
        <v>2.1619999999999999</v>
      </c>
      <c r="C88">
        <f>Export_Tideda!C88</f>
        <v>26.9</v>
      </c>
      <c r="F88" s="3">
        <v>35144.520833333336</v>
      </c>
      <c r="G88" s="4">
        <v>3.06</v>
      </c>
      <c r="H88" s="4">
        <v>175.2</v>
      </c>
    </row>
    <row r="89" spans="1:8" x14ac:dyDescent="0.25">
      <c r="A89" s="1">
        <f>Export_Tideda!A89</f>
        <v>38769.4375</v>
      </c>
      <c r="B89" s="2">
        <f>Export_Tideda!B89/1000</f>
        <v>2.1779999999999999</v>
      </c>
      <c r="C89">
        <f>Export_Tideda!C89</f>
        <v>26.6</v>
      </c>
      <c r="F89" s="3">
        <v>35159.46875</v>
      </c>
      <c r="G89" s="4">
        <v>3.1440000000000001</v>
      </c>
      <c r="H89" s="4">
        <v>171.4</v>
      </c>
    </row>
    <row r="90" spans="1:8" x14ac:dyDescent="0.25">
      <c r="A90" s="1">
        <f>Export_Tideda!A90</f>
        <v>38782.4375</v>
      </c>
      <c r="B90" s="2">
        <f>Export_Tideda!B90/1000</f>
        <v>2.0049999999999999</v>
      </c>
      <c r="C90">
        <f>Export_Tideda!C90</f>
        <v>13.4</v>
      </c>
      <c r="F90" s="3">
        <v>35159.555555555555</v>
      </c>
      <c r="G90" s="4">
        <v>3.08</v>
      </c>
      <c r="H90" s="4">
        <v>161.69999999999999</v>
      </c>
    </row>
    <row r="91" spans="1:8" x14ac:dyDescent="0.25">
      <c r="A91" s="1">
        <f>Export_Tideda!A91</f>
        <v>38803.583333333336</v>
      </c>
      <c r="B91" s="2">
        <f>Export_Tideda!B91/1000</f>
        <v>1.925</v>
      </c>
      <c r="C91">
        <f>Export_Tideda!C91</f>
        <v>8.6999999999999993</v>
      </c>
      <c r="F91" s="3">
        <v>35159.680555555555</v>
      </c>
      <c r="G91" s="4">
        <v>3.01</v>
      </c>
      <c r="H91" s="4">
        <v>153.80000000000001</v>
      </c>
    </row>
    <row r="92" spans="1:8" x14ac:dyDescent="0.25">
      <c r="A92" s="1">
        <f>Export_Tideda!A92</f>
        <v>38810.4375</v>
      </c>
      <c r="B92" s="2">
        <f>Export_Tideda!B92/1000</f>
        <v>1.89</v>
      </c>
      <c r="C92">
        <f>Export_Tideda!C92</f>
        <v>7.1</v>
      </c>
      <c r="F92" s="3">
        <v>35172.416666666664</v>
      </c>
      <c r="G92" s="4">
        <v>3.2130000000000001</v>
      </c>
      <c r="H92" s="4">
        <v>200</v>
      </c>
    </row>
    <row r="93" spans="1:8" x14ac:dyDescent="0.25">
      <c r="A93" s="1">
        <f>Export_Tideda!A93</f>
        <v>38895.479166666664</v>
      </c>
      <c r="B93" s="2">
        <f>Export_Tideda!B93/1000</f>
        <v>2.4870000000000001</v>
      </c>
      <c r="C93">
        <f>Export_Tideda!C93</f>
        <v>49.7</v>
      </c>
      <c r="F93" s="3">
        <v>35172.697916666664</v>
      </c>
      <c r="G93" s="4">
        <v>3.1789999999999998</v>
      </c>
      <c r="H93" s="4">
        <v>186.4</v>
      </c>
    </row>
    <row r="94" spans="1:8" x14ac:dyDescent="0.25">
      <c r="A94" s="1">
        <f>Export_Tideda!A94</f>
        <v>38952.493055555555</v>
      </c>
      <c r="B94" s="2">
        <f>Export_Tideda!B94/1000</f>
        <v>2.2989999999999999</v>
      </c>
      <c r="C94">
        <f>Export_Tideda!C94</f>
        <v>32.4</v>
      </c>
      <c r="F94" s="3">
        <v>35174.427083333336</v>
      </c>
      <c r="G94" s="4">
        <v>2.8769999999999998</v>
      </c>
      <c r="H94" s="4">
        <v>117.4</v>
      </c>
    </row>
    <row r="95" spans="1:8" x14ac:dyDescent="0.25">
      <c r="A95" s="1">
        <f>Export_Tideda!A95</f>
        <v>39016.5</v>
      </c>
      <c r="B95" s="2">
        <f>Export_Tideda!B95/1000</f>
        <v>2.6059999999999999</v>
      </c>
      <c r="C95">
        <f>Export_Tideda!C95</f>
        <v>76.900000000000006</v>
      </c>
      <c r="F95" s="3">
        <v>35174.472222222219</v>
      </c>
      <c r="G95" s="4">
        <v>2.8719999999999999</v>
      </c>
      <c r="H95" s="4">
        <v>118.5</v>
      </c>
    </row>
    <row r="96" spans="1:8" x14ac:dyDescent="0.25">
      <c r="A96" s="1">
        <f>Export_Tideda!A96</f>
        <v>39038.729166666664</v>
      </c>
      <c r="B96" s="2">
        <f>Export_Tideda!B96/1000</f>
        <v>3.8490000000000002</v>
      </c>
      <c r="C96">
        <f>Export_Tideda!C96</f>
        <v>458.5</v>
      </c>
      <c r="F96" s="3">
        <v>35185.535416666666</v>
      </c>
      <c r="G96" s="4">
        <v>2.5390000000000001</v>
      </c>
      <c r="H96" s="4">
        <v>56</v>
      </c>
    </row>
    <row r="97" spans="1:8" x14ac:dyDescent="0.25">
      <c r="A97" s="1">
        <f>Export_Tideda!A97</f>
        <v>39038.736111111109</v>
      </c>
      <c r="B97" s="2">
        <f>Export_Tideda!B97/1000</f>
        <v>3.8420000000000001</v>
      </c>
      <c r="C97">
        <f>Export_Tideda!C97</f>
        <v>489.3</v>
      </c>
      <c r="F97" s="3">
        <v>35206.417361111111</v>
      </c>
      <c r="G97" s="4">
        <v>2.1429999999999998</v>
      </c>
      <c r="H97" s="4">
        <v>27.2</v>
      </c>
    </row>
    <row r="98" spans="1:8" x14ac:dyDescent="0.25">
      <c r="A98" s="1">
        <f>Export_Tideda!A98</f>
        <v>39039.359722222223</v>
      </c>
      <c r="B98" s="2">
        <f>Export_Tideda!B98/1000</f>
        <v>5.0190000000000001</v>
      </c>
      <c r="C98">
        <f>Export_Tideda!C98</f>
        <v>1217.7</v>
      </c>
      <c r="F98" s="3">
        <v>35219.434027777781</v>
      </c>
      <c r="G98" s="4">
        <v>2.2770000000000001</v>
      </c>
      <c r="H98" s="4">
        <v>50.1</v>
      </c>
    </row>
    <row r="99" spans="1:8" x14ac:dyDescent="0.25">
      <c r="A99" s="1">
        <f>Export_Tideda!A99</f>
        <v>39039.486805555556</v>
      </c>
      <c r="B99" s="2">
        <f>Export_Tideda!B99/1000</f>
        <v>5.5010000000000003</v>
      </c>
      <c r="C99">
        <f>Export_Tideda!C99</f>
        <v>1481.2</v>
      </c>
      <c r="F99" s="3">
        <v>35257.611111111109</v>
      </c>
      <c r="G99" s="4">
        <v>2.1930000000000001</v>
      </c>
      <c r="H99" s="4">
        <v>30.3</v>
      </c>
    </row>
    <row r="100" spans="1:8" x14ac:dyDescent="0.25">
      <c r="A100" s="1">
        <f>Export_Tideda!A100</f>
        <v>39039.666666666664</v>
      </c>
      <c r="B100" s="2">
        <f>Export_Tideda!B100/1000</f>
        <v>5.8869999999999996</v>
      </c>
      <c r="C100">
        <f>Export_Tideda!C100</f>
        <v>1888.4</v>
      </c>
      <c r="F100" s="3">
        <v>35368.399305555555</v>
      </c>
      <c r="G100" s="4">
        <v>2.4390000000000001</v>
      </c>
      <c r="H100" s="4">
        <v>88.9</v>
      </c>
    </row>
    <row r="101" spans="1:8" x14ac:dyDescent="0.25">
      <c r="A101" s="1">
        <f>Export_Tideda!A101</f>
        <v>39040.364583333336</v>
      </c>
      <c r="B101" s="2">
        <f>Export_Tideda!B101/1000</f>
        <v>4.4390000000000001</v>
      </c>
      <c r="C101">
        <f>Export_Tideda!C101</f>
        <v>792.8</v>
      </c>
      <c r="F101" s="3">
        <v>35405.479166666664</v>
      </c>
      <c r="G101" s="4">
        <v>2.4489999999999998</v>
      </c>
      <c r="H101" s="4">
        <v>91.6</v>
      </c>
    </row>
    <row r="102" spans="1:8" x14ac:dyDescent="0.25">
      <c r="A102" s="1">
        <f>Export_Tideda!A102</f>
        <v>39042.454861111109</v>
      </c>
      <c r="B102" s="2">
        <f>Export_Tideda!B102/1000</f>
        <v>3.3769999999999998</v>
      </c>
      <c r="C102">
        <f>Export_Tideda!C102</f>
        <v>252.5</v>
      </c>
      <c r="F102" s="3">
        <v>35438.580555555556</v>
      </c>
      <c r="G102" s="4">
        <v>2.173</v>
      </c>
      <c r="H102" s="4">
        <v>26.2</v>
      </c>
    </row>
    <row r="103" spans="1:8" x14ac:dyDescent="0.25">
      <c r="A103" s="1">
        <f>Export_Tideda!A103</f>
        <v>39043.399305555555</v>
      </c>
      <c r="B103" s="2">
        <f>Export_Tideda!B103/1000</f>
        <v>3.17</v>
      </c>
      <c r="C103">
        <f>Export_Tideda!C103</f>
        <v>179.5</v>
      </c>
      <c r="F103" s="3">
        <v>35459.384722222225</v>
      </c>
      <c r="G103" s="4">
        <v>2.125</v>
      </c>
      <c r="H103" s="4">
        <v>21.5</v>
      </c>
    </row>
    <row r="104" spans="1:8" x14ac:dyDescent="0.25">
      <c r="A104" s="1">
        <f>Export_Tideda!A104</f>
        <v>39044.600694444445</v>
      </c>
      <c r="B104" s="2">
        <f>Export_Tideda!B104/1000</f>
        <v>2.9769999999999999</v>
      </c>
      <c r="C104">
        <f>Export_Tideda!C104</f>
        <v>140.1</v>
      </c>
      <c r="F104" s="3">
        <v>35501.635416666664</v>
      </c>
      <c r="G104" s="4">
        <v>2.371</v>
      </c>
      <c r="H104" s="4">
        <v>41.9</v>
      </c>
    </row>
    <row r="105" spans="1:8" x14ac:dyDescent="0.25">
      <c r="A105" s="1">
        <f>Export_Tideda!A105</f>
        <v>39045.565972222219</v>
      </c>
      <c r="B105" s="2">
        <f>Export_Tideda!B105/1000</f>
        <v>2.8980000000000001</v>
      </c>
      <c r="C105">
        <f>Export_Tideda!C105</f>
        <v>121.4</v>
      </c>
      <c r="F105" s="3">
        <v>35550.59375</v>
      </c>
      <c r="G105" s="4">
        <v>2.4239999999999999</v>
      </c>
      <c r="H105" s="4">
        <v>42.1</v>
      </c>
    </row>
    <row r="106" spans="1:8" x14ac:dyDescent="0.25">
      <c r="A106" s="1">
        <f>Export_Tideda!A106</f>
        <v>39063.586805555555</v>
      </c>
      <c r="B106" s="2">
        <f>Export_Tideda!B106/1000</f>
        <v>2.5910000000000002</v>
      </c>
      <c r="C106">
        <f>Export_Tideda!C106</f>
        <v>65.2</v>
      </c>
      <c r="F106" s="3">
        <v>35557.583333333336</v>
      </c>
      <c r="G106" s="4">
        <v>2.38</v>
      </c>
      <c r="H106" s="4">
        <v>28.5</v>
      </c>
    </row>
    <row r="107" spans="1:8" x14ac:dyDescent="0.25">
      <c r="A107" s="1">
        <f>Export_Tideda!A107</f>
        <v>39090.583333333336</v>
      </c>
      <c r="B107" s="2">
        <f>Export_Tideda!B107/1000</f>
        <v>2.1789999999999998</v>
      </c>
      <c r="C107">
        <f>Export_Tideda!C107</f>
        <v>21.2</v>
      </c>
      <c r="F107" s="3">
        <v>35564.659722222219</v>
      </c>
      <c r="G107" s="4">
        <v>2.36</v>
      </c>
      <c r="H107" s="4">
        <v>22.4</v>
      </c>
    </row>
    <row r="108" spans="1:8" x14ac:dyDescent="0.25">
      <c r="A108" s="1">
        <f>Export_Tideda!A108</f>
        <v>39135.291666666664</v>
      </c>
      <c r="B108" s="2">
        <f>Export_Tideda!B108/1000</f>
        <v>2.1970000000000001</v>
      </c>
      <c r="C108">
        <f>Export_Tideda!C108</f>
        <v>16.399999999999999</v>
      </c>
      <c r="F108" s="3">
        <v>35592.607638888891</v>
      </c>
      <c r="G108" s="4">
        <v>2.484</v>
      </c>
      <c r="H108" s="4">
        <v>56.6</v>
      </c>
    </row>
    <row r="109" spans="1:8" x14ac:dyDescent="0.25">
      <c r="A109" s="1">
        <f>Export_Tideda!A109</f>
        <v>39148.652777777781</v>
      </c>
      <c r="B109" s="2">
        <f>Export_Tideda!B109/1000</f>
        <v>2.117</v>
      </c>
      <c r="C109">
        <f>Export_Tideda!C109</f>
        <v>11.4</v>
      </c>
      <c r="F109" s="3">
        <v>35608.618055555555</v>
      </c>
      <c r="G109" s="4">
        <v>2.59</v>
      </c>
      <c r="H109" s="4">
        <v>50</v>
      </c>
    </row>
    <row r="110" spans="1:8" x14ac:dyDescent="0.25">
      <c r="A110" s="1">
        <f>Export_Tideda!A110</f>
        <v>39152.5</v>
      </c>
      <c r="B110" s="2">
        <f>Export_Tideda!B110/1000</f>
        <v>2.0539999999999998</v>
      </c>
      <c r="C110">
        <f>Export_Tideda!C110</f>
        <v>8.4</v>
      </c>
      <c r="F110" s="3">
        <v>35633.489583333336</v>
      </c>
      <c r="G110" s="4">
        <v>2.4820000000000002</v>
      </c>
      <c r="H110" s="4">
        <v>32.799999999999997</v>
      </c>
    </row>
    <row r="111" spans="1:8" x14ac:dyDescent="0.25">
      <c r="A111" s="1">
        <f>Export_Tideda!A111</f>
        <v>39198.6875</v>
      </c>
      <c r="B111" s="2">
        <f>Export_Tideda!B111/1000</f>
        <v>2.0030000000000001</v>
      </c>
      <c r="C111">
        <f>Export_Tideda!C111</f>
        <v>5.8</v>
      </c>
      <c r="F111" s="3">
        <v>35648.631249999999</v>
      </c>
      <c r="G111" s="4">
        <v>2.4279999999999999</v>
      </c>
      <c r="H111" s="4">
        <v>18.2</v>
      </c>
    </row>
    <row r="112" spans="1:8" x14ac:dyDescent="0.25">
      <c r="A112" s="1">
        <f>Export_Tideda!A112</f>
        <v>39297.364583333336</v>
      </c>
      <c r="B112" s="2">
        <f>Export_Tideda!B112/1000</f>
        <v>2.4670000000000001</v>
      </c>
      <c r="C112">
        <f>Export_Tideda!C112</f>
        <v>39.799999999999997</v>
      </c>
      <c r="F112" s="3">
        <v>35654.461805555555</v>
      </c>
      <c r="G112" s="4">
        <v>2.6880000000000002</v>
      </c>
      <c r="H112" s="4">
        <v>90.1</v>
      </c>
    </row>
    <row r="113" spans="1:8" x14ac:dyDescent="0.25">
      <c r="A113" s="1">
        <f>Export_Tideda!A113</f>
        <v>39322.513888888891</v>
      </c>
      <c r="B113" s="2">
        <f>Export_Tideda!B113/1000</f>
        <v>2.419</v>
      </c>
      <c r="C113">
        <f>Export_Tideda!C113</f>
        <v>36.299999999999997</v>
      </c>
      <c r="F113" s="3">
        <v>35683.5625</v>
      </c>
      <c r="G113" s="4">
        <v>2.5289999999999999</v>
      </c>
      <c r="H113" s="4">
        <v>32.5</v>
      </c>
    </row>
    <row r="114" spans="1:8" x14ac:dyDescent="0.25">
      <c r="A114" s="1">
        <f>Export_Tideda!A114</f>
        <v>39335.635416666664</v>
      </c>
      <c r="B114" s="2">
        <f>Export_Tideda!B114/1000</f>
        <v>2.2930000000000001</v>
      </c>
      <c r="C114">
        <f>Export_Tideda!C114</f>
        <v>21.7</v>
      </c>
      <c r="F114" s="3">
        <v>35738.4375</v>
      </c>
      <c r="G114" s="4">
        <v>2.5350000000000001</v>
      </c>
      <c r="H114" s="4">
        <v>35.9</v>
      </c>
    </row>
    <row r="115" spans="1:8" x14ac:dyDescent="0.25">
      <c r="A115" s="1">
        <f>Export_Tideda!A115</f>
        <v>39356.461805555555</v>
      </c>
      <c r="B115" s="2">
        <f>Export_Tideda!B115/1000</f>
        <v>3.0350000000000001</v>
      </c>
      <c r="C115">
        <f>Export_Tideda!C115</f>
        <v>161</v>
      </c>
      <c r="F115" s="3">
        <v>35814.53125</v>
      </c>
      <c r="G115" s="4">
        <v>2.4550000000000001</v>
      </c>
      <c r="H115" s="4">
        <v>23.8</v>
      </c>
    </row>
    <row r="116" spans="1:8" x14ac:dyDescent="0.25">
      <c r="A116" s="1">
        <f>Export_Tideda!A116</f>
        <v>39356.480555555558</v>
      </c>
      <c r="B116" s="2">
        <f>Export_Tideda!B116/1000</f>
        <v>3.0289999999999999</v>
      </c>
      <c r="C116">
        <f>Export_Tideda!C116</f>
        <v>158</v>
      </c>
      <c r="F116" s="3">
        <v>35838.604166666664</v>
      </c>
      <c r="G116" s="4">
        <v>2.399</v>
      </c>
      <c r="H116" s="4">
        <v>15.1</v>
      </c>
    </row>
    <row r="117" spans="1:8" x14ac:dyDescent="0.25">
      <c r="A117" s="1">
        <f>Export_Tideda!A117</f>
        <v>39357.54791666667</v>
      </c>
      <c r="B117" s="2">
        <f>Export_Tideda!B117/1000</f>
        <v>3.12</v>
      </c>
      <c r="C117">
        <f>Export_Tideda!C117</f>
        <v>188.4</v>
      </c>
      <c r="F117" s="3">
        <v>35893.696527777778</v>
      </c>
      <c r="G117" s="4">
        <v>2.61</v>
      </c>
      <c r="H117" s="4">
        <v>58.7</v>
      </c>
    </row>
    <row r="118" spans="1:8" x14ac:dyDescent="0.25">
      <c r="A118" s="1">
        <f>Export_Tideda!A118</f>
        <v>39363.661111111112</v>
      </c>
      <c r="B118" s="2">
        <f>Export_Tideda!B118/1000</f>
        <v>5.5069999999999997</v>
      </c>
      <c r="C118">
        <f>Export_Tideda!C118</f>
        <v>1625.4</v>
      </c>
      <c r="F118" s="3">
        <v>35929.600694444445</v>
      </c>
      <c r="G118" s="4">
        <v>2.5390000000000001</v>
      </c>
      <c r="H118" s="4">
        <v>39.6</v>
      </c>
    </row>
    <row r="119" spans="1:8" x14ac:dyDescent="0.25">
      <c r="A119" s="1">
        <f>Export_Tideda!A119</f>
        <v>39364.450694444444</v>
      </c>
      <c r="B119" s="2">
        <f>Export_Tideda!B119/1000</f>
        <v>4.5650000000000004</v>
      </c>
      <c r="C119">
        <f>Export_Tideda!C119</f>
        <v>862</v>
      </c>
      <c r="F119" s="3">
        <v>35957.618055555555</v>
      </c>
      <c r="G119" s="4">
        <v>2.5369999999999999</v>
      </c>
      <c r="H119" s="4">
        <v>39.6</v>
      </c>
    </row>
    <row r="120" spans="1:8" x14ac:dyDescent="0.25">
      <c r="A120" s="1">
        <f>Export_Tideda!A120</f>
        <v>39365.40902777778</v>
      </c>
      <c r="B120" s="2">
        <f>Export_Tideda!B120/1000</f>
        <v>3.7570000000000001</v>
      </c>
      <c r="C120">
        <f>Export_Tideda!C120</f>
        <v>500</v>
      </c>
      <c r="F120" s="3">
        <v>35979.465277777781</v>
      </c>
      <c r="G120" s="4">
        <v>4.76</v>
      </c>
      <c r="H120" s="4">
        <v>1323</v>
      </c>
    </row>
    <row r="121" spans="1:8" x14ac:dyDescent="0.25">
      <c r="A121" s="1">
        <f>Export_Tideda!A121</f>
        <v>39367.63958333333</v>
      </c>
      <c r="B121" s="2">
        <f>Export_Tideda!B121/1000</f>
        <v>3.766</v>
      </c>
      <c r="C121">
        <f>Export_Tideda!C121</f>
        <v>509.4</v>
      </c>
      <c r="F121" s="3">
        <v>35985.430555555555</v>
      </c>
      <c r="G121" s="4">
        <v>4.8899999999999997</v>
      </c>
      <c r="H121" s="4">
        <v>1358.2</v>
      </c>
    </row>
    <row r="122" spans="1:8" x14ac:dyDescent="0.25">
      <c r="A122" s="1">
        <f>Export_Tideda!A122</f>
        <v>39370.624305555553</v>
      </c>
      <c r="B122" s="2">
        <f>Export_Tideda!B122/1000</f>
        <v>3.3980000000000001</v>
      </c>
      <c r="C122">
        <f>Export_Tideda!C122</f>
        <v>287.7</v>
      </c>
      <c r="F122" s="3">
        <v>36026.486111111109</v>
      </c>
      <c r="G122" s="4">
        <v>2.3410000000000002</v>
      </c>
      <c r="H122" s="4">
        <v>68.2</v>
      </c>
    </row>
    <row r="123" spans="1:8" x14ac:dyDescent="0.25">
      <c r="A123" s="1">
        <f>Export_Tideda!A123</f>
        <v>39380.370833333334</v>
      </c>
      <c r="B123" s="2">
        <f>Export_Tideda!B123/1000</f>
        <v>2.95</v>
      </c>
      <c r="C123">
        <f>Export_Tideda!C123</f>
        <v>126.7</v>
      </c>
      <c r="F123" s="3">
        <v>36119.458333333336</v>
      </c>
      <c r="G123" s="4">
        <v>2.2549999999999999</v>
      </c>
      <c r="H123" s="4">
        <v>60.6</v>
      </c>
    </row>
    <row r="124" spans="1:8" x14ac:dyDescent="0.25">
      <c r="A124" s="1">
        <f>Export_Tideda!A124</f>
        <v>39385.603472222225</v>
      </c>
      <c r="B124" s="2">
        <f>Export_Tideda!B124/1000</f>
        <v>2.7090000000000001</v>
      </c>
      <c r="C124">
        <f>Export_Tideda!C124</f>
        <v>67.2</v>
      </c>
      <c r="F124" s="3">
        <v>36143.430555555555</v>
      </c>
      <c r="G124" s="4">
        <v>2.0979999999999999</v>
      </c>
      <c r="H124" s="4">
        <v>38.9</v>
      </c>
    </row>
    <row r="125" spans="1:8" x14ac:dyDescent="0.25">
      <c r="A125" s="1">
        <f>Export_Tideda!A125</f>
        <v>39386.359722222223</v>
      </c>
      <c r="B125" s="2">
        <f>Export_Tideda!B125/1000</f>
        <v>2.7519999999999998</v>
      </c>
      <c r="C125">
        <f>Export_Tideda!C125</f>
        <v>72.099999999999994</v>
      </c>
      <c r="F125" s="3">
        <v>36165.553472222222</v>
      </c>
      <c r="G125" s="4">
        <v>1.9450000000000001</v>
      </c>
      <c r="H125" s="4">
        <v>25</v>
      </c>
    </row>
    <row r="126" spans="1:8" x14ac:dyDescent="0.25">
      <c r="A126" s="1">
        <f>Export_Tideda!A126</f>
        <v>39412.555555555555</v>
      </c>
      <c r="B126" s="2">
        <f>Export_Tideda!B126/1000</f>
        <v>2.4860000000000002</v>
      </c>
      <c r="C126">
        <f>Export_Tideda!C126</f>
        <v>28</v>
      </c>
      <c r="F126" s="3">
        <v>36173.381944444445</v>
      </c>
      <c r="G126" s="4">
        <v>2.1219999999999999</v>
      </c>
      <c r="H126" s="4">
        <v>15.5</v>
      </c>
    </row>
    <row r="127" spans="1:8" x14ac:dyDescent="0.25">
      <c r="A127" s="1">
        <f>Export_Tideda!A127</f>
        <v>39419.636111111111</v>
      </c>
      <c r="B127" s="2">
        <f>Export_Tideda!B127/1000</f>
        <v>2.3919999999999999</v>
      </c>
      <c r="C127">
        <f>Export_Tideda!C127</f>
        <v>17.7</v>
      </c>
      <c r="F127" s="3">
        <v>36194.586111111108</v>
      </c>
      <c r="G127" s="4">
        <v>2.3660000000000001</v>
      </c>
      <c r="H127" s="4">
        <v>37.9</v>
      </c>
    </row>
    <row r="128" spans="1:8" x14ac:dyDescent="0.25">
      <c r="A128" s="1">
        <f>Export_Tideda!A128</f>
        <v>39426.734722222223</v>
      </c>
      <c r="B128" s="2">
        <f>Export_Tideda!B128/1000</f>
        <v>2.331</v>
      </c>
      <c r="C128">
        <f>Export_Tideda!C128</f>
        <v>13.4</v>
      </c>
      <c r="F128" s="3">
        <v>36208.447916666664</v>
      </c>
      <c r="G128" s="4">
        <v>2.1110000000000002</v>
      </c>
      <c r="H128" s="4">
        <v>10.9</v>
      </c>
    </row>
    <row r="129" spans="1:8" x14ac:dyDescent="0.25">
      <c r="A129" s="1">
        <f>Export_Tideda!A129</f>
        <v>39451.656944444447</v>
      </c>
      <c r="B129" s="2">
        <f>Export_Tideda!B129/1000</f>
        <v>2.4249999999999998</v>
      </c>
      <c r="C129">
        <f>Export_Tideda!C129</f>
        <v>24</v>
      </c>
      <c r="F129" s="3">
        <v>36242.59375</v>
      </c>
      <c r="G129" s="4">
        <v>2.2170000000000001</v>
      </c>
      <c r="H129" s="4">
        <v>28</v>
      </c>
    </row>
    <row r="130" spans="1:8" x14ac:dyDescent="0.25">
      <c r="A130" s="1">
        <f>Export_Tideda!A130</f>
        <v>39465.761111111111</v>
      </c>
      <c r="B130" s="2">
        <f>Export_Tideda!B130/1000</f>
        <v>2.3239999999999998</v>
      </c>
      <c r="C130">
        <f>Export_Tideda!C130</f>
        <v>14.8</v>
      </c>
      <c r="F130" s="3">
        <v>36293.659722222219</v>
      </c>
      <c r="G130" s="4">
        <v>2.2149999999999999</v>
      </c>
      <c r="H130" s="4">
        <v>24.2</v>
      </c>
    </row>
    <row r="131" spans="1:8" x14ac:dyDescent="0.25">
      <c r="A131" s="1">
        <f>Export_Tideda!A131</f>
        <v>39470.57708333333</v>
      </c>
      <c r="B131" s="2">
        <f>Export_Tideda!B131/1000</f>
        <v>3.234</v>
      </c>
      <c r="C131">
        <f>Export_Tideda!C131</f>
        <v>219.5</v>
      </c>
      <c r="F131" s="3">
        <v>36321.583333333336</v>
      </c>
      <c r="G131" s="4">
        <v>2.4129999999999998</v>
      </c>
      <c r="H131" s="4">
        <v>48.6</v>
      </c>
    </row>
    <row r="132" spans="1:8" x14ac:dyDescent="0.25">
      <c r="A132" s="1">
        <f>Export_Tideda!A132</f>
        <v>39476.690972222219</v>
      </c>
      <c r="B132" s="2">
        <f>Export_Tideda!B132/1000</f>
        <v>2.4529999999999998</v>
      </c>
      <c r="C132">
        <f>Export_Tideda!C132</f>
        <v>27.2</v>
      </c>
      <c r="F132" s="3">
        <v>36355.552083333336</v>
      </c>
      <c r="G132" s="4">
        <v>2.5209999999999999</v>
      </c>
      <c r="H132" s="4">
        <v>56.6</v>
      </c>
    </row>
    <row r="133" spans="1:8" x14ac:dyDescent="0.25">
      <c r="A133" s="1">
        <f>Export_Tideda!A133</f>
        <v>39513.581250000003</v>
      </c>
      <c r="B133" s="2">
        <f>Export_Tideda!B133/1000</f>
        <v>2.762</v>
      </c>
      <c r="C133">
        <f>Export_Tideda!C133</f>
        <v>78.2</v>
      </c>
      <c r="F133" s="3">
        <v>36383.614583333336</v>
      </c>
      <c r="G133" s="4">
        <v>2.4590000000000001</v>
      </c>
      <c r="H133" s="4">
        <v>53.1</v>
      </c>
    </row>
    <row r="134" spans="1:8" x14ac:dyDescent="0.25">
      <c r="A134" s="1">
        <f>Export_Tideda!A134</f>
        <v>39521.4</v>
      </c>
      <c r="B134" s="2">
        <f>Export_Tideda!B134/1000</f>
        <v>2.5209999999999999</v>
      </c>
      <c r="C134">
        <f>Export_Tideda!C134</f>
        <v>35.200000000000003</v>
      </c>
      <c r="F134" s="3">
        <v>36404.635416666664</v>
      </c>
      <c r="G134" s="4">
        <v>2.323</v>
      </c>
      <c r="H134" s="4">
        <v>41.7</v>
      </c>
    </row>
    <row r="135" spans="1:8" x14ac:dyDescent="0.25">
      <c r="A135" s="1">
        <f>Export_Tideda!A135</f>
        <v>39527.536111111112</v>
      </c>
      <c r="B135" s="2">
        <f>Export_Tideda!B135/1000</f>
        <v>2.3769999999999998</v>
      </c>
      <c r="C135">
        <f>Export_Tideda!C135</f>
        <v>20.7</v>
      </c>
      <c r="F135" s="3">
        <v>36502.581250000003</v>
      </c>
      <c r="G135" s="4">
        <v>2.3969999999999998</v>
      </c>
      <c r="H135" s="4">
        <v>56</v>
      </c>
    </row>
    <row r="136" spans="1:8" x14ac:dyDescent="0.25">
      <c r="A136" s="1">
        <f>Export_Tideda!A136</f>
        <v>39533.628472222219</v>
      </c>
      <c r="B136" s="2">
        <f>Export_Tideda!B136/1000</f>
        <v>2.3220000000000001</v>
      </c>
      <c r="C136">
        <f>Export_Tideda!C136</f>
        <v>17.8</v>
      </c>
      <c r="F136" s="3">
        <v>36537.576388888891</v>
      </c>
      <c r="G136" s="4">
        <v>2.2400000000000002</v>
      </c>
      <c r="H136" s="4">
        <v>35.799999999999997</v>
      </c>
    </row>
    <row r="137" spans="1:8" x14ac:dyDescent="0.25">
      <c r="A137" s="1">
        <f>Export_Tideda!A137</f>
        <v>39595.500694444447</v>
      </c>
      <c r="B137" s="2">
        <f>Export_Tideda!B137/1000</f>
        <v>2.286</v>
      </c>
      <c r="C137">
        <f>Export_Tideda!C137</f>
        <v>14.2</v>
      </c>
      <c r="F137" s="3">
        <v>36585.427083333336</v>
      </c>
      <c r="G137" s="4">
        <v>2.2189999999999999</v>
      </c>
      <c r="H137" s="4">
        <v>24</v>
      </c>
    </row>
    <row r="138" spans="1:8" x14ac:dyDescent="0.25">
      <c r="A138" s="1">
        <f>Export_Tideda!A138</f>
        <v>39602.406944444447</v>
      </c>
      <c r="B138" s="2">
        <f>Export_Tideda!B138/1000</f>
        <v>2.2069999999999999</v>
      </c>
      <c r="C138">
        <f>Export_Tideda!C138</f>
        <v>9.8000000000000007</v>
      </c>
      <c r="F138" s="3">
        <v>36602.451388888891</v>
      </c>
      <c r="G138" s="4">
        <v>2.16</v>
      </c>
      <c r="H138" s="4">
        <v>23.2</v>
      </c>
    </row>
    <row r="139" spans="1:8" x14ac:dyDescent="0.25">
      <c r="A139" s="1">
        <f>Export_Tideda!A139</f>
        <v>39613.727083333331</v>
      </c>
      <c r="B139" s="2">
        <f>Export_Tideda!B139/1000</f>
        <v>2.1720000000000002</v>
      </c>
      <c r="C139">
        <f>Export_Tideda!C139</f>
        <v>8</v>
      </c>
      <c r="F139" s="3">
        <v>36648.541666666664</v>
      </c>
      <c r="G139" s="4">
        <v>2.5550000000000002</v>
      </c>
      <c r="H139" s="4">
        <v>59.6</v>
      </c>
    </row>
    <row r="140" spans="1:8" x14ac:dyDescent="0.25">
      <c r="A140" s="1">
        <f>Export_Tideda!A140</f>
        <v>39637.454861111109</v>
      </c>
      <c r="B140" s="2">
        <f>Export_Tideda!B140/1000</f>
        <v>2.5539999999999998</v>
      </c>
      <c r="C140">
        <f>Export_Tideda!C140</f>
        <v>40.6</v>
      </c>
      <c r="F140" s="3">
        <v>36699.541666666664</v>
      </c>
      <c r="G140" s="4">
        <v>2.6240000000000001</v>
      </c>
      <c r="H140" s="4">
        <v>89</v>
      </c>
    </row>
    <row r="141" spans="1:8" x14ac:dyDescent="0.25">
      <c r="A141" s="1">
        <f>Export_Tideda!A141</f>
        <v>39637.486111111109</v>
      </c>
      <c r="B141" s="2">
        <f>Export_Tideda!B141/1000</f>
        <v>2.5470000000000002</v>
      </c>
      <c r="C141">
        <f>Export_Tideda!C141</f>
        <v>39.1</v>
      </c>
      <c r="F141" s="3">
        <v>36753.461805555555</v>
      </c>
      <c r="G141" s="4">
        <v>2.5070000000000001</v>
      </c>
      <c r="H141" s="4">
        <v>68.5</v>
      </c>
    </row>
    <row r="142" spans="1:8" x14ac:dyDescent="0.25">
      <c r="A142" s="1">
        <f>Export_Tideda!A142</f>
        <v>39643.480555555558</v>
      </c>
      <c r="B142" s="2">
        <f>Export_Tideda!B142/1000</f>
        <v>2.9350000000000001</v>
      </c>
      <c r="C142">
        <f>Export_Tideda!C142</f>
        <v>126.9</v>
      </c>
      <c r="F142" s="3">
        <v>36810.708333333336</v>
      </c>
      <c r="G142" s="4">
        <v>3.2210000000000001</v>
      </c>
      <c r="H142" s="4">
        <v>241.9</v>
      </c>
    </row>
    <row r="143" spans="1:8" x14ac:dyDescent="0.25">
      <c r="A143" s="1">
        <f>Export_Tideda!A143</f>
        <v>39652.649305555555</v>
      </c>
      <c r="B143" s="2">
        <f>Export_Tideda!B143/1000</f>
        <v>3.4249999999999998</v>
      </c>
      <c r="C143">
        <f>Export_Tideda!C143</f>
        <v>276.5</v>
      </c>
      <c r="F143" s="3">
        <v>36845.645833333336</v>
      </c>
      <c r="G143" s="4">
        <v>2.2549999999999999</v>
      </c>
      <c r="H143" s="4">
        <v>34.4</v>
      </c>
    </row>
    <row r="144" spans="1:8" x14ac:dyDescent="0.25">
      <c r="A144" s="1">
        <f>Export_Tideda!A144</f>
        <v>39654.405555555553</v>
      </c>
      <c r="B144" s="2">
        <f>Export_Tideda!B144/1000</f>
        <v>3.153</v>
      </c>
      <c r="C144">
        <f>Export_Tideda!C144</f>
        <v>201.9</v>
      </c>
      <c r="F144" s="3">
        <v>36850.625</v>
      </c>
      <c r="G144" s="4">
        <v>2.2050000000000001</v>
      </c>
      <c r="H144" s="4">
        <v>30.6</v>
      </c>
    </row>
    <row r="145" spans="1:8" x14ac:dyDescent="0.25">
      <c r="A145" s="1">
        <f>Export_Tideda!A145</f>
        <v>39664.65902777778</v>
      </c>
      <c r="B145" s="2">
        <f>Export_Tideda!B145/1000</f>
        <v>3.4689999999999999</v>
      </c>
      <c r="C145">
        <f>Export_Tideda!C145</f>
        <v>287.5</v>
      </c>
      <c r="F145" s="3">
        <v>36867.642361111109</v>
      </c>
      <c r="G145" s="4">
        <v>2.101</v>
      </c>
      <c r="H145" s="4">
        <v>25.9</v>
      </c>
    </row>
    <row r="146" spans="1:8" x14ac:dyDescent="0.25">
      <c r="A146" s="1">
        <f>Export_Tideda!A146</f>
        <v>39724.435416666667</v>
      </c>
      <c r="B146" s="2">
        <f>Export_Tideda!B146/1000</f>
        <v>2.7250000000000001</v>
      </c>
      <c r="C146">
        <f>Export_Tideda!C146</f>
        <v>65.8</v>
      </c>
      <c r="F146" s="3">
        <v>36880.618055555555</v>
      </c>
      <c r="G146" s="4">
        <v>2.0630000000000002</v>
      </c>
      <c r="H146" s="4">
        <v>22.9</v>
      </c>
    </row>
    <row r="147" spans="1:8" x14ac:dyDescent="0.25">
      <c r="A147" s="1">
        <f>Export_Tideda!A147</f>
        <v>39777.341666666667</v>
      </c>
      <c r="B147" s="2">
        <f>Export_Tideda!B147/1000</f>
        <v>5.3170000000000002</v>
      </c>
      <c r="C147">
        <f>Export_Tideda!C147</f>
        <v>1278</v>
      </c>
      <c r="F147" s="3">
        <v>36901.350694444445</v>
      </c>
      <c r="G147" s="4">
        <v>2.1269999999999998</v>
      </c>
      <c r="H147" s="4">
        <v>30.5</v>
      </c>
    </row>
    <row r="148" spans="1:8" x14ac:dyDescent="0.25">
      <c r="A148" s="1">
        <f>Export_Tideda!A148</f>
        <v>39777.421527777777</v>
      </c>
      <c r="B148" s="2">
        <f>Export_Tideda!B148/1000</f>
        <v>5.016</v>
      </c>
      <c r="C148">
        <f>Export_Tideda!C148</f>
        <v>1083.3</v>
      </c>
      <c r="F148" s="3">
        <v>36914.652777777781</v>
      </c>
      <c r="G148" s="4">
        <v>1.966</v>
      </c>
      <c r="H148" s="4">
        <v>18.8</v>
      </c>
    </row>
    <row r="149" spans="1:8" x14ac:dyDescent="0.25">
      <c r="A149" s="1">
        <f>Export_Tideda!A149</f>
        <v>39777.547222222223</v>
      </c>
      <c r="B149" s="2">
        <f>Export_Tideda!B149/1000</f>
        <v>4.6390000000000002</v>
      </c>
      <c r="C149">
        <f>Export_Tideda!C149</f>
        <v>889.4</v>
      </c>
      <c r="F149" s="3"/>
    </row>
    <row r="150" spans="1:8" x14ac:dyDescent="0.25">
      <c r="A150" s="1">
        <f>Export_Tideda!A150</f>
        <v>39778.352083333331</v>
      </c>
      <c r="B150" s="2">
        <f>Export_Tideda!B150/1000</f>
        <v>3.7519999999999998</v>
      </c>
      <c r="C150">
        <f>Export_Tideda!C150</f>
        <v>445.7</v>
      </c>
      <c r="F150" s="3"/>
    </row>
    <row r="151" spans="1:8" x14ac:dyDescent="0.25">
      <c r="A151" s="1">
        <f>Export_Tideda!A151</f>
        <v>39779.559027777781</v>
      </c>
      <c r="B151" s="2">
        <f>Export_Tideda!B151/1000</f>
        <v>3.3330000000000002</v>
      </c>
      <c r="C151">
        <f>Export_Tideda!C151</f>
        <v>247.3</v>
      </c>
      <c r="F151" s="3"/>
    </row>
    <row r="152" spans="1:8" x14ac:dyDescent="0.25">
      <c r="A152" s="1">
        <f>Export_Tideda!A152</f>
        <v>39783.443055555559</v>
      </c>
      <c r="B152" s="2">
        <f>Export_Tideda!B152/1000</f>
        <v>2.88</v>
      </c>
      <c r="C152">
        <f>Export_Tideda!C152</f>
        <v>108.4</v>
      </c>
      <c r="F152" s="3"/>
    </row>
    <row r="153" spans="1:8" x14ac:dyDescent="0.25">
      <c r="A153" s="1">
        <f>Export_Tideda!A153</f>
        <v>39818.428124999999</v>
      </c>
      <c r="B153" s="2">
        <f>Export_Tideda!B153/1000</f>
        <v>2.6859999999999999</v>
      </c>
      <c r="C153">
        <f>Export_Tideda!C153</f>
        <v>59.7</v>
      </c>
      <c r="F153" s="3"/>
    </row>
    <row r="154" spans="1:8" x14ac:dyDescent="0.25">
      <c r="A154" s="1">
        <f>Export_Tideda!A154</f>
        <v>39821.577777777777</v>
      </c>
      <c r="B154" s="2">
        <f>Export_Tideda!B154/1000</f>
        <v>2.5470000000000002</v>
      </c>
      <c r="C154">
        <f>Export_Tideda!C154</f>
        <v>38</v>
      </c>
      <c r="F154" s="3"/>
    </row>
    <row r="155" spans="1:8" x14ac:dyDescent="0.25">
      <c r="A155" s="1">
        <f>Export_Tideda!A155</f>
        <v>39827.67083333333</v>
      </c>
      <c r="B155" s="2">
        <f>Export_Tideda!B155/1000</f>
        <v>2.4580000000000002</v>
      </c>
      <c r="C155">
        <f>Export_Tideda!C155</f>
        <v>23.2</v>
      </c>
      <c r="F155" s="3"/>
    </row>
    <row r="156" spans="1:8" x14ac:dyDescent="0.25">
      <c r="A156" s="1">
        <f>Export_Tideda!A156</f>
        <v>39834.587500000001</v>
      </c>
      <c r="B156" s="2">
        <f>Export_Tideda!B156/1000</f>
        <v>2.4279999999999999</v>
      </c>
      <c r="C156">
        <f>Export_Tideda!C156</f>
        <v>21.2</v>
      </c>
      <c r="F156" s="3"/>
    </row>
    <row r="157" spans="1:8" x14ac:dyDescent="0.25">
      <c r="A157" s="1">
        <f>Export_Tideda!A157</f>
        <v>39840.510416666664</v>
      </c>
      <c r="B157" s="2">
        <f>Export_Tideda!B157/1000</f>
        <v>2.5640000000000001</v>
      </c>
      <c r="C157">
        <f>Export_Tideda!C157</f>
        <v>18.100000000000001</v>
      </c>
      <c r="F157" s="3"/>
    </row>
    <row r="158" spans="1:8" x14ac:dyDescent="0.25">
      <c r="A158" s="1">
        <f>Export_Tideda!A158</f>
        <v>39846.440972222219</v>
      </c>
      <c r="B158" s="2">
        <f>Export_Tideda!B158/1000</f>
        <v>2.4430000000000001</v>
      </c>
      <c r="C158">
        <f>Export_Tideda!C158</f>
        <v>9.8000000000000007</v>
      </c>
      <c r="F158" s="3"/>
    </row>
    <row r="159" spans="1:8" x14ac:dyDescent="0.25">
      <c r="A159" s="1">
        <f>Export_Tideda!A159</f>
        <v>39855.423611111109</v>
      </c>
      <c r="B159" s="2">
        <f>Export_Tideda!B159/1000</f>
        <v>2.4089999999999998</v>
      </c>
      <c r="C159">
        <f>Export_Tideda!C159</f>
        <v>8.5</v>
      </c>
      <c r="F159" s="3"/>
    </row>
    <row r="160" spans="1:8" x14ac:dyDescent="0.25">
      <c r="A160" s="1">
        <f>Export_Tideda!A160</f>
        <v>39856.529166666667</v>
      </c>
      <c r="B160" s="2">
        <f>Export_Tideda!B160/1000</f>
        <v>2.415</v>
      </c>
      <c r="C160">
        <f>Export_Tideda!C160</f>
        <v>8.3000000000000007</v>
      </c>
      <c r="F160" s="3"/>
    </row>
    <row r="161" spans="1:6" x14ac:dyDescent="0.25">
      <c r="A161" s="1">
        <f>Export_Tideda!A161</f>
        <v>39860.589583333334</v>
      </c>
      <c r="B161" s="2">
        <f>Export_Tideda!B161/1000</f>
        <v>2.5169999999999999</v>
      </c>
      <c r="C161">
        <f>Export_Tideda!C161</f>
        <v>24.2</v>
      </c>
      <c r="F161" s="3"/>
    </row>
    <row r="162" spans="1:6" x14ac:dyDescent="0.25">
      <c r="A162" s="1">
        <f>Export_Tideda!A162</f>
        <v>39863.729166666664</v>
      </c>
      <c r="B162" s="2">
        <f>Export_Tideda!B162/1000</f>
        <v>2.4159999999999999</v>
      </c>
      <c r="C162">
        <f>Export_Tideda!C162</f>
        <v>15.1</v>
      </c>
      <c r="F162" s="3"/>
    </row>
    <row r="163" spans="1:6" x14ac:dyDescent="0.25">
      <c r="A163" s="1">
        <f>Export_Tideda!A163</f>
        <v>39909.35833333333</v>
      </c>
      <c r="B163" s="2">
        <f>Export_Tideda!B163/1000</f>
        <v>2.3279999999999998</v>
      </c>
      <c r="C163">
        <f>Export_Tideda!C163</f>
        <v>12.6</v>
      </c>
      <c r="F163" s="3"/>
    </row>
    <row r="164" spans="1:6" x14ac:dyDescent="0.25">
      <c r="A164" s="1">
        <f>Export_Tideda!A164</f>
        <v>39932.393055555556</v>
      </c>
      <c r="B164" s="2">
        <f>Export_Tideda!B164/1000</f>
        <v>4.3680000000000003</v>
      </c>
      <c r="C164">
        <f>Export_Tideda!C164</f>
        <v>751.7</v>
      </c>
      <c r="F164" s="3"/>
    </row>
    <row r="165" spans="1:6" x14ac:dyDescent="0.25">
      <c r="A165" s="1">
        <f>Export_Tideda!A165</f>
        <v>39933.401388888888</v>
      </c>
      <c r="B165" s="2">
        <f>Export_Tideda!B165/1000</f>
        <v>3.6829999999999998</v>
      </c>
      <c r="C165">
        <f>Export_Tideda!C165</f>
        <v>387.3</v>
      </c>
      <c r="F165" s="3"/>
    </row>
    <row r="166" spans="1:6" x14ac:dyDescent="0.25">
      <c r="A166" s="1">
        <f>Export_Tideda!A166</f>
        <v>39933.693055555559</v>
      </c>
      <c r="B166" s="2">
        <f>Export_Tideda!B166/1000</f>
        <v>3.5339999999999998</v>
      </c>
      <c r="C166">
        <f>Export_Tideda!C166</f>
        <v>360.6</v>
      </c>
      <c r="F166" s="3"/>
    </row>
    <row r="167" spans="1:6" x14ac:dyDescent="0.25">
      <c r="A167" s="1">
        <f>Export_Tideda!A167</f>
        <v>39996.604861111111</v>
      </c>
      <c r="B167" s="2">
        <f>Export_Tideda!B167/1000</f>
        <v>2.7120000000000002</v>
      </c>
      <c r="C167">
        <f>Export_Tideda!C167</f>
        <v>34.1</v>
      </c>
      <c r="F167" s="3"/>
    </row>
    <row r="168" spans="1:6" x14ac:dyDescent="0.25">
      <c r="A168" s="1">
        <f>Export_Tideda!A168</f>
        <v>40009.634722222225</v>
      </c>
      <c r="B168" s="2">
        <f>Export_Tideda!B168/1000</f>
        <v>2.6429999999999998</v>
      </c>
      <c r="C168">
        <f>Export_Tideda!C168</f>
        <v>25.5</v>
      </c>
      <c r="F168" s="3"/>
    </row>
    <row r="169" spans="1:6" x14ac:dyDescent="0.25">
      <c r="A169" s="1">
        <f>Export_Tideda!A169</f>
        <v>40018.6875</v>
      </c>
      <c r="B169" s="2">
        <f>Export_Tideda!B169/1000</f>
        <v>3.3279999999999998</v>
      </c>
      <c r="C169">
        <f>Export_Tideda!C169</f>
        <v>224.1</v>
      </c>
      <c r="F169" s="3"/>
    </row>
    <row r="170" spans="1:6" x14ac:dyDescent="0.25">
      <c r="A170" s="1">
        <f>Export_Tideda!A170</f>
        <v>40051.484027777777</v>
      </c>
      <c r="B170" s="2">
        <f>Export_Tideda!B170/1000</f>
        <v>4.149</v>
      </c>
      <c r="C170">
        <f>Export_Tideda!C170</f>
        <v>596.79999999999995</v>
      </c>
      <c r="F170" s="3"/>
    </row>
    <row r="171" spans="1:6" x14ac:dyDescent="0.25">
      <c r="A171" s="1">
        <f>Export_Tideda!A171</f>
        <v>40051.627083333333</v>
      </c>
      <c r="B171" s="2">
        <f>Export_Tideda!B171/1000</f>
        <v>4.1660000000000004</v>
      </c>
      <c r="C171">
        <f>Export_Tideda!C171</f>
        <v>694.9</v>
      </c>
      <c r="F171" s="3"/>
    </row>
    <row r="172" spans="1:6" x14ac:dyDescent="0.25">
      <c r="A172" s="1">
        <f>Export_Tideda!A172</f>
        <v>40056.381944444445</v>
      </c>
      <c r="B172" s="2">
        <f>Export_Tideda!B172/1000</f>
        <v>4.9779999999999998</v>
      </c>
      <c r="C172">
        <f>Export_Tideda!C172</f>
        <v>1221.3</v>
      </c>
      <c r="F172" s="3"/>
    </row>
    <row r="173" spans="1:6" x14ac:dyDescent="0.25">
      <c r="A173" s="1">
        <f>Export_Tideda!A173</f>
        <v>40056.488888888889</v>
      </c>
      <c r="B173" s="2">
        <f>Export_Tideda!B173/1000</f>
        <v>4.907</v>
      </c>
      <c r="C173">
        <f>Export_Tideda!C173</f>
        <v>1088.9000000000001</v>
      </c>
      <c r="F173" s="3"/>
    </row>
    <row r="174" spans="1:6" x14ac:dyDescent="0.25">
      <c r="A174" s="1">
        <f>Export_Tideda!A174</f>
        <v>40056.5625</v>
      </c>
      <c r="B174" s="2">
        <f>Export_Tideda!B174/1000</f>
        <v>4.8550000000000004</v>
      </c>
      <c r="C174">
        <f>Export_Tideda!C174</f>
        <v>1087.8</v>
      </c>
      <c r="F174" s="3"/>
    </row>
    <row r="175" spans="1:6" x14ac:dyDescent="0.25">
      <c r="A175" s="1">
        <f>Export_Tideda!A175</f>
        <v>40056.618055555555</v>
      </c>
      <c r="B175" s="2">
        <f>Export_Tideda!B175/1000</f>
        <v>4.7850000000000001</v>
      </c>
      <c r="C175">
        <f>Export_Tideda!C175</f>
        <v>987.5</v>
      </c>
      <c r="F175" s="3"/>
    </row>
    <row r="176" spans="1:6" x14ac:dyDescent="0.25">
      <c r="A176" s="1">
        <f>Export_Tideda!A176</f>
        <v>40056.666666666664</v>
      </c>
      <c r="B176" s="2">
        <f>Export_Tideda!B176/1000</f>
        <v>4.7080000000000002</v>
      </c>
      <c r="C176">
        <f>Export_Tideda!C176</f>
        <v>980.6</v>
      </c>
      <c r="F176" s="3"/>
    </row>
    <row r="177" spans="1:6" x14ac:dyDescent="0.25">
      <c r="A177" s="1">
        <f>Export_Tideda!A177</f>
        <v>40057.404166666667</v>
      </c>
      <c r="B177" s="2">
        <f>Export_Tideda!B177/1000</f>
        <v>3.851</v>
      </c>
      <c r="C177">
        <f>Export_Tideda!C177</f>
        <v>482.2</v>
      </c>
      <c r="F177" s="3"/>
    </row>
    <row r="178" spans="1:6" x14ac:dyDescent="0.25">
      <c r="A178" s="1">
        <f>Export_Tideda!A178</f>
        <v>40057.609722222223</v>
      </c>
      <c r="B178" s="2">
        <f>Export_Tideda!B178/1000</f>
        <v>3.7290000000000001</v>
      </c>
      <c r="C178">
        <f>Export_Tideda!C178</f>
        <v>413.1</v>
      </c>
      <c r="F178" s="3"/>
    </row>
    <row r="179" spans="1:6" x14ac:dyDescent="0.25">
      <c r="A179" s="1">
        <f>Export_Tideda!A179</f>
        <v>40074.61041666667</v>
      </c>
      <c r="B179" s="2">
        <f>Export_Tideda!B179/1000</f>
        <v>2.7970000000000002</v>
      </c>
      <c r="C179">
        <f>Export_Tideda!C179</f>
        <v>51.3</v>
      </c>
      <c r="F179" s="3"/>
    </row>
    <row r="180" spans="1:6" x14ac:dyDescent="0.25">
      <c r="A180" s="1">
        <f>Export_Tideda!A180</f>
        <v>40098.604166666664</v>
      </c>
      <c r="B180" s="2">
        <f>Export_Tideda!B180/1000</f>
        <v>3.1880000000000002</v>
      </c>
      <c r="C180">
        <f>Export_Tideda!C180</f>
        <v>149.5</v>
      </c>
      <c r="F180" s="3"/>
    </row>
    <row r="181" spans="1:6" x14ac:dyDescent="0.25">
      <c r="A181" s="1">
        <f>Export_Tideda!A181</f>
        <v>40115.634027777778</v>
      </c>
      <c r="B181" s="2">
        <f>Export_Tideda!B181/1000</f>
        <v>3.0139999999999998</v>
      </c>
      <c r="C181">
        <f>Export_Tideda!C181</f>
        <v>96.5</v>
      </c>
      <c r="F181" s="3"/>
    </row>
    <row r="182" spans="1:6" x14ac:dyDescent="0.25">
      <c r="A182" s="1">
        <f>Export_Tideda!A182</f>
        <v>40136.474999999999</v>
      </c>
      <c r="B182" s="2">
        <f>Export_Tideda!B182/1000</f>
        <v>2.7229999999999999</v>
      </c>
      <c r="C182">
        <f>Export_Tideda!C182</f>
        <v>34.700000000000003</v>
      </c>
      <c r="F182" s="3"/>
    </row>
    <row r="183" spans="1:6" x14ac:dyDescent="0.25">
      <c r="A183" s="1">
        <f>Export_Tideda!A183</f>
        <v>40170.55972222222</v>
      </c>
      <c r="B183" s="2">
        <f>Export_Tideda!B183/1000</f>
        <v>2.7450000000000001</v>
      </c>
      <c r="C183">
        <f>Export_Tideda!C183</f>
        <v>36.6</v>
      </c>
      <c r="F183" s="3"/>
    </row>
    <row r="184" spans="1:6" x14ac:dyDescent="0.25">
      <c r="A184" s="1">
        <f>Export_Tideda!A184</f>
        <v>40213.503472222219</v>
      </c>
      <c r="B184" s="2">
        <f>Export_Tideda!B184/1000</f>
        <v>2.6589999999999998</v>
      </c>
      <c r="C184">
        <f>Export_Tideda!C184</f>
        <v>26.3</v>
      </c>
      <c r="F184" s="3"/>
    </row>
    <row r="185" spans="1:6" x14ac:dyDescent="0.25">
      <c r="A185" s="1">
        <f>Export_Tideda!A185</f>
        <v>40238.695138888892</v>
      </c>
      <c r="B185" s="2">
        <f>Export_Tideda!B185/1000</f>
        <v>2.5499999999999998</v>
      </c>
      <c r="C185">
        <f>Export_Tideda!C185</f>
        <v>14.8</v>
      </c>
      <c r="F185" s="3"/>
    </row>
    <row r="186" spans="1:6" x14ac:dyDescent="0.25">
      <c r="A186" s="1">
        <f>Export_Tideda!A186</f>
        <v>40241.592361111114</v>
      </c>
      <c r="B186" s="2">
        <f>Export_Tideda!B186/1000</f>
        <v>2.56</v>
      </c>
      <c r="C186">
        <f>Export_Tideda!C186</f>
        <v>15</v>
      </c>
      <c r="F186" s="3"/>
    </row>
    <row r="187" spans="1:6" x14ac:dyDescent="0.25">
      <c r="A187" s="1">
        <f>Export_Tideda!A187</f>
        <v>40252.814583333333</v>
      </c>
      <c r="B187" s="2">
        <f>Export_Tideda!B187/1000</f>
        <v>2.4740000000000002</v>
      </c>
      <c r="C187">
        <f>Export_Tideda!C187</f>
        <v>8.8000000000000007</v>
      </c>
      <c r="F187" s="3"/>
    </row>
    <row r="188" spans="1:6" x14ac:dyDescent="0.25">
      <c r="A188" s="1">
        <f>Export_Tideda!A188</f>
        <v>40258.779166666667</v>
      </c>
      <c r="B188" s="2">
        <f>Export_Tideda!B188/1000</f>
        <v>2.4350000000000001</v>
      </c>
      <c r="C188">
        <f>Export_Tideda!C188</f>
        <v>6.1</v>
      </c>
      <c r="F188" s="3"/>
    </row>
    <row r="189" spans="1:6" x14ac:dyDescent="0.25">
      <c r="A189" s="1">
        <f>Export_Tideda!A189</f>
        <v>40303.504166666666</v>
      </c>
      <c r="B189" s="2">
        <f>Export_Tideda!B189/1000</f>
        <v>2.68</v>
      </c>
      <c r="C189">
        <f>Export_Tideda!C189</f>
        <v>29.9</v>
      </c>
      <c r="F189" s="3"/>
    </row>
    <row r="190" spans="1:6" x14ac:dyDescent="0.25">
      <c r="A190" s="1">
        <f>Export_Tideda!A190</f>
        <v>40310.572916666664</v>
      </c>
      <c r="B190" s="2">
        <f>Export_Tideda!B190/1000</f>
        <v>2.5859999999999999</v>
      </c>
      <c r="C190">
        <f>Export_Tideda!C190</f>
        <v>18</v>
      </c>
      <c r="F190" s="3"/>
    </row>
    <row r="191" spans="1:6" x14ac:dyDescent="0.25">
      <c r="A191" s="1">
        <f>Export_Tideda!A191</f>
        <v>40315.699305555558</v>
      </c>
      <c r="B191" s="2">
        <f>Export_Tideda!B191/1000</f>
        <v>3.6</v>
      </c>
      <c r="C191">
        <f>Export_Tideda!C191</f>
        <v>308.60000000000002</v>
      </c>
      <c r="F191" s="3"/>
    </row>
    <row r="192" spans="1:6" x14ac:dyDescent="0.25">
      <c r="A192" s="1">
        <f>Export_Tideda!A192</f>
        <v>40336.613194444442</v>
      </c>
      <c r="B192" s="2">
        <f>Export_Tideda!B192/1000</f>
        <v>5.1859999999999999</v>
      </c>
      <c r="C192">
        <f>Export_Tideda!C192</f>
        <v>1263.2</v>
      </c>
      <c r="F192" s="3"/>
    </row>
    <row r="193" spans="1:6" x14ac:dyDescent="0.25">
      <c r="A193" s="1">
        <f>Export_Tideda!A193</f>
        <v>40336.713888888888</v>
      </c>
      <c r="B193" s="2">
        <f>Export_Tideda!B193/1000</f>
        <v>4.9939999999999998</v>
      </c>
      <c r="C193">
        <f>Export_Tideda!C193</f>
        <v>1180.2</v>
      </c>
      <c r="F193" s="3"/>
    </row>
    <row r="194" spans="1:6" x14ac:dyDescent="0.25">
      <c r="A194" s="1">
        <f>Export_Tideda!A194</f>
        <v>40375.489583333336</v>
      </c>
      <c r="B194" s="2">
        <f>Export_Tideda!B194/1000</f>
        <v>2.673</v>
      </c>
      <c r="C194">
        <f>Export_Tideda!C194</f>
        <v>32.299999999999997</v>
      </c>
      <c r="F194" s="3"/>
    </row>
    <row r="195" spans="1:6" x14ac:dyDescent="0.25">
      <c r="A195" s="1">
        <f>Export_Tideda!A195</f>
        <v>40380.620138888888</v>
      </c>
      <c r="B195" s="2">
        <f>Export_Tideda!B195/1000</f>
        <v>2.6560000000000001</v>
      </c>
      <c r="C195">
        <f>Export_Tideda!C195</f>
        <v>28.9</v>
      </c>
      <c r="F195" s="3"/>
    </row>
    <row r="196" spans="1:6" x14ac:dyDescent="0.25">
      <c r="A196" s="1">
        <f>Export_Tideda!A196</f>
        <v>40442.524305555555</v>
      </c>
      <c r="B196" s="2">
        <f>Export_Tideda!B196/1000</f>
        <v>3.379</v>
      </c>
      <c r="C196">
        <f>Export_Tideda!C196</f>
        <v>201.4</v>
      </c>
      <c r="F196" s="3"/>
    </row>
    <row r="197" spans="1:6" x14ac:dyDescent="0.25">
      <c r="A197" s="1">
        <f>Export_Tideda!A197</f>
        <v>40442.559027777781</v>
      </c>
      <c r="B197" s="2">
        <f>Export_Tideda!B197/1000</f>
        <v>3.3650000000000002</v>
      </c>
      <c r="C197">
        <f>Export_Tideda!C197</f>
        <v>210.8</v>
      </c>
      <c r="F197" s="3"/>
    </row>
    <row r="198" spans="1:6" x14ac:dyDescent="0.25">
      <c r="A198" s="1">
        <f>Export_Tideda!A198</f>
        <v>40448.523611111108</v>
      </c>
      <c r="B198" s="2">
        <f>Export_Tideda!B198/1000</f>
        <v>3.5710000000000002</v>
      </c>
      <c r="C198">
        <f>Export_Tideda!C198</f>
        <v>277.89999999999998</v>
      </c>
      <c r="F198" s="3"/>
    </row>
    <row r="199" spans="1:6" x14ac:dyDescent="0.25">
      <c r="A199" s="1">
        <f>Export_Tideda!A199</f>
        <v>40451.768750000003</v>
      </c>
      <c r="B199" s="2">
        <f>Export_Tideda!B199/1000</f>
        <v>5.1219999999999999</v>
      </c>
      <c r="C199">
        <f>Export_Tideda!C199</f>
        <v>1117.2</v>
      </c>
      <c r="F199" s="3"/>
    </row>
    <row r="200" spans="1:6" x14ac:dyDescent="0.25">
      <c r="A200" s="1">
        <f>Export_Tideda!A200</f>
        <v>40485.660416666666</v>
      </c>
      <c r="B200" s="2">
        <f>Export_Tideda!B200/1000</f>
        <v>2.77</v>
      </c>
      <c r="C200">
        <f>Export_Tideda!C200</f>
        <v>38.799999999999997</v>
      </c>
      <c r="F200" s="3"/>
    </row>
    <row r="201" spans="1:6" x14ac:dyDescent="0.25">
      <c r="A201" s="1">
        <f>Export_Tideda!A201</f>
        <v>40512.605555555558</v>
      </c>
      <c r="B201" s="2">
        <f>Export_Tideda!B201/1000</f>
        <v>2.64</v>
      </c>
      <c r="C201">
        <f>Export_Tideda!C201</f>
        <v>19.600000000000001</v>
      </c>
      <c r="F201" s="3"/>
    </row>
    <row r="202" spans="1:6" x14ac:dyDescent="0.25">
      <c r="A202" s="1">
        <f>Export_Tideda!A202</f>
        <v>40527.635416666664</v>
      </c>
      <c r="B202" s="2">
        <f>Export_Tideda!B202/1000</f>
        <v>2.5539999999999998</v>
      </c>
      <c r="C202">
        <f>Export_Tideda!C202</f>
        <v>12.4</v>
      </c>
      <c r="F202" s="3"/>
    </row>
    <row r="203" spans="1:6" x14ac:dyDescent="0.25">
      <c r="A203" s="1">
        <f>Export_Tideda!A203</f>
        <v>40560.592361111114</v>
      </c>
      <c r="B203" s="2">
        <f>Export_Tideda!B203/1000</f>
        <v>2.7450000000000001</v>
      </c>
      <c r="C203">
        <f>Export_Tideda!C203</f>
        <v>30.4</v>
      </c>
      <c r="F203" s="3"/>
    </row>
    <row r="204" spans="1:6" x14ac:dyDescent="0.25">
      <c r="A204" s="1">
        <f>Export_Tideda!A204</f>
        <v>40597.590277777781</v>
      </c>
      <c r="B204" s="2">
        <f>Export_Tideda!B204/1000</f>
        <v>2.577</v>
      </c>
      <c r="C204">
        <f>Export_Tideda!C204</f>
        <v>17.2</v>
      </c>
      <c r="F204" s="3"/>
    </row>
    <row r="205" spans="1:6" x14ac:dyDescent="0.25">
      <c r="A205" s="1">
        <f>Export_Tideda!A205</f>
        <v>40625.509027777778</v>
      </c>
      <c r="B205" s="2">
        <f>Export_Tideda!B205/1000</f>
        <v>2.6280000000000001</v>
      </c>
      <c r="C205">
        <f>Export_Tideda!C205</f>
        <v>19.5</v>
      </c>
      <c r="F205" s="3"/>
    </row>
    <row r="206" spans="1:6" x14ac:dyDescent="0.25">
      <c r="A206" s="1">
        <f>Export_Tideda!A206</f>
        <v>40743.631944444445</v>
      </c>
      <c r="B206" s="2">
        <f>Export_Tideda!B206/1000</f>
        <v>2.9969999999999999</v>
      </c>
      <c r="C206">
        <f>Export_Tideda!C206</f>
        <v>108.1</v>
      </c>
      <c r="F206" s="3"/>
    </row>
    <row r="207" spans="1:6" x14ac:dyDescent="0.25">
      <c r="A207" s="1">
        <f>Export_Tideda!A207</f>
        <v>40751.642013888886</v>
      </c>
      <c r="B207" s="2">
        <f>Export_Tideda!B207/1000</f>
        <v>2.7879999999999998</v>
      </c>
      <c r="C207">
        <f>Export_Tideda!C207</f>
        <v>53.7</v>
      </c>
      <c r="F207" s="3"/>
    </row>
    <row r="208" spans="1:6" x14ac:dyDescent="0.25">
      <c r="A208" s="1">
        <f>Export_Tideda!A208</f>
        <v>40766.665625000001</v>
      </c>
      <c r="B208" s="2">
        <f>Export_Tideda!B208/1000</f>
        <v>2.7040000000000002</v>
      </c>
      <c r="C208">
        <f>Export_Tideda!C208</f>
        <v>35.9</v>
      </c>
      <c r="F208" s="3"/>
    </row>
    <row r="209" spans="1:6" x14ac:dyDescent="0.25">
      <c r="A209" s="1">
        <f>Export_Tideda!A209</f>
        <v>40816.560416666667</v>
      </c>
      <c r="B209" s="2">
        <f>Export_Tideda!B209/1000</f>
        <v>2.6139999999999999</v>
      </c>
      <c r="C209">
        <f>Export_Tideda!C209</f>
        <v>27.7</v>
      </c>
      <c r="F209" s="3"/>
    </row>
    <row r="210" spans="1:6" x14ac:dyDescent="0.25">
      <c r="A210" s="1">
        <f>Export_Tideda!A210</f>
        <v>40849.456944444442</v>
      </c>
      <c r="B210" s="2">
        <f>Export_Tideda!B210/1000</f>
        <v>3.0129999999999999</v>
      </c>
      <c r="C210">
        <f>Export_Tideda!C210</f>
        <v>132.1</v>
      </c>
      <c r="F210" s="3"/>
    </row>
    <row r="211" spans="1:6" x14ac:dyDescent="0.25">
      <c r="A211" s="1">
        <f>Export_Tideda!A211</f>
        <v>40850.597222222219</v>
      </c>
      <c r="B211" s="2">
        <f>Export_Tideda!B211/1000</f>
        <v>3.5910000000000002</v>
      </c>
      <c r="C211">
        <f>Export_Tideda!C211</f>
        <v>337.8</v>
      </c>
      <c r="F211" s="3"/>
    </row>
    <row r="212" spans="1:6" x14ac:dyDescent="0.25">
      <c r="A212" s="1">
        <f>Export_Tideda!A212</f>
        <v>40906.349652777775</v>
      </c>
      <c r="B212" s="2">
        <f>Export_Tideda!B212/1000</f>
        <v>2.7069999999999999</v>
      </c>
      <c r="C212">
        <f>Export_Tideda!C212</f>
        <v>46.4</v>
      </c>
      <c r="F212" s="3"/>
    </row>
    <row r="213" spans="1:6" x14ac:dyDescent="0.25">
      <c r="A213" s="1">
        <f>Export_Tideda!A213</f>
        <v>40932.35659722222</v>
      </c>
      <c r="B213" s="2">
        <f>Export_Tideda!B213/1000</f>
        <v>2.7029999999999998</v>
      </c>
      <c r="C213">
        <f>Export_Tideda!C213</f>
        <v>45.8</v>
      </c>
      <c r="F213" s="3"/>
    </row>
    <row r="214" spans="1:6" x14ac:dyDescent="0.25">
      <c r="A214" s="1">
        <f>Export_Tideda!A214</f>
        <v>40940.447222222225</v>
      </c>
      <c r="B214" s="2">
        <f>Export_Tideda!B214/1000</f>
        <v>2.573</v>
      </c>
      <c r="C214">
        <f>Export_Tideda!C214</f>
        <v>25.8</v>
      </c>
      <c r="F214" s="3"/>
    </row>
    <row r="215" spans="1:6" x14ac:dyDescent="0.25">
      <c r="A215" s="1">
        <f>Export_Tideda!A215</f>
        <v>40947.430208333331</v>
      </c>
      <c r="B215" s="2">
        <f>Export_Tideda!B215/1000</f>
        <v>2.444</v>
      </c>
      <c r="C215">
        <f>Export_Tideda!C215</f>
        <v>21.5</v>
      </c>
      <c r="F215" s="3"/>
    </row>
    <row r="216" spans="1:6" x14ac:dyDescent="0.25">
      <c r="A216" s="1">
        <f>Export_Tideda!A216</f>
        <v>40959.628472222219</v>
      </c>
      <c r="B216" s="2">
        <f>Export_Tideda!B216/1000</f>
        <v>2.379</v>
      </c>
      <c r="C216">
        <f>Export_Tideda!C216</f>
        <v>13.5</v>
      </c>
      <c r="F216" s="3"/>
    </row>
    <row r="217" spans="1:6" x14ac:dyDescent="0.25">
      <c r="A217" s="1">
        <f>Export_Tideda!A217</f>
        <v>40980.568749999999</v>
      </c>
      <c r="B217" s="2">
        <f>Export_Tideda!B217/1000</f>
        <v>2.6230000000000002</v>
      </c>
      <c r="C217">
        <f>Export_Tideda!C217</f>
        <v>50.9</v>
      </c>
      <c r="F217" s="3"/>
    </row>
    <row r="218" spans="1:6" x14ac:dyDescent="0.25">
      <c r="A218" s="1">
        <f>Export_Tideda!A218</f>
        <v>41018.461458333331</v>
      </c>
      <c r="B218" s="2">
        <f>Export_Tideda!B218/1000</f>
        <v>2.3809999999999998</v>
      </c>
      <c r="C218">
        <f>Export_Tideda!C218</f>
        <v>16.3</v>
      </c>
      <c r="F218" s="3"/>
    </row>
    <row r="219" spans="1:6" x14ac:dyDescent="0.25">
      <c r="A219" s="1">
        <f>Export_Tideda!A219</f>
        <v>41103.601736111108</v>
      </c>
      <c r="B219" s="2">
        <f>Export_Tideda!B219/1000</f>
        <v>2.601</v>
      </c>
      <c r="C219">
        <f>Export_Tideda!C219</f>
        <v>41</v>
      </c>
      <c r="F219" s="3"/>
    </row>
    <row r="220" spans="1:6" x14ac:dyDescent="0.25">
      <c r="A220" s="1">
        <f>Export_Tideda!A220</f>
        <v>41120.435763888891</v>
      </c>
      <c r="B220" s="2">
        <f>Export_Tideda!B220/1000</f>
        <v>2.7749999999999999</v>
      </c>
      <c r="C220">
        <f>Export_Tideda!C220</f>
        <v>64.5</v>
      </c>
      <c r="F220" s="3"/>
    </row>
    <row r="221" spans="1:6" x14ac:dyDescent="0.25">
      <c r="A221" s="1">
        <f>Export_Tideda!A221</f>
        <v>41151.424305555556</v>
      </c>
      <c r="B221" s="2">
        <f>Export_Tideda!B221/1000</f>
        <v>3.1240000000000001</v>
      </c>
      <c r="C221">
        <f>Export_Tideda!C221</f>
        <v>155.19999999999999</v>
      </c>
      <c r="F221" s="3"/>
    </row>
    <row r="222" spans="1:6" x14ac:dyDescent="0.25">
      <c r="A222" s="1">
        <f>Export_Tideda!A222</f>
        <v>41213.454513888886</v>
      </c>
      <c r="B222" s="2">
        <f>Export_Tideda!B222/1000</f>
        <v>2.9260000000000002</v>
      </c>
      <c r="C222">
        <f>Export_Tideda!C222</f>
        <v>90.4</v>
      </c>
      <c r="F222" s="3"/>
    </row>
    <row r="223" spans="1:6" x14ac:dyDescent="0.25">
      <c r="A223" s="1">
        <f>Export_Tideda!A223</f>
        <v>41228.408680555556</v>
      </c>
      <c r="B223" s="2">
        <f>Export_Tideda!B223/1000</f>
        <v>2.6869999999999998</v>
      </c>
      <c r="C223">
        <f>Export_Tideda!C223</f>
        <v>38.799999999999997</v>
      </c>
      <c r="F223" s="3"/>
    </row>
    <row r="224" spans="1:6" x14ac:dyDescent="0.25">
      <c r="A224" s="1">
        <f>Export_Tideda!A224</f>
        <v>41236.591319444444</v>
      </c>
      <c r="B224" s="2">
        <f>Export_Tideda!B224/1000</f>
        <v>2.6059999999999999</v>
      </c>
      <c r="C224">
        <f>Export_Tideda!C224</f>
        <v>35.4</v>
      </c>
      <c r="F224" s="3"/>
    </row>
    <row r="225" spans="1:6" x14ac:dyDescent="0.25">
      <c r="A225" s="1">
        <f>Export_Tideda!A225</f>
        <v>41241.633680555555</v>
      </c>
      <c r="B225" s="2">
        <f>Export_Tideda!B225/1000</f>
        <v>2.5510000000000002</v>
      </c>
      <c r="C225">
        <f>Export_Tideda!C225</f>
        <v>27.9</v>
      </c>
      <c r="F225" s="3"/>
    </row>
    <row r="226" spans="1:6" x14ac:dyDescent="0.25">
      <c r="A226" s="1">
        <f>Export_Tideda!A226</f>
        <v>41302.448263888888</v>
      </c>
      <c r="B226" s="2">
        <f>Export_Tideda!B226/1000</f>
        <v>2.6749999999999998</v>
      </c>
      <c r="C226">
        <f>Export_Tideda!C226</f>
        <v>42.9</v>
      </c>
      <c r="F226" s="3"/>
    </row>
    <row r="227" spans="1:6" x14ac:dyDescent="0.25">
      <c r="A227" s="1">
        <f>Export_Tideda!A227</f>
        <v>41318.56145833333</v>
      </c>
      <c r="B227" s="2">
        <f>Export_Tideda!B227/1000</f>
        <v>2.516</v>
      </c>
      <c r="C227">
        <f>Export_Tideda!C227</f>
        <v>20.7</v>
      </c>
      <c r="F227" s="3"/>
    </row>
    <row r="228" spans="1:6" x14ac:dyDescent="0.25">
      <c r="A228" s="1">
        <f>Export_Tideda!A228</f>
        <v>41323.476736111108</v>
      </c>
      <c r="B228" s="2">
        <f>Export_Tideda!B228/1000</f>
        <v>2.4060000000000001</v>
      </c>
      <c r="C228">
        <f>Export_Tideda!C228</f>
        <v>15.1</v>
      </c>
      <c r="F228" s="3"/>
    </row>
    <row r="229" spans="1:6" x14ac:dyDescent="0.25">
      <c r="A229" s="1">
        <f>Export_Tideda!A229</f>
        <v>41330.398611111108</v>
      </c>
      <c r="B229" s="2">
        <f>Export_Tideda!B229/1000</f>
        <v>2.3570000000000002</v>
      </c>
      <c r="C229">
        <f>Export_Tideda!C229</f>
        <v>11.2</v>
      </c>
      <c r="F229" s="3"/>
    </row>
    <row r="230" spans="1:6" x14ac:dyDescent="0.25">
      <c r="A230" s="1">
        <f>Export_Tideda!A230</f>
        <v>41338.332638888889</v>
      </c>
      <c r="B230" s="2">
        <f>Export_Tideda!B230/1000</f>
        <v>2.3199999999999998</v>
      </c>
      <c r="C230">
        <f>Export_Tideda!C230</f>
        <v>8.3000000000000007</v>
      </c>
      <c r="F230" s="3"/>
    </row>
    <row r="231" spans="1:6" x14ac:dyDescent="0.25">
      <c r="A231" s="1">
        <f>Export_Tideda!A231</f>
        <v>41343.680555555555</v>
      </c>
      <c r="B231" s="2">
        <f>Export_Tideda!B231/1000</f>
        <v>2.2949999999999999</v>
      </c>
      <c r="C231">
        <f>Export_Tideda!C231</f>
        <v>6.9</v>
      </c>
      <c r="F231" s="3"/>
    </row>
    <row r="232" spans="1:6" x14ac:dyDescent="0.25">
      <c r="A232" s="1">
        <f>Export_Tideda!A232</f>
        <v>41355.622916666667</v>
      </c>
      <c r="B232" s="2">
        <f>Export_Tideda!B232/1000</f>
        <v>2.5049999999999999</v>
      </c>
      <c r="C232">
        <f>Export_Tideda!C232</f>
        <v>30.8</v>
      </c>
      <c r="F232" s="3"/>
    </row>
    <row r="233" spans="1:6" x14ac:dyDescent="0.25">
      <c r="A233" s="1">
        <f>Export_Tideda!A233</f>
        <v>41376.419444444444</v>
      </c>
      <c r="B233" s="2">
        <f>Export_Tideda!B233/1000</f>
        <v>2.464</v>
      </c>
      <c r="C233">
        <f>Export_Tideda!C233</f>
        <v>24.3</v>
      </c>
      <c r="F233" s="3"/>
    </row>
    <row r="234" spans="1:6" x14ac:dyDescent="0.25">
      <c r="A234" s="1">
        <f>Export_Tideda!A234</f>
        <v>41409.671875</v>
      </c>
      <c r="B234" s="2">
        <f>Export_Tideda!B234/1000</f>
        <v>2.71</v>
      </c>
      <c r="C234">
        <f>Export_Tideda!C234</f>
        <v>50.6</v>
      </c>
      <c r="F234" s="3"/>
    </row>
    <row r="235" spans="1:6" x14ac:dyDescent="0.25">
      <c r="A235" s="1">
        <f>Export_Tideda!A235</f>
        <v>41410.405555555553</v>
      </c>
      <c r="B235" s="2">
        <f>Export_Tideda!B235/1000</f>
        <v>2.6930000000000001</v>
      </c>
      <c r="C235">
        <f>Export_Tideda!C235</f>
        <v>47.3</v>
      </c>
      <c r="F235" s="3"/>
    </row>
    <row r="236" spans="1:6" x14ac:dyDescent="0.25">
      <c r="A236" s="1">
        <f>Export_Tideda!A236</f>
        <v>41443.44027777778</v>
      </c>
      <c r="B236" s="2">
        <f>Export_Tideda!B236/1000</f>
        <v>3.9649999999999999</v>
      </c>
      <c r="C236">
        <f>Export_Tideda!C236</f>
        <v>405.6</v>
      </c>
      <c r="F236" s="3"/>
    </row>
    <row r="237" spans="1:6" x14ac:dyDescent="0.25">
      <c r="A237" s="1">
        <f>Export_Tideda!A237</f>
        <v>41472.386458333334</v>
      </c>
      <c r="B237" s="2">
        <f>Export_Tideda!B237/1000</f>
        <v>2.92</v>
      </c>
      <c r="C237">
        <f>Export_Tideda!C237</f>
        <v>76.099999999999994</v>
      </c>
      <c r="F237" s="3"/>
    </row>
    <row r="238" spans="1:6" x14ac:dyDescent="0.25">
      <c r="A238" s="1">
        <f>Export_Tideda!A238</f>
        <v>41628.37777777778</v>
      </c>
      <c r="B238" s="2">
        <f>Export_Tideda!B238/1000</f>
        <v>2.6429999999999998</v>
      </c>
      <c r="C238">
        <f>Export_Tideda!C238</f>
        <v>29.4</v>
      </c>
      <c r="F238" s="3"/>
    </row>
    <row r="239" spans="1:6" x14ac:dyDescent="0.25">
      <c r="A239" s="1">
        <f>Export_Tideda!A239</f>
        <v>41677.711805555555</v>
      </c>
      <c r="B239" s="2">
        <f>Export_Tideda!B239/1000</f>
        <v>2.5209999999999999</v>
      </c>
      <c r="C239">
        <f>Export_Tideda!C239</f>
        <v>20.6</v>
      </c>
      <c r="F239" s="3"/>
    </row>
    <row r="240" spans="1:6" x14ac:dyDescent="0.25">
      <c r="A240" s="1">
        <f>Export_Tideda!A240</f>
        <v>41683.288194444445</v>
      </c>
      <c r="B240" s="2">
        <f>Export_Tideda!B240/1000</f>
        <v>2.4390000000000001</v>
      </c>
      <c r="C240">
        <f>Export_Tideda!C240</f>
        <v>13.9</v>
      </c>
      <c r="F240" s="3"/>
    </row>
    <row r="241" spans="1:6" x14ac:dyDescent="0.25">
      <c r="A241" s="1">
        <f>Export_Tideda!A241</f>
        <v>41683.308680555558</v>
      </c>
      <c r="B241" s="2">
        <f>Export_Tideda!B241/1000</f>
        <v>2.4390000000000001</v>
      </c>
      <c r="C241">
        <f>Export_Tideda!C241</f>
        <v>13.8</v>
      </c>
      <c r="F241" s="3"/>
    </row>
    <row r="242" spans="1:6" x14ac:dyDescent="0.25">
      <c r="A242" s="1">
        <f>Export_Tideda!A242</f>
        <v>41703.415625000001</v>
      </c>
      <c r="B242" s="2">
        <f>Export_Tideda!B242/1000</f>
        <v>2.3879999999999999</v>
      </c>
      <c r="C242">
        <f>Export_Tideda!C242</f>
        <v>8.1</v>
      </c>
      <c r="F242" s="3"/>
    </row>
    <row r="243" spans="1:6" x14ac:dyDescent="0.25">
      <c r="A243" s="1">
        <f>Export_Tideda!A243</f>
        <v>41703.432986111111</v>
      </c>
      <c r="B243" s="2">
        <f>Export_Tideda!B243/1000</f>
        <v>2.3879999999999999</v>
      </c>
      <c r="C243">
        <f>Export_Tideda!C243</f>
        <v>9.4</v>
      </c>
      <c r="F243" s="3"/>
    </row>
    <row r="244" spans="1:6" x14ac:dyDescent="0.25">
      <c r="A244" s="1">
        <f>Export_Tideda!A244</f>
        <v>41710.694791666669</v>
      </c>
      <c r="B244" s="2">
        <f>Export_Tideda!B244/1000</f>
        <v>2.3889999999999998</v>
      </c>
      <c r="C244">
        <f>Export_Tideda!C244</f>
        <v>9.1</v>
      </c>
      <c r="F244" s="3"/>
    </row>
    <row r="245" spans="1:6" x14ac:dyDescent="0.25">
      <c r="A245" s="1">
        <f>Export_Tideda!A245</f>
        <v>41732.702777777777</v>
      </c>
      <c r="B245" s="2">
        <f>Export_Tideda!B245/1000</f>
        <v>2.36</v>
      </c>
      <c r="C245">
        <f>Export_Tideda!C245</f>
        <v>10.3</v>
      </c>
      <c r="F245" s="3"/>
    </row>
    <row r="246" spans="1:6" x14ac:dyDescent="0.25">
      <c r="A246" s="1">
        <f>Export_Tideda!A246</f>
        <v>41736.804166666669</v>
      </c>
      <c r="B246" s="2">
        <f>Export_Tideda!B246/1000</f>
        <v>2.3140000000000001</v>
      </c>
      <c r="C246">
        <f>Export_Tideda!C246</f>
        <v>8.4</v>
      </c>
      <c r="F246" s="3"/>
    </row>
    <row r="247" spans="1:6" x14ac:dyDescent="0.25">
      <c r="A247" s="1">
        <f>Export_Tideda!A247</f>
        <v>41744.613888888889</v>
      </c>
      <c r="B247" s="2">
        <f>Export_Tideda!B247/1000</f>
        <v>2.79</v>
      </c>
      <c r="C247">
        <f>Export_Tideda!C247</f>
        <v>41.8</v>
      </c>
      <c r="F247" s="3"/>
    </row>
    <row r="248" spans="1:6" x14ac:dyDescent="0.25">
      <c r="A248" s="1">
        <f>Export_Tideda!A248</f>
        <v>41782.569444444445</v>
      </c>
      <c r="B248" s="2">
        <f>Export_Tideda!B248/1000</f>
        <v>2.6949999999999998</v>
      </c>
      <c r="C248">
        <f>Export_Tideda!C248</f>
        <v>45.6</v>
      </c>
      <c r="F248" s="3"/>
    </row>
    <row r="249" spans="1:6" x14ac:dyDescent="0.25">
      <c r="A249" s="1">
        <f>Export_Tideda!A249</f>
        <v>41841.606249999997</v>
      </c>
      <c r="B249" s="2">
        <f>Export_Tideda!B249/1000</f>
        <v>2.8820000000000001</v>
      </c>
      <c r="C249">
        <f>Export_Tideda!C249</f>
        <v>63.1</v>
      </c>
      <c r="F249" s="3"/>
    </row>
    <row r="250" spans="1:6" x14ac:dyDescent="0.25">
      <c r="A250" s="1">
        <f>Export_Tideda!A250</f>
        <v>41880.348958333336</v>
      </c>
      <c r="B250" s="2">
        <f>Export_Tideda!B250/1000</f>
        <v>2.605</v>
      </c>
      <c r="C250">
        <f>Export_Tideda!C250</f>
        <v>35.5</v>
      </c>
      <c r="F250" s="3"/>
    </row>
    <row r="251" spans="1:6" x14ac:dyDescent="0.25">
      <c r="A251" s="1">
        <f>Export_Tideda!A251</f>
        <v>41883.682986111111</v>
      </c>
      <c r="B251" s="2">
        <f>Export_Tideda!B251/1000</f>
        <v>2.5219999999999998</v>
      </c>
      <c r="C251">
        <f>Export_Tideda!C251</f>
        <v>27</v>
      </c>
      <c r="F251" s="3"/>
    </row>
    <row r="252" spans="1:6" x14ac:dyDescent="0.25">
      <c r="A252" s="1">
        <f>Export_Tideda!A252</f>
        <v>41887.430902777778</v>
      </c>
      <c r="B252" s="2">
        <f>Export_Tideda!B252/1000</f>
        <v>2.5299999999999998</v>
      </c>
      <c r="C252">
        <f>Export_Tideda!C252</f>
        <v>26.1</v>
      </c>
      <c r="F252" s="3"/>
    </row>
    <row r="253" spans="1:6" x14ac:dyDescent="0.25">
      <c r="A253" s="1">
        <f>Export_Tideda!A253</f>
        <v>41887.450694444444</v>
      </c>
      <c r="B253" s="2">
        <f>Export_Tideda!B253/1000</f>
        <v>2.524</v>
      </c>
      <c r="C253">
        <f>Export_Tideda!C253</f>
        <v>25.1</v>
      </c>
      <c r="F253" s="3"/>
    </row>
    <row r="254" spans="1:6" x14ac:dyDescent="0.25">
      <c r="A254" s="1">
        <f>Export_Tideda!A254</f>
        <v>41894.626736111109</v>
      </c>
      <c r="B254" s="2">
        <f>Export_Tideda!B254/1000</f>
        <v>2.4510000000000001</v>
      </c>
      <c r="C254">
        <f>Export_Tideda!C254</f>
        <v>20.3</v>
      </c>
      <c r="F254" s="3"/>
    </row>
    <row r="255" spans="1:6" x14ac:dyDescent="0.25">
      <c r="A255" s="1">
        <f>Export_Tideda!A255</f>
        <v>41904.580208333333</v>
      </c>
      <c r="B255" s="2">
        <f>Export_Tideda!B255/1000</f>
        <v>2.964</v>
      </c>
      <c r="C255">
        <f>Export_Tideda!C255</f>
        <v>86</v>
      </c>
      <c r="F255" s="3"/>
    </row>
    <row r="256" spans="1:6" x14ac:dyDescent="0.25">
      <c r="A256" s="1">
        <f>Export_Tideda!A256</f>
        <v>41911.507986111108</v>
      </c>
      <c r="B256" s="2">
        <f>Export_Tideda!B256/1000</f>
        <v>3.1339999999999999</v>
      </c>
      <c r="C256">
        <f>Export_Tideda!C256</f>
        <v>114.6</v>
      </c>
      <c r="F256" s="3"/>
    </row>
    <row r="257" spans="1:6" x14ac:dyDescent="0.25">
      <c r="A257" s="1">
        <f>Export_Tideda!A257</f>
        <v>41956.343402777777</v>
      </c>
      <c r="B257" s="2">
        <f>Export_Tideda!B257/1000</f>
        <v>2.7450000000000001</v>
      </c>
      <c r="C257">
        <f>Export_Tideda!C257</f>
        <v>47.3</v>
      </c>
      <c r="F257" s="3"/>
    </row>
    <row r="258" spans="1:6" x14ac:dyDescent="0.25">
      <c r="A258" s="1">
        <f>Export_Tideda!A258</f>
        <v>41990.450694444444</v>
      </c>
      <c r="B258" s="2">
        <f>Export_Tideda!B258/1000</f>
        <v>2.5950000000000002</v>
      </c>
      <c r="C258">
        <f>Export_Tideda!C258</f>
        <v>27.7</v>
      </c>
      <c r="F258" s="3"/>
    </row>
    <row r="259" spans="1:6" x14ac:dyDescent="0.25">
      <c r="A259" s="1">
        <f>Export_Tideda!A259</f>
        <v>42018.826388888891</v>
      </c>
      <c r="B259" s="2">
        <f>Export_Tideda!B259/1000</f>
        <v>2.468</v>
      </c>
      <c r="C259">
        <f>Export_Tideda!C259</f>
        <v>15.4</v>
      </c>
      <c r="F259" s="3"/>
    </row>
    <row r="260" spans="1:6" x14ac:dyDescent="0.25">
      <c r="A260" s="1">
        <f>Export_Tideda!A260</f>
        <v>42019.213194444441</v>
      </c>
      <c r="B260" s="2">
        <f>Export_Tideda!B260/1000</f>
        <v>2.5369999999999999</v>
      </c>
      <c r="C260">
        <f>Export_Tideda!C260</f>
        <v>20.5</v>
      </c>
      <c r="F260" s="3"/>
    </row>
    <row r="261" spans="1:6" x14ac:dyDescent="0.25">
      <c r="A261" s="1">
        <f>Export_Tideda!A261</f>
        <v>42019.313888888886</v>
      </c>
      <c r="B261" s="2">
        <f>Export_Tideda!B261/1000</f>
        <v>2.5470000000000002</v>
      </c>
      <c r="C261">
        <f>Export_Tideda!C261</f>
        <v>20.6</v>
      </c>
      <c r="F261" s="3"/>
    </row>
    <row r="262" spans="1:6" x14ac:dyDescent="0.25">
      <c r="A262" s="1">
        <f>Export_Tideda!A262</f>
        <v>42019.333333333336</v>
      </c>
      <c r="B262" s="2">
        <f>Export_Tideda!B262/1000</f>
        <v>2.5459999999999998</v>
      </c>
      <c r="C262">
        <f>Export_Tideda!C262</f>
        <v>21.1</v>
      </c>
      <c r="F262" s="3"/>
    </row>
    <row r="263" spans="1:6" x14ac:dyDescent="0.25">
      <c r="A263" s="1">
        <f>Export_Tideda!A263</f>
        <v>42030.585763888892</v>
      </c>
      <c r="B263" s="2">
        <f>Export_Tideda!B263/1000</f>
        <v>2.3679999999999999</v>
      </c>
      <c r="C263">
        <f>Export_Tideda!C263</f>
        <v>9.5</v>
      </c>
      <c r="F263" s="3"/>
    </row>
    <row r="264" spans="1:6" x14ac:dyDescent="0.25">
      <c r="A264" s="1">
        <f>Export_Tideda!A264</f>
        <v>42037.39340277778</v>
      </c>
      <c r="B264" s="2">
        <f>Export_Tideda!B264/1000</f>
        <v>2.3210000000000002</v>
      </c>
      <c r="C264">
        <f>Export_Tideda!C264</f>
        <v>7</v>
      </c>
      <c r="F264" s="3"/>
    </row>
    <row r="265" spans="1:6" x14ac:dyDescent="0.25">
      <c r="A265" s="1">
        <f>Export_Tideda!A265</f>
        <v>42046.673958333333</v>
      </c>
      <c r="B265" s="2">
        <f>Export_Tideda!B265/1000</f>
        <v>2.3780000000000001</v>
      </c>
      <c r="C265">
        <f>Export_Tideda!C265</f>
        <v>9.4</v>
      </c>
      <c r="F265" s="3"/>
    </row>
    <row r="266" spans="1:6" x14ac:dyDescent="0.25">
      <c r="A266" s="1">
        <f>Export_Tideda!A266</f>
        <v>42047.329861111109</v>
      </c>
      <c r="B266" s="2">
        <f>Export_Tideda!B266/1000</f>
        <v>2.3679999999999999</v>
      </c>
      <c r="C266">
        <f>Export_Tideda!C266</f>
        <v>9.4</v>
      </c>
      <c r="F266" s="3"/>
    </row>
    <row r="267" spans="1:6" x14ac:dyDescent="0.25">
      <c r="A267" s="1">
        <f>Export_Tideda!A267</f>
        <v>42051.487500000003</v>
      </c>
      <c r="B267" s="2">
        <f>Export_Tideda!B267/1000</f>
        <v>2.2919999999999998</v>
      </c>
      <c r="C267">
        <f>Export_Tideda!C267</f>
        <v>5.8</v>
      </c>
      <c r="F267" s="3"/>
    </row>
    <row r="268" spans="1:6" x14ac:dyDescent="0.25">
      <c r="A268" s="1">
        <f>Export_Tideda!A268</f>
        <v>42075.354513888888</v>
      </c>
      <c r="B268" s="2">
        <f>Export_Tideda!B268/1000</f>
        <v>2.74</v>
      </c>
      <c r="C268">
        <f>Export_Tideda!C268</f>
        <v>40.9</v>
      </c>
      <c r="F268" s="3"/>
    </row>
    <row r="269" spans="1:6" x14ac:dyDescent="0.25">
      <c r="A269" s="1">
        <f>Export_Tideda!A269</f>
        <v>42075.376388888886</v>
      </c>
      <c r="B269" s="2">
        <f>Export_Tideda!B269/1000</f>
        <v>2.7330000000000001</v>
      </c>
      <c r="C269">
        <f>Export_Tideda!C269</f>
        <v>39.4</v>
      </c>
      <c r="F269" s="3"/>
    </row>
    <row r="270" spans="1:6" x14ac:dyDescent="0.25">
      <c r="A270" s="1">
        <f>Export_Tideda!A270</f>
        <v>42089.460763888892</v>
      </c>
      <c r="B270" s="2">
        <f>Export_Tideda!B270/1000</f>
        <v>2.3969999999999998</v>
      </c>
      <c r="C270">
        <f>Export_Tideda!C270</f>
        <v>13</v>
      </c>
      <c r="F270" s="3"/>
    </row>
    <row r="271" spans="1:6" x14ac:dyDescent="0.25">
      <c r="A271" s="1">
        <f>Export_Tideda!A271</f>
        <v>42101.580208333333</v>
      </c>
      <c r="B271" s="2">
        <f>Export_Tideda!B271/1000</f>
        <v>2.3340000000000001</v>
      </c>
      <c r="C271">
        <f>Export_Tideda!C271</f>
        <v>9.1999999999999993</v>
      </c>
      <c r="F271" s="3"/>
    </row>
    <row r="272" spans="1:6" x14ac:dyDescent="0.25">
      <c r="A272" s="1"/>
      <c r="B272" s="2"/>
      <c r="F272" s="3"/>
    </row>
    <row r="273" spans="1:6" x14ac:dyDescent="0.25">
      <c r="A273" s="1"/>
      <c r="B273" s="2"/>
      <c r="F273" s="3"/>
    </row>
    <row r="274" spans="1:6" x14ac:dyDescent="0.25">
      <c r="A274" s="1"/>
      <c r="B274" s="2"/>
      <c r="F274" s="3"/>
    </row>
    <row r="275" spans="1:6" x14ac:dyDescent="0.25">
      <c r="A275" s="1"/>
      <c r="B275" s="2"/>
      <c r="F275" s="3"/>
    </row>
    <row r="276" spans="1:6" x14ac:dyDescent="0.25">
      <c r="A276" s="1"/>
      <c r="B276" s="2"/>
      <c r="F276" s="3"/>
    </row>
    <row r="277" spans="1:6" x14ac:dyDescent="0.25">
      <c r="A277" s="1"/>
      <c r="B277" s="2"/>
      <c r="F277" s="3"/>
    </row>
    <row r="278" spans="1:6" x14ac:dyDescent="0.25">
      <c r="A278" s="1"/>
      <c r="B278" s="2"/>
      <c r="F278" s="3"/>
    </row>
    <row r="279" spans="1:6" x14ac:dyDescent="0.25">
      <c r="A279" s="1"/>
      <c r="B279" s="2"/>
      <c r="F279" s="3"/>
    </row>
    <row r="280" spans="1:6" x14ac:dyDescent="0.25">
      <c r="A280" s="1"/>
      <c r="B280" s="2"/>
      <c r="F280" s="3"/>
    </row>
    <row r="281" spans="1:6" x14ac:dyDescent="0.25">
      <c r="A281" s="1"/>
      <c r="B281" s="2"/>
      <c r="F281" s="3"/>
    </row>
    <row r="282" spans="1:6" x14ac:dyDescent="0.25">
      <c r="A282" s="1"/>
      <c r="B282" s="2"/>
      <c r="F282" s="3"/>
    </row>
    <row r="283" spans="1:6" x14ac:dyDescent="0.25">
      <c r="A283" s="1"/>
      <c r="B283" s="2"/>
      <c r="F283" s="3"/>
    </row>
    <row r="284" spans="1:6" x14ac:dyDescent="0.25">
      <c r="A284" s="1"/>
      <c r="B284" s="2"/>
      <c r="F284" s="3"/>
    </row>
    <row r="285" spans="1:6" x14ac:dyDescent="0.25">
      <c r="A285" s="1"/>
      <c r="B285" s="2"/>
      <c r="F285" s="3"/>
    </row>
    <row r="286" spans="1:6" x14ac:dyDescent="0.25">
      <c r="A286" s="1"/>
      <c r="B286" s="2"/>
      <c r="F286" s="3"/>
    </row>
    <row r="287" spans="1:6" x14ac:dyDescent="0.25">
      <c r="A287" s="1"/>
      <c r="B287" s="2"/>
      <c r="F287" s="3"/>
    </row>
    <row r="288" spans="1:6" x14ac:dyDescent="0.25">
      <c r="A288" s="1"/>
      <c r="B288" s="2"/>
      <c r="F288" s="3"/>
    </row>
    <row r="289" spans="1:6" x14ac:dyDescent="0.25">
      <c r="A289" s="1"/>
      <c r="B289" s="2"/>
      <c r="F289" s="3"/>
    </row>
    <row r="290" spans="1:6" x14ac:dyDescent="0.25">
      <c r="A290" s="1"/>
      <c r="B290" s="2"/>
      <c r="F290" s="3"/>
    </row>
    <row r="291" spans="1:6" x14ac:dyDescent="0.25">
      <c r="A291" s="1"/>
      <c r="B291" s="2"/>
      <c r="F291" s="3"/>
    </row>
    <row r="292" spans="1:6" x14ac:dyDescent="0.25">
      <c r="A292" s="1"/>
      <c r="B292" s="2"/>
      <c r="F292" s="3"/>
    </row>
    <row r="293" spans="1:6" x14ac:dyDescent="0.25">
      <c r="A293" s="1"/>
      <c r="B293" s="2"/>
      <c r="F293" s="3"/>
    </row>
    <row r="294" spans="1:6" x14ac:dyDescent="0.25">
      <c r="A294" s="1"/>
      <c r="B294" s="2"/>
      <c r="F294" s="3"/>
    </row>
    <row r="295" spans="1:6" x14ac:dyDescent="0.25">
      <c r="A295" s="1"/>
      <c r="B295" s="2"/>
      <c r="F295" s="3"/>
    </row>
    <row r="296" spans="1:6" x14ac:dyDescent="0.25">
      <c r="A296" s="1"/>
      <c r="B296" s="2"/>
      <c r="F296" s="3"/>
    </row>
    <row r="297" spans="1:6" x14ac:dyDescent="0.25">
      <c r="A297" s="1"/>
      <c r="B297" s="2"/>
      <c r="F297" s="3"/>
    </row>
    <row r="298" spans="1:6" x14ac:dyDescent="0.25">
      <c r="A298" s="1"/>
      <c r="B298" s="2"/>
      <c r="F298" s="3"/>
    </row>
    <row r="299" spans="1:6" x14ac:dyDescent="0.25">
      <c r="A299" s="1"/>
      <c r="B299" s="2"/>
      <c r="F299" s="3"/>
    </row>
    <row r="300" spans="1:6" x14ac:dyDescent="0.25">
      <c r="A300" s="1"/>
      <c r="B300" s="2"/>
      <c r="F300" s="3"/>
    </row>
    <row r="301" spans="1:6" x14ac:dyDescent="0.25">
      <c r="A301" s="1"/>
      <c r="B301" s="2"/>
      <c r="F301" s="3"/>
    </row>
    <row r="302" spans="1:6" x14ac:dyDescent="0.25">
      <c r="A302" s="1"/>
      <c r="B302" s="2"/>
      <c r="F302" s="3"/>
    </row>
    <row r="303" spans="1:6" x14ac:dyDescent="0.25">
      <c r="A303" s="1"/>
      <c r="B303" s="2"/>
      <c r="F303" s="3"/>
    </row>
    <row r="304" spans="1:6" x14ac:dyDescent="0.25">
      <c r="A304" s="1"/>
      <c r="B304" s="2"/>
      <c r="F304" s="3"/>
    </row>
    <row r="305" spans="1:6" x14ac:dyDescent="0.25">
      <c r="A305" s="1"/>
      <c r="B305" s="2"/>
      <c r="F305" s="3"/>
    </row>
    <row r="306" spans="1:6" x14ac:dyDescent="0.25">
      <c r="A306" s="1"/>
      <c r="B306" s="2"/>
      <c r="F306" s="3"/>
    </row>
    <row r="307" spans="1:6" x14ac:dyDescent="0.25">
      <c r="A307" s="1"/>
      <c r="B307" s="2"/>
      <c r="F307" s="3"/>
    </row>
    <row r="308" spans="1:6" x14ac:dyDescent="0.25">
      <c r="A308" s="1"/>
      <c r="B308" s="2"/>
      <c r="F308" s="3"/>
    </row>
    <row r="309" spans="1:6" x14ac:dyDescent="0.25">
      <c r="A309" s="1"/>
      <c r="B309" s="2"/>
      <c r="F309" s="3"/>
    </row>
    <row r="310" spans="1:6" x14ac:dyDescent="0.25">
      <c r="A310" s="1"/>
      <c r="B310" s="2"/>
      <c r="F310" s="3"/>
    </row>
    <row r="311" spans="1:6" x14ac:dyDescent="0.25">
      <c r="A311" s="1"/>
      <c r="B311" s="2"/>
      <c r="F311" s="3"/>
    </row>
    <row r="312" spans="1:6" x14ac:dyDescent="0.25">
      <c r="A312" s="1"/>
      <c r="B312" s="2"/>
      <c r="F312" s="3"/>
    </row>
    <row r="313" spans="1:6" x14ac:dyDescent="0.25">
      <c r="A313" s="1"/>
      <c r="B313" s="2"/>
      <c r="F313" s="3"/>
    </row>
    <row r="314" spans="1:6" x14ac:dyDescent="0.25">
      <c r="A314" s="1"/>
      <c r="B314" s="2"/>
      <c r="F314" s="3"/>
    </row>
    <row r="315" spans="1:6" x14ac:dyDescent="0.25">
      <c r="A315" s="1"/>
      <c r="B315" s="2"/>
      <c r="F315" s="3"/>
    </row>
    <row r="316" spans="1:6" x14ac:dyDescent="0.25">
      <c r="A316" s="1"/>
      <c r="B316" s="2"/>
      <c r="F316" s="3"/>
    </row>
    <row r="317" spans="1:6" x14ac:dyDescent="0.25">
      <c r="A317" s="1"/>
      <c r="B317" s="2"/>
      <c r="F317" s="3"/>
    </row>
    <row r="318" spans="1:6" x14ac:dyDescent="0.25">
      <c r="A318" s="1"/>
      <c r="B318" s="2"/>
      <c r="F318" s="3"/>
    </row>
    <row r="319" spans="1:6" x14ac:dyDescent="0.25">
      <c r="A319" s="1"/>
      <c r="B319" s="2"/>
      <c r="F319" s="3"/>
    </row>
    <row r="320" spans="1:6" x14ac:dyDescent="0.25">
      <c r="A320" s="1"/>
      <c r="B320" s="2"/>
      <c r="F320" s="3"/>
    </row>
    <row r="321" spans="1:6" x14ac:dyDescent="0.25">
      <c r="A321" s="1"/>
      <c r="B321" s="2"/>
      <c r="F321" s="3"/>
    </row>
    <row r="322" spans="1:6" x14ac:dyDescent="0.25">
      <c r="A322" s="1"/>
      <c r="B322" s="2"/>
      <c r="F322" s="3"/>
    </row>
    <row r="323" spans="1:6" x14ac:dyDescent="0.25">
      <c r="A323" s="1"/>
      <c r="B323" s="2"/>
      <c r="F323" s="3"/>
    </row>
    <row r="324" spans="1:6" x14ac:dyDescent="0.25">
      <c r="A324" s="1"/>
      <c r="B324" s="2"/>
      <c r="F324" s="3"/>
    </row>
    <row r="325" spans="1:6" x14ac:dyDescent="0.25">
      <c r="A325" s="1"/>
      <c r="B325" s="2"/>
      <c r="F325" s="3"/>
    </row>
    <row r="326" spans="1:6" x14ac:dyDescent="0.25">
      <c r="A326" s="1"/>
      <c r="B326" s="2"/>
      <c r="F326" s="3"/>
    </row>
    <row r="327" spans="1:6" x14ac:dyDescent="0.25">
      <c r="A327" s="1"/>
      <c r="B327" s="2"/>
      <c r="F327" s="3"/>
    </row>
    <row r="328" spans="1:6" x14ac:dyDescent="0.25">
      <c r="A328" s="1"/>
      <c r="B328" s="2"/>
      <c r="F328" s="3"/>
    </row>
    <row r="329" spans="1:6" x14ac:dyDescent="0.25">
      <c r="A329" s="1"/>
      <c r="B329" s="2"/>
      <c r="F329" s="3"/>
    </row>
    <row r="330" spans="1:6" x14ac:dyDescent="0.25">
      <c r="A330" s="1"/>
      <c r="B330" s="2"/>
      <c r="F330" s="3"/>
    </row>
    <row r="331" spans="1:6" x14ac:dyDescent="0.25">
      <c r="A331" s="1"/>
      <c r="B331" s="2"/>
      <c r="F331" s="3"/>
    </row>
    <row r="332" spans="1:6" x14ac:dyDescent="0.25">
      <c r="A332" s="1"/>
      <c r="B332" s="2"/>
      <c r="F332" s="3"/>
    </row>
    <row r="333" spans="1:6" x14ac:dyDescent="0.25">
      <c r="A333" s="1"/>
      <c r="B333" s="2"/>
      <c r="F333" s="3"/>
    </row>
    <row r="334" spans="1:6" x14ac:dyDescent="0.25">
      <c r="A334" s="1"/>
      <c r="B334" s="2"/>
      <c r="F334" s="3"/>
    </row>
    <row r="335" spans="1:6" x14ac:dyDescent="0.25">
      <c r="A335" s="1"/>
      <c r="B335" s="2"/>
      <c r="F335" s="3"/>
    </row>
    <row r="336" spans="1:6" x14ac:dyDescent="0.25">
      <c r="A336" s="1"/>
      <c r="B336" s="2"/>
      <c r="F336" s="3"/>
    </row>
    <row r="337" spans="1:6" x14ac:dyDescent="0.25">
      <c r="A337" s="1"/>
      <c r="B337" s="2"/>
      <c r="F337" s="3"/>
    </row>
    <row r="338" spans="1:6" x14ac:dyDescent="0.25">
      <c r="A338" s="1"/>
      <c r="B338" s="2"/>
      <c r="F338" s="3"/>
    </row>
    <row r="339" spans="1:6" x14ac:dyDescent="0.25">
      <c r="A339" s="1"/>
      <c r="B339" s="2"/>
      <c r="F339" s="3"/>
    </row>
    <row r="340" spans="1:6" x14ac:dyDescent="0.25">
      <c r="A340" s="1"/>
      <c r="B340" s="2"/>
      <c r="F340" s="3"/>
    </row>
    <row r="341" spans="1:6" x14ac:dyDescent="0.25">
      <c r="A341" s="1"/>
      <c r="B341" s="2"/>
      <c r="F341" s="3"/>
    </row>
    <row r="342" spans="1:6" x14ac:dyDescent="0.25">
      <c r="A342" s="1"/>
      <c r="B342" s="2"/>
      <c r="F342" s="3"/>
    </row>
    <row r="343" spans="1:6" x14ac:dyDescent="0.25">
      <c r="A343" s="1"/>
      <c r="B343" s="2"/>
      <c r="F343" s="3"/>
    </row>
    <row r="344" spans="1:6" x14ac:dyDescent="0.25">
      <c r="A344" s="1"/>
      <c r="B344" s="2"/>
      <c r="F344" s="3"/>
    </row>
    <row r="345" spans="1:6" x14ac:dyDescent="0.25">
      <c r="A345" s="1"/>
      <c r="B345" s="2"/>
      <c r="F345" s="3"/>
    </row>
    <row r="346" spans="1:6" x14ac:dyDescent="0.25">
      <c r="A346" s="1"/>
      <c r="B346" s="2"/>
      <c r="F346" s="3"/>
    </row>
    <row r="347" spans="1:6" x14ac:dyDescent="0.25">
      <c r="A347" s="1"/>
      <c r="B347" s="2"/>
      <c r="F347" s="3"/>
    </row>
    <row r="348" spans="1:6" x14ac:dyDescent="0.25">
      <c r="A348" s="1"/>
      <c r="B348" s="2"/>
      <c r="F348" s="3"/>
    </row>
    <row r="349" spans="1:6" x14ac:dyDescent="0.25">
      <c r="A349" s="1"/>
      <c r="B349" s="2"/>
      <c r="F349" s="3"/>
    </row>
    <row r="350" spans="1:6" x14ac:dyDescent="0.25">
      <c r="A350" s="1"/>
      <c r="B350" s="2"/>
      <c r="F350" s="3"/>
    </row>
    <row r="351" spans="1:6" x14ac:dyDescent="0.25">
      <c r="A351" s="1"/>
      <c r="B351" s="2"/>
      <c r="F351" s="3"/>
    </row>
    <row r="352" spans="1:6" x14ac:dyDescent="0.25">
      <c r="A352" s="1"/>
      <c r="B352" s="2"/>
      <c r="F352" s="3"/>
    </row>
    <row r="353" spans="1:6" x14ac:dyDescent="0.25">
      <c r="A353" s="1"/>
      <c r="B353" s="2"/>
      <c r="F353" s="3"/>
    </row>
    <row r="354" spans="1:6" x14ac:dyDescent="0.25">
      <c r="A354" s="1"/>
      <c r="B354" s="2"/>
      <c r="F354" s="3"/>
    </row>
    <row r="355" spans="1:6" x14ac:dyDescent="0.25">
      <c r="A355" s="1"/>
      <c r="B355" s="2"/>
      <c r="F355" s="3"/>
    </row>
    <row r="356" spans="1:6" x14ac:dyDescent="0.25">
      <c r="A356" s="1"/>
      <c r="B356" s="2"/>
      <c r="F356" s="3"/>
    </row>
    <row r="357" spans="1:6" x14ac:dyDescent="0.25">
      <c r="A357" s="1"/>
      <c r="B357" s="2"/>
      <c r="F357" s="3"/>
    </row>
    <row r="358" spans="1:6" x14ac:dyDescent="0.25">
      <c r="A358" s="1"/>
      <c r="B358" s="2"/>
      <c r="F358" s="3"/>
    </row>
    <row r="359" spans="1:6" x14ac:dyDescent="0.25">
      <c r="A359" s="1"/>
      <c r="B359" s="2"/>
      <c r="F359" s="3"/>
    </row>
    <row r="360" spans="1:6" x14ac:dyDescent="0.25">
      <c r="A360" s="1"/>
      <c r="B360" s="2"/>
      <c r="F360" s="3"/>
    </row>
    <row r="361" spans="1:6" x14ac:dyDescent="0.25">
      <c r="A361" s="1"/>
      <c r="B361" s="2"/>
      <c r="F361" s="3"/>
    </row>
    <row r="362" spans="1:6" x14ac:dyDescent="0.25">
      <c r="A362" s="1"/>
      <c r="B362" s="2"/>
      <c r="F362" s="3"/>
    </row>
    <row r="363" spans="1:6" x14ac:dyDescent="0.25">
      <c r="A363" s="1"/>
      <c r="B363" s="2"/>
      <c r="F363" s="3"/>
    </row>
    <row r="364" spans="1:6" x14ac:dyDescent="0.25">
      <c r="A364" s="1"/>
      <c r="B364" s="2"/>
      <c r="F364" s="3"/>
    </row>
    <row r="365" spans="1:6" x14ac:dyDescent="0.25">
      <c r="A365" s="1"/>
      <c r="B365" s="2"/>
      <c r="F365" s="3"/>
    </row>
    <row r="366" spans="1:6" x14ac:dyDescent="0.25">
      <c r="A366" s="1"/>
      <c r="B366" s="2"/>
      <c r="F366" s="3"/>
    </row>
    <row r="367" spans="1:6" x14ac:dyDescent="0.25">
      <c r="A367" s="1"/>
      <c r="B367" s="2"/>
      <c r="F367" s="3"/>
    </row>
    <row r="368" spans="1:6" x14ac:dyDescent="0.25">
      <c r="A368" s="1"/>
      <c r="B368" s="2"/>
      <c r="F368" s="3"/>
    </row>
    <row r="369" spans="1:6" x14ac:dyDescent="0.25">
      <c r="A369" s="1"/>
      <c r="B369" s="2"/>
      <c r="F369" s="3"/>
    </row>
    <row r="370" spans="1:6" x14ac:dyDescent="0.25">
      <c r="A370" s="1"/>
      <c r="B370" s="2"/>
      <c r="F370" s="3"/>
    </row>
    <row r="371" spans="1:6" x14ac:dyDescent="0.25">
      <c r="A371" s="1"/>
      <c r="B371" s="2"/>
      <c r="F371" s="3"/>
    </row>
    <row r="372" spans="1:6" x14ac:dyDescent="0.25">
      <c r="A372" s="1"/>
      <c r="B372" s="2"/>
      <c r="F372" s="3"/>
    </row>
    <row r="373" spans="1:6" x14ac:dyDescent="0.25">
      <c r="A373" s="1"/>
      <c r="B373" s="2"/>
      <c r="F373" s="3"/>
    </row>
    <row r="374" spans="1:6" x14ac:dyDescent="0.25">
      <c r="A374" s="1"/>
      <c r="B374" s="2"/>
      <c r="F374" s="3"/>
    </row>
    <row r="375" spans="1:6" x14ac:dyDescent="0.25">
      <c r="A375" s="1"/>
      <c r="B375" s="2"/>
      <c r="F375" s="3"/>
    </row>
    <row r="376" spans="1:6" x14ac:dyDescent="0.25">
      <c r="A376" s="1"/>
      <c r="B376" s="2"/>
      <c r="F376" s="3"/>
    </row>
    <row r="377" spans="1:6" x14ac:dyDescent="0.25">
      <c r="A377" s="1"/>
      <c r="B377" s="2"/>
      <c r="F377" s="3"/>
    </row>
    <row r="378" spans="1:6" x14ac:dyDescent="0.25">
      <c r="A378" s="1"/>
      <c r="B378" s="2"/>
      <c r="F378" s="3"/>
    </row>
    <row r="379" spans="1:6" x14ac:dyDescent="0.25">
      <c r="A379" s="1"/>
      <c r="B379" s="2"/>
      <c r="F379" s="3"/>
    </row>
    <row r="380" spans="1:6" x14ac:dyDescent="0.25">
      <c r="A380" s="1"/>
      <c r="B380" s="2"/>
      <c r="F380" s="3"/>
    </row>
    <row r="381" spans="1:6" x14ac:dyDescent="0.25">
      <c r="A381" s="1"/>
      <c r="B381" s="2"/>
      <c r="F381" s="3"/>
    </row>
    <row r="382" spans="1:6" x14ac:dyDescent="0.25">
      <c r="A382" s="1"/>
      <c r="B382" s="2"/>
      <c r="F382" s="3"/>
    </row>
    <row r="383" spans="1:6" x14ac:dyDescent="0.25">
      <c r="A383" s="1"/>
      <c r="B383" s="2"/>
      <c r="F383" s="3"/>
    </row>
    <row r="384" spans="1:6" x14ac:dyDescent="0.25">
      <c r="A384" s="1"/>
      <c r="B384" s="2"/>
      <c r="F384" s="3"/>
    </row>
    <row r="385" spans="1:6" x14ac:dyDescent="0.25">
      <c r="A385" s="1"/>
      <c r="B385" s="2"/>
      <c r="F385" s="3"/>
    </row>
    <row r="386" spans="1:6" x14ac:dyDescent="0.25">
      <c r="A386" s="1"/>
      <c r="B386" s="2"/>
      <c r="F386" s="3"/>
    </row>
    <row r="387" spans="1:6" x14ac:dyDescent="0.25">
      <c r="A387" s="1"/>
      <c r="B387" s="2"/>
      <c r="F387" s="3"/>
    </row>
    <row r="388" spans="1:6" x14ac:dyDescent="0.25">
      <c r="A388" s="1"/>
      <c r="B388" s="2"/>
      <c r="F388" s="3"/>
    </row>
    <row r="389" spans="1:6" x14ac:dyDescent="0.25">
      <c r="A389" s="1"/>
      <c r="B389" s="2"/>
      <c r="F389" s="3"/>
    </row>
    <row r="390" spans="1:6" x14ac:dyDescent="0.25">
      <c r="A390" s="1"/>
      <c r="B390" s="2"/>
      <c r="F390" s="3"/>
    </row>
    <row r="391" spans="1:6" x14ac:dyDescent="0.25">
      <c r="A391" s="1"/>
      <c r="B391" s="2"/>
      <c r="F391" s="3"/>
    </row>
    <row r="392" spans="1:6" x14ac:dyDescent="0.25">
      <c r="A392" s="1"/>
      <c r="B392" s="2"/>
      <c r="F392" s="3"/>
    </row>
    <row r="393" spans="1:6" x14ac:dyDescent="0.25">
      <c r="A393" s="1"/>
      <c r="B393" s="2"/>
      <c r="F393" s="3"/>
    </row>
    <row r="394" spans="1:6" x14ac:dyDescent="0.25">
      <c r="A394" s="1"/>
      <c r="B394" s="2"/>
      <c r="F394" s="3"/>
    </row>
    <row r="395" spans="1:6" x14ac:dyDescent="0.25">
      <c r="A395" s="1"/>
      <c r="B395" s="2"/>
      <c r="F395" s="3"/>
    </row>
    <row r="396" spans="1:6" x14ac:dyDescent="0.25">
      <c r="A396" s="1"/>
      <c r="B396" s="2"/>
      <c r="F396" s="3"/>
    </row>
    <row r="397" spans="1:6" x14ac:dyDescent="0.25">
      <c r="A397" s="1"/>
      <c r="B397" s="2"/>
      <c r="F397" s="3"/>
    </row>
    <row r="398" spans="1:6" x14ac:dyDescent="0.25">
      <c r="A398" s="1"/>
      <c r="B398" s="2"/>
      <c r="F398" s="3"/>
    </row>
    <row r="399" spans="1:6" x14ac:dyDescent="0.25">
      <c r="A399" s="1"/>
      <c r="B399" s="2"/>
      <c r="F399" s="3"/>
    </row>
    <row r="400" spans="1:6" x14ac:dyDescent="0.25">
      <c r="A400" s="1"/>
      <c r="B400" s="2"/>
      <c r="F400" s="3"/>
    </row>
    <row r="401" spans="1:6" x14ac:dyDescent="0.25">
      <c r="A401" s="1"/>
      <c r="B401" s="2"/>
      <c r="F401" s="3"/>
    </row>
    <row r="402" spans="1:6" x14ac:dyDescent="0.25">
      <c r="A402" s="1"/>
      <c r="B402" s="2"/>
      <c r="F402" s="3"/>
    </row>
    <row r="403" spans="1:6" x14ac:dyDescent="0.25">
      <c r="A403" s="1"/>
      <c r="B403" s="2"/>
      <c r="F403" s="3"/>
    </row>
    <row r="404" spans="1:6" x14ac:dyDescent="0.25">
      <c r="A404" s="1"/>
      <c r="B404" s="2"/>
      <c r="F404" s="3"/>
    </row>
    <row r="405" spans="1:6" x14ac:dyDescent="0.25">
      <c r="A405" s="1"/>
      <c r="B405" s="2"/>
      <c r="F405" s="3"/>
    </row>
    <row r="406" spans="1:6" x14ac:dyDescent="0.25">
      <c r="A406" s="1"/>
      <c r="B406" s="2"/>
      <c r="F406" s="3"/>
    </row>
    <row r="407" spans="1:6" x14ac:dyDescent="0.25">
      <c r="A407" s="1"/>
      <c r="B407" s="2"/>
      <c r="F407" s="3"/>
    </row>
    <row r="408" spans="1:6" x14ac:dyDescent="0.25">
      <c r="A408" s="1"/>
      <c r="B408" s="2"/>
      <c r="F408" s="3"/>
    </row>
    <row r="409" spans="1:6" x14ac:dyDescent="0.25">
      <c r="A409" s="1"/>
      <c r="B409" s="2"/>
      <c r="F409" s="3"/>
    </row>
    <row r="410" spans="1:6" x14ac:dyDescent="0.25">
      <c r="A410" s="1"/>
      <c r="B410" s="2"/>
      <c r="F410" s="3"/>
    </row>
    <row r="411" spans="1:6" x14ac:dyDescent="0.25">
      <c r="A411" s="1"/>
      <c r="B411" s="2"/>
      <c r="F411" s="3"/>
    </row>
    <row r="412" spans="1:6" x14ac:dyDescent="0.25">
      <c r="A412" s="1"/>
      <c r="B412" s="2"/>
      <c r="F412" s="3"/>
    </row>
    <row r="413" spans="1:6" x14ac:dyDescent="0.25">
      <c r="A413" s="1"/>
      <c r="B413" s="2"/>
      <c r="F413" s="3"/>
    </row>
    <row r="414" spans="1:6" x14ac:dyDescent="0.25">
      <c r="A414" s="1"/>
      <c r="B414" s="2"/>
      <c r="F414" s="3"/>
    </row>
    <row r="415" spans="1:6" x14ac:dyDescent="0.25">
      <c r="A415" s="1"/>
      <c r="B415" s="2"/>
      <c r="F415" s="3"/>
    </row>
    <row r="416" spans="1:6" x14ac:dyDescent="0.25">
      <c r="A416" s="1"/>
      <c r="B416" s="2"/>
      <c r="F416" s="3"/>
    </row>
    <row r="417" spans="1:6" x14ac:dyDescent="0.25">
      <c r="A417" s="1"/>
      <c r="B417" s="2"/>
      <c r="F417" s="3"/>
    </row>
    <row r="418" spans="1:6" x14ac:dyDescent="0.25">
      <c r="A418" s="1"/>
      <c r="B418" s="2"/>
      <c r="F418" s="3"/>
    </row>
    <row r="419" spans="1:6" x14ac:dyDescent="0.25">
      <c r="A419" s="1"/>
      <c r="B419" s="2"/>
      <c r="F419" s="3"/>
    </row>
    <row r="420" spans="1:6" x14ac:dyDescent="0.25">
      <c r="A420" s="1"/>
      <c r="B420" s="2"/>
      <c r="F420" s="3"/>
    </row>
    <row r="421" spans="1:6" x14ac:dyDescent="0.25">
      <c r="A421" s="1"/>
      <c r="B421" s="2"/>
      <c r="F421" s="3"/>
    </row>
    <row r="422" spans="1:6" x14ac:dyDescent="0.25">
      <c r="A422" s="1"/>
      <c r="B422" s="2"/>
      <c r="F422" s="3"/>
    </row>
    <row r="423" spans="1:6" x14ac:dyDescent="0.25">
      <c r="A423" s="1"/>
      <c r="B423" s="2"/>
      <c r="F423" s="3"/>
    </row>
    <row r="424" spans="1:6" x14ac:dyDescent="0.25">
      <c r="A424" s="1"/>
      <c r="B424" s="2"/>
      <c r="F424" s="3"/>
    </row>
    <row r="425" spans="1:6" x14ac:dyDescent="0.25">
      <c r="A425" s="1"/>
      <c r="B425" s="2"/>
      <c r="F425" s="3"/>
    </row>
    <row r="426" spans="1:6" x14ac:dyDescent="0.25">
      <c r="A426" s="1"/>
      <c r="B426" s="2"/>
      <c r="F426" s="3"/>
    </row>
    <row r="427" spans="1:6" x14ac:dyDescent="0.25">
      <c r="A427" s="1"/>
      <c r="B427" s="2"/>
      <c r="F427" s="3"/>
    </row>
    <row r="428" spans="1:6" x14ac:dyDescent="0.25">
      <c r="A428" s="1"/>
      <c r="B428" s="2"/>
      <c r="F428" s="3"/>
    </row>
    <row r="429" spans="1:6" x14ac:dyDescent="0.25">
      <c r="A429" s="1"/>
      <c r="B429" s="2"/>
      <c r="F429" s="3"/>
    </row>
    <row r="430" spans="1:6" x14ac:dyDescent="0.25">
      <c r="A430" s="1"/>
      <c r="B430" s="2"/>
      <c r="F430" s="3"/>
    </row>
    <row r="431" spans="1:6" x14ac:dyDescent="0.25">
      <c r="A431" s="1"/>
      <c r="B431" s="2"/>
      <c r="F431" s="3"/>
    </row>
    <row r="432" spans="1:6" x14ac:dyDescent="0.25">
      <c r="A432" s="1"/>
      <c r="B432" s="2"/>
      <c r="F432" s="3"/>
    </row>
    <row r="433" spans="1:6" x14ac:dyDescent="0.25">
      <c r="A433" s="1"/>
      <c r="B433" s="2"/>
      <c r="F433" s="3"/>
    </row>
    <row r="434" spans="1:6" x14ac:dyDescent="0.25">
      <c r="A434" s="1"/>
      <c r="B434" s="2"/>
      <c r="F434" s="3"/>
    </row>
    <row r="435" spans="1:6" x14ac:dyDescent="0.25">
      <c r="A435" s="1"/>
      <c r="B435" s="2"/>
      <c r="F435" s="3"/>
    </row>
    <row r="436" spans="1:6" x14ac:dyDescent="0.25">
      <c r="A436" s="1"/>
      <c r="B436" s="2"/>
      <c r="F436" s="3"/>
    </row>
    <row r="437" spans="1:6" x14ac:dyDescent="0.25">
      <c r="A437" s="1"/>
      <c r="B437" s="2"/>
      <c r="F437" s="3"/>
    </row>
    <row r="438" spans="1:6" x14ac:dyDescent="0.25">
      <c r="A438" s="1"/>
      <c r="B438" s="2"/>
      <c r="F438" s="3"/>
    </row>
    <row r="439" spans="1:6" x14ac:dyDescent="0.25">
      <c r="A439" s="1"/>
      <c r="B439" s="2"/>
      <c r="F439" s="3"/>
    </row>
    <row r="440" spans="1:6" x14ac:dyDescent="0.25">
      <c r="A440" s="1"/>
      <c r="B440" s="2"/>
      <c r="F440" s="3"/>
    </row>
    <row r="441" spans="1:6" x14ac:dyDescent="0.25">
      <c r="A441" s="1"/>
      <c r="B441" s="2"/>
      <c r="F441" s="3"/>
    </row>
    <row r="442" spans="1:6" x14ac:dyDescent="0.25">
      <c r="A442" s="1"/>
      <c r="B442" s="2"/>
      <c r="F442" s="3"/>
    </row>
    <row r="443" spans="1:6" x14ac:dyDescent="0.25">
      <c r="A443" s="1"/>
      <c r="B443" s="2"/>
      <c r="F443" s="3"/>
    </row>
    <row r="444" spans="1:6" x14ac:dyDescent="0.25">
      <c r="A444" s="1"/>
      <c r="B444" s="2"/>
      <c r="F444" s="3"/>
    </row>
    <row r="445" spans="1:6" x14ac:dyDescent="0.25">
      <c r="A445" s="1"/>
      <c r="B445" s="2"/>
      <c r="F445" s="3"/>
    </row>
    <row r="446" spans="1:6" x14ac:dyDescent="0.25">
      <c r="A446" s="1"/>
      <c r="B446" s="2"/>
      <c r="F446" s="3"/>
    </row>
    <row r="447" spans="1:6" x14ac:dyDescent="0.25">
      <c r="A447" s="1"/>
      <c r="B447" s="2"/>
      <c r="F447" s="3"/>
    </row>
    <row r="448" spans="1:6" x14ac:dyDescent="0.25">
      <c r="A448" s="1"/>
      <c r="B448" s="2"/>
      <c r="F448" s="3"/>
    </row>
    <row r="449" spans="1:6" x14ac:dyDescent="0.25">
      <c r="A449" s="1"/>
      <c r="B449" s="2"/>
      <c r="F449" s="3"/>
    </row>
    <row r="450" spans="1:6" x14ac:dyDescent="0.25">
      <c r="A450" s="1"/>
      <c r="B450" s="2"/>
      <c r="F450" s="3"/>
    </row>
    <row r="451" spans="1:6" x14ac:dyDescent="0.25">
      <c r="A451" s="1"/>
      <c r="B451" s="2"/>
      <c r="F451" s="3"/>
    </row>
    <row r="452" spans="1:6" x14ac:dyDescent="0.25">
      <c r="A452" s="1"/>
      <c r="B452" s="2"/>
      <c r="F452" s="3"/>
    </row>
    <row r="453" spans="1:6" x14ac:dyDescent="0.25">
      <c r="A453" s="1"/>
      <c r="B453" s="2"/>
      <c r="F453" s="3"/>
    </row>
    <row r="454" spans="1:6" x14ac:dyDescent="0.25">
      <c r="A454" s="1"/>
      <c r="B454" s="2"/>
      <c r="F454" s="3"/>
    </row>
    <row r="455" spans="1:6" x14ac:dyDescent="0.25">
      <c r="A455" s="1"/>
      <c r="B455" s="2"/>
      <c r="F455" s="3"/>
    </row>
    <row r="456" spans="1:6" x14ac:dyDescent="0.25">
      <c r="A456" s="1"/>
      <c r="B456" s="2"/>
      <c r="F456" s="3"/>
    </row>
    <row r="457" spans="1:6" x14ac:dyDescent="0.25">
      <c r="A457" s="1"/>
      <c r="B457" s="2"/>
      <c r="F457" s="3"/>
    </row>
    <row r="458" spans="1:6" x14ac:dyDescent="0.25">
      <c r="A458" s="1"/>
      <c r="B458" s="2"/>
      <c r="F458" s="3"/>
    </row>
    <row r="459" spans="1:6" x14ac:dyDescent="0.25">
      <c r="A459" s="1"/>
      <c r="B459" s="2"/>
      <c r="F459" s="3"/>
    </row>
    <row r="460" spans="1:6" x14ac:dyDescent="0.25">
      <c r="A460" s="1"/>
      <c r="B460" s="2"/>
      <c r="F460" s="3"/>
    </row>
    <row r="461" spans="1:6" x14ac:dyDescent="0.25">
      <c r="A461" s="1"/>
      <c r="B461" s="2"/>
      <c r="F461" s="3"/>
    </row>
    <row r="462" spans="1:6" x14ac:dyDescent="0.25">
      <c r="A462" s="1"/>
      <c r="B462" s="2"/>
      <c r="F462" s="3"/>
    </row>
    <row r="463" spans="1:6" x14ac:dyDescent="0.25">
      <c r="A463" s="1"/>
      <c r="B463" s="2"/>
      <c r="F463" s="3"/>
    </row>
    <row r="464" spans="1:6" x14ac:dyDescent="0.25">
      <c r="A464" s="1"/>
      <c r="B464" s="2"/>
      <c r="F464" s="3"/>
    </row>
    <row r="465" spans="1:6" x14ac:dyDescent="0.25">
      <c r="A465" s="1"/>
      <c r="B465" s="2"/>
      <c r="F465" s="3"/>
    </row>
    <row r="466" spans="1:6" x14ac:dyDescent="0.25">
      <c r="A466" s="1"/>
      <c r="B466" s="2"/>
      <c r="F466" s="3"/>
    </row>
    <row r="467" spans="1:6" x14ac:dyDescent="0.25">
      <c r="A467" s="1"/>
      <c r="B467" s="2"/>
      <c r="F467" s="3"/>
    </row>
    <row r="468" spans="1:6" x14ac:dyDescent="0.25">
      <c r="A468" s="1"/>
      <c r="B468" s="2"/>
      <c r="F468" s="3"/>
    </row>
    <row r="469" spans="1:6" x14ac:dyDescent="0.25">
      <c r="A469" s="1"/>
      <c r="B469" s="2"/>
      <c r="F469" s="3"/>
    </row>
    <row r="470" spans="1:6" x14ac:dyDescent="0.25">
      <c r="A470" s="1"/>
      <c r="B470" s="2"/>
      <c r="F470" s="3"/>
    </row>
    <row r="471" spans="1:6" x14ac:dyDescent="0.25">
      <c r="A471" s="1"/>
      <c r="B471" s="2"/>
      <c r="F471" s="3"/>
    </row>
    <row r="472" spans="1:6" x14ac:dyDescent="0.25">
      <c r="A472" s="1"/>
      <c r="B472" s="2"/>
      <c r="F472" s="3"/>
    </row>
    <row r="473" spans="1:6" x14ac:dyDescent="0.25">
      <c r="A473" s="1"/>
      <c r="B473" s="2"/>
      <c r="F473" s="3"/>
    </row>
    <row r="474" spans="1:6" x14ac:dyDescent="0.25">
      <c r="A474" s="1"/>
      <c r="B474" s="2"/>
      <c r="F474" s="3"/>
    </row>
    <row r="475" spans="1:6" x14ac:dyDescent="0.25">
      <c r="A475" s="1"/>
      <c r="B475" s="2"/>
      <c r="F475" s="3"/>
    </row>
    <row r="476" spans="1:6" x14ac:dyDescent="0.25">
      <c r="A476" s="1"/>
      <c r="B476" s="2"/>
      <c r="F476" s="3"/>
    </row>
    <row r="477" spans="1:6" x14ac:dyDescent="0.25">
      <c r="A477" s="1"/>
      <c r="B477" s="2"/>
      <c r="F477" s="3"/>
    </row>
    <row r="478" spans="1:6" x14ac:dyDescent="0.25">
      <c r="A478" s="1"/>
      <c r="B478" s="2"/>
      <c r="F478" s="3"/>
    </row>
    <row r="479" spans="1:6" x14ac:dyDescent="0.25">
      <c r="A479" s="1"/>
      <c r="B479" s="2"/>
      <c r="F479" s="3"/>
    </row>
    <row r="480" spans="1:6" x14ac:dyDescent="0.25">
      <c r="A480" s="1"/>
      <c r="B480" s="2"/>
      <c r="F480" s="3"/>
    </row>
    <row r="481" spans="1:6" x14ac:dyDescent="0.25">
      <c r="A481" s="1"/>
      <c r="B481" s="2"/>
      <c r="F481" s="3"/>
    </row>
    <row r="482" spans="1:6" x14ac:dyDescent="0.25">
      <c r="A482" s="1"/>
      <c r="B482" s="2"/>
      <c r="F482" s="3"/>
    </row>
    <row r="483" spans="1:6" x14ac:dyDescent="0.25">
      <c r="A483" s="1"/>
      <c r="B483" s="2"/>
      <c r="F483" s="3"/>
    </row>
    <row r="484" spans="1:6" x14ac:dyDescent="0.25">
      <c r="A484" s="1"/>
      <c r="B484" s="2"/>
      <c r="F484" s="3"/>
    </row>
    <row r="485" spans="1:6" x14ac:dyDescent="0.25">
      <c r="A485" s="1"/>
      <c r="B485" s="2"/>
      <c r="F485" s="3"/>
    </row>
    <row r="486" spans="1:6" x14ac:dyDescent="0.25">
      <c r="A486" s="1"/>
      <c r="B486" s="2"/>
      <c r="F486" s="3"/>
    </row>
    <row r="487" spans="1:6" x14ac:dyDescent="0.25">
      <c r="A487" s="1"/>
      <c r="B487" s="2"/>
      <c r="F487" s="3"/>
    </row>
    <row r="488" spans="1:6" x14ac:dyDescent="0.25">
      <c r="A488" s="1"/>
      <c r="B488" s="2"/>
      <c r="F488" s="3"/>
    </row>
    <row r="489" spans="1:6" x14ac:dyDescent="0.25">
      <c r="A489" s="1"/>
      <c r="B489" s="2"/>
      <c r="F489" s="3"/>
    </row>
    <row r="490" spans="1:6" x14ac:dyDescent="0.25">
      <c r="A490" s="1"/>
      <c r="B490" s="2"/>
      <c r="F490" s="3"/>
    </row>
    <row r="491" spans="1:6" x14ac:dyDescent="0.25">
      <c r="A491" s="1"/>
      <c r="B491" s="2"/>
      <c r="F491" s="3"/>
    </row>
    <row r="492" spans="1:6" x14ac:dyDescent="0.25">
      <c r="A492" s="1"/>
      <c r="B492" s="2"/>
      <c r="F492" s="3"/>
    </row>
    <row r="493" spans="1:6" x14ac:dyDescent="0.25">
      <c r="A493" s="1"/>
      <c r="B493" s="2"/>
      <c r="F493" s="3"/>
    </row>
    <row r="494" spans="1:6" x14ac:dyDescent="0.25">
      <c r="A494" s="1"/>
      <c r="B494" s="2"/>
      <c r="F494" s="3"/>
    </row>
    <row r="495" spans="1:6" x14ac:dyDescent="0.25">
      <c r="A495" s="1"/>
      <c r="B495" s="2"/>
      <c r="F495" s="3"/>
    </row>
    <row r="496" spans="1:6" x14ac:dyDescent="0.25">
      <c r="A496" s="1"/>
      <c r="B496" s="2"/>
      <c r="F496" s="3"/>
    </row>
    <row r="497" spans="1:6" x14ac:dyDescent="0.25">
      <c r="A497" s="1"/>
      <c r="B497" s="2"/>
      <c r="F497" s="3"/>
    </row>
    <row r="498" spans="1:6" x14ac:dyDescent="0.25">
      <c r="A498" s="1"/>
      <c r="B498" s="2"/>
      <c r="F498" s="3"/>
    </row>
    <row r="499" spans="1:6" x14ac:dyDescent="0.25">
      <c r="A499" s="1"/>
      <c r="B499" s="2"/>
      <c r="F499" s="3"/>
    </row>
    <row r="500" spans="1:6" x14ac:dyDescent="0.25">
      <c r="A500" s="1"/>
      <c r="B500" s="2"/>
      <c r="F500" s="3"/>
    </row>
    <row r="501" spans="1:6" x14ac:dyDescent="0.25">
      <c r="A501" s="1"/>
      <c r="B501" s="2"/>
      <c r="F501" s="3"/>
    </row>
    <row r="502" spans="1:6" x14ac:dyDescent="0.25">
      <c r="A502" s="1"/>
      <c r="B502" s="2"/>
      <c r="F502" s="3"/>
    </row>
    <row r="503" spans="1:6" x14ac:dyDescent="0.25">
      <c r="A503" s="1"/>
      <c r="B503" s="2"/>
      <c r="F503" s="3"/>
    </row>
    <row r="504" spans="1:6" x14ac:dyDescent="0.25">
      <c r="A504" s="1"/>
      <c r="B504" s="2"/>
      <c r="F504" s="3"/>
    </row>
    <row r="505" spans="1:6" x14ac:dyDescent="0.25">
      <c r="A505" s="1"/>
      <c r="B505" s="2"/>
      <c r="F505" s="3"/>
    </row>
    <row r="506" spans="1:6" x14ac:dyDescent="0.25">
      <c r="A506" s="1"/>
      <c r="B506" s="2"/>
      <c r="F506" s="3"/>
    </row>
    <row r="507" spans="1:6" x14ac:dyDescent="0.25">
      <c r="A507" s="1"/>
      <c r="B507" s="2"/>
      <c r="F507" s="3"/>
    </row>
    <row r="508" spans="1:6" x14ac:dyDescent="0.25">
      <c r="A508" s="1"/>
      <c r="B508" s="2"/>
      <c r="F508" s="3"/>
    </row>
    <row r="509" spans="1:6" x14ac:dyDescent="0.25">
      <c r="A509" s="1"/>
      <c r="B509" s="2"/>
      <c r="F509" s="3"/>
    </row>
    <row r="510" spans="1:6" x14ac:dyDescent="0.25">
      <c r="A510" s="1"/>
      <c r="B510" s="2"/>
      <c r="F510" s="3"/>
    </row>
    <row r="511" spans="1:6" x14ac:dyDescent="0.25">
      <c r="A511" s="1"/>
      <c r="B511" s="2"/>
      <c r="F511" s="3"/>
    </row>
    <row r="512" spans="1:6" x14ac:dyDescent="0.25">
      <c r="A512" s="1"/>
      <c r="B512" s="2"/>
      <c r="F512" s="3"/>
    </row>
    <row r="513" spans="1:6" x14ac:dyDescent="0.25">
      <c r="A513" s="1"/>
      <c r="B513" s="2"/>
      <c r="F513" s="3"/>
    </row>
    <row r="514" spans="1:6" x14ac:dyDescent="0.25">
      <c r="A514" s="1"/>
      <c r="B514" s="2"/>
      <c r="F514" s="3"/>
    </row>
    <row r="515" spans="1:6" x14ac:dyDescent="0.25">
      <c r="A515" s="1"/>
      <c r="B515" s="2"/>
      <c r="F515" s="3"/>
    </row>
    <row r="516" spans="1:6" x14ac:dyDescent="0.25">
      <c r="A516" s="1"/>
      <c r="B516" s="2"/>
      <c r="F516" s="3"/>
    </row>
    <row r="517" spans="1:6" x14ac:dyDescent="0.25">
      <c r="A517" s="1"/>
      <c r="B517" s="2"/>
      <c r="F517" s="3"/>
    </row>
    <row r="518" spans="1:6" x14ac:dyDescent="0.25">
      <c r="A518" s="1"/>
      <c r="B518" s="2"/>
      <c r="F518" s="3"/>
    </row>
    <row r="519" spans="1:6" x14ac:dyDescent="0.25">
      <c r="A519" s="1"/>
      <c r="B519" s="2"/>
      <c r="F519" s="3"/>
    </row>
    <row r="520" spans="1:6" x14ac:dyDescent="0.25">
      <c r="A520" s="1"/>
      <c r="B520" s="2"/>
      <c r="F520" s="3"/>
    </row>
    <row r="521" spans="1:6" x14ac:dyDescent="0.25">
      <c r="A521" s="1"/>
      <c r="B521" s="2"/>
      <c r="F521" s="3"/>
    </row>
    <row r="522" spans="1:6" x14ac:dyDescent="0.25">
      <c r="A522" s="1"/>
      <c r="B522" s="2"/>
      <c r="F522" s="3"/>
    </row>
    <row r="523" spans="1:6" x14ac:dyDescent="0.25">
      <c r="A523" s="1"/>
      <c r="B523" s="2"/>
      <c r="F523" s="3"/>
    </row>
    <row r="524" spans="1:6" x14ac:dyDescent="0.25">
      <c r="A524" s="1"/>
      <c r="B524" s="2"/>
      <c r="F524" s="3"/>
    </row>
    <row r="525" spans="1:6" x14ac:dyDescent="0.25">
      <c r="A525" s="1"/>
      <c r="B525" s="2"/>
      <c r="F525" s="3"/>
    </row>
    <row r="526" spans="1:6" x14ac:dyDescent="0.25">
      <c r="A526" s="1"/>
      <c r="B526" s="2"/>
      <c r="F526" s="3"/>
    </row>
    <row r="527" spans="1:6" x14ac:dyDescent="0.25">
      <c r="A527" s="1"/>
      <c r="B527" s="2"/>
      <c r="F527" s="3"/>
    </row>
    <row r="528" spans="1:6" x14ac:dyDescent="0.25">
      <c r="A528" s="1"/>
      <c r="B528" s="2"/>
      <c r="F528" s="3"/>
    </row>
    <row r="529" spans="1:6" x14ac:dyDescent="0.25">
      <c r="A529" s="1"/>
      <c r="B529" s="2"/>
      <c r="F529" s="3"/>
    </row>
    <row r="530" spans="1:6" x14ac:dyDescent="0.25">
      <c r="A530" s="1"/>
      <c r="B530" s="2"/>
      <c r="F530" s="3"/>
    </row>
    <row r="531" spans="1:6" x14ac:dyDescent="0.25">
      <c r="A531" s="1"/>
      <c r="B531" s="2"/>
      <c r="F531" s="3"/>
    </row>
    <row r="532" spans="1:6" x14ac:dyDescent="0.25">
      <c r="A532" s="1"/>
      <c r="B532" s="2"/>
      <c r="F532" s="3"/>
    </row>
    <row r="533" spans="1:6" x14ac:dyDescent="0.25">
      <c r="A533" s="1"/>
      <c r="B533" s="2"/>
      <c r="F533" s="3"/>
    </row>
    <row r="534" spans="1:6" x14ac:dyDescent="0.25">
      <c r="A534" s="1"/>
      <c r="B534" s="2"/>
      <c r="F534" s="3"/>
    </row>
    <row r="535" spans="1:6" x14ac:dyDescent="0.25">
      <c r="A535" s="1"/>
      <c r="B535" s="2"/>
      <c r="F535" s="3"/>
    </row>
    <row r="536" spans="1:6" x14ac:dyDescent="0.25">
      <c r="A536" s="1"/>
      <c r="B536" s="2"/>
      <c r="F536" s="3"/>
    </row>
    <row r="537" spans="1:6" x14ac:dyDescent="0.25">
      <c r="A537" s="1"/>
      <c r="B537" s="2"/>
      <c r="F537" s="3"/>
    </row>
    <row r="538" spans="1:6" x14ac:dyDescent="0.25">
      <c r="A538" s="1"/>
      <c r="B538" s="2"/>
      <c r="F538" s="3"/>
    </row>
    <row r="539" spans="1:6" x14ac:dyDescent="0.25">
      <c r="A539" s="1"/>
      <c r="B539" s="2"/>
      <c r="F539" s="3"/>
    </row>
    <row r="540" spans="1:6" x14ac:dyDescent="0.25">
      <c r="A540" s="1"/>
      <c r="B540" s="2"/>
      <c r="F540" s="3"/>
    </row>
    <row r="541" spans="1:6" x14ac:dyDescent="0.25">
      <c r="A541" s="1"/>
      <c r="B541" s="2"/>
      <c r="F541" s="3"/>
    </row>
    <row r="542" spans="1:6" x14ac:dyDescent="0.25">
      <c r="A542" s="1"/>
      <c r="B542" s="2"/>
      <c r="F542" s="3"/>
    </row>
    <row r="543" spans="1:6" x14ac:dyDescent="0.25">
      <c r="A543" s="1"/>
      <c r="B543" s="2"/>
      <c r="F543" s="3"/>
    </row>
    <row r="544" spans="1:6" x14ac:dyDescent="0.25">
      <c r="A544" s="1"/>
      <c r="B544" s="2"/>
      <c r="F544" s="3"/>
    </row>
    <row r="545" spans="1:6" x14ac:dyDescent="0.25">
      <c r="A545" s="1"/>
      <c r="B545" s="2"/>
      <c r="F545" s="3"/>
    </row>
    <row r="546" spans="1:6" x14ac:dyDescent="0.25">
      <c r="A546" s="1"/>
      <c r="B546" s="2"/>
      <c r="F546" s="3"/>
    </row>
    <row r="547" spans="1:6" x14ac:dyDescent="0.25">
      <c r="A547" s="1"/>
      <c r="B547" s="2"/>
      <c r="F547" s="3"/>
    </row>
    <row r="548" spans="1:6" x14ac:dyDescent="0.25">
      <c r="A548" s="1"/>
      <c r="B548" s="2"/>
      <c r="F548" s="3"/>
    </row>
    <row r="549" spans="1:6" x14ac:dyDescent="0.25">
      <c r="A549" s="1"/>
      <c r="B549" s="2"/>
      <c r="F549" s="3"/>
    </row>
    <row r="550" spans="1:6" x14ac:dyDescent="0.25">
      <c r="A550" s="1"/>
      <c r="B550" s="2"/>
      <c r="F550" s="3"/>
    </row>
    <row r="551" spans="1:6" x14ac:dyDescent="0.25">
      <c r="A551" s="1"/>
      <c r="B551" s="2"/>
      <c r="F551" s="3"/>
    </row>
    <row r="552" spans="1:6" x14ac:dyDescent="0.25">
      <c r="A552" s="1"/>
      <c r="B552" s="2"/>
      <c r="F552" s="3"/>
    </row>
    <row r="553" spans="1:6" x14ac:dyDescent="0.25">
      <c r="A553" s="1"/>
      <c r="B553" s="2"/>
      <c r="F553" s="3"/>
    </row>
    <row r="554" spans="1:6" x14ac:dyDescent="0.25">
      <c r="A554" s="1"/>
      <c r="B554" s="2"/>
      <c r="F554" s="3"/>
    </row>
    <row r="555" spans="1:6" x14ac:dyDescent="0.25">
      <c r="A555" s="1"/>
      <c r="B555" s="2"/>
      <c r="F555" s="3"/>
    </row>
    <row r="556" spans="1:6" x14ac:dyDescent="0.25">
      <c r="A556" s="1"/>
      <c r="B556" s="2"/>
      <c r="F556" s="3"/>
    </row>
    <row r="557" spans="1:6" x14ac:dyDescent="0.25">
      <c r="A557" s="1"/>
      <c r="B557" s="2"/>
      <c r="F557" s="3"/>
    </row>
    <row r="558" spans="1:6" x14ac:dyDescent="0.25">
      <c r="A558" s="1"/>
      <c r="B558" s="2"/>
      <c r="F558" s="3"/>
    </row>
    <row r="559" spans="1:6" x14ac:dyDescent="0.25">
      <c r="A559" s="1"/>
      <c r="B559" s="2"/>
      <c r="F559" s="3"/>
    </row>
    <row r="560" spans="1:6" x14ac:dyDescent="0.25">
      <c r="A560" s="1"/>
      <c r="B560" s="2"/>
      <c r="F560" s="3"/>
    </row>
    <row r="561" spans="1:6" x14ac:dyDescent="0.25">
      <c r="A561" s="1"/>
      <c r="B561" s="2"/>
      <c r="F561" s="3"/>
    </row>
    <row r="562" spans="1:6" x14ac:dyDescent="0.25">
      <c r="A562" s="1"/>
      <c r="B562" s="2"/>
      <c r="F562" s="3"/>
    </row>
    <row r="563" spans="1:6" x14ac:dyDescent="0.25">
      <c r="A563" s="1"/>
      <c r="B563" s="2"/>
      <c r="F563" s="3"/>
    </row>
    <row r="564" spans="1:6" x14ac:dyDescent="0.25">
      <c r="A564" s="1"/>
      <c r="B564" s="2"/>
      <c r="F564" s="3"/>
    </row>
    <row r="565" spans="1:6" x14ac:dyDescent="0.25">
      <c r="A565" s="1"/>
      <c r="B565" s="2"/>
      <c r="F565" s="3"/>
    </row>
    <row r="566" spans="1:6" x14ac:dyDescent="0.25">
      <c r="A566" s="1"/>
      <c r="B566" s="2"/>
      <c r="F566" s="3"/>
    </row>
    <row r="567" spans="1:6" x14ac:dyDescent="0.25">
      <c r="A567" s="1"/>
      <c r="B567" s="2"/>
      <c r="F567" s="3"/>
    </row>
    <row r="568" spans="1:6" x14ac:dyDescent="0.25">
      <c r="A568" s="1"/>
      <c r="B568" s="2"/>
      <c r="F568" s="3"/>
    </row>
    <row r="569" spans="1:6" x14ac:dyDescent="0.25">
      <c r="A569" s="1"/>
      <c r="B569" s="2"/>
      <c r="F569" s="3"/>
    </row>
    <row r="570" spans="1:6" x14ac:dyDescent="0.25">
      <c r="A570" s="1"/>
      <c r="B570" s="2"/>
      <c r="F570" s="3"/>
    </row>
    <row r="571" spans="1:6" x14ac:dyDescent="0.25">
      <c r="A571" s="1"/>
      <c r="B571" s="2"/>
      <c r="F571" s="3"/>
    </row>
    <row r="572" spans="1:6" x14ac:dyDescent="0.25">
      <c r="A572" s="1"/>
      <c r="B572" s="2"/>
      <c r="F572" s="3"/>
    </row>
    <row r="573" spans="1:6" x14ac:dyDescent="0.25">
      <c r="A573" s="1"/>
      <c r="B573" s="2"/>
      <c r="F573" s="3"/>
    </row>
    <row r="574" spans="1:6" x14ac:dyDescent="0.25">
      <c r="A574" s="1"/>
      <c r="B574" s="2"/>
      <c r="F574" s="3"/>
    </row>
    <row r="575" spans="1:6" x14ac:dyDescent="0.25">
      <c r="A575" s="1"/>
      <c r="B575" s="2"/>
      <c r="F575" s="3"/>
    </row>
    <row r="576" spans="1:6" x14ac:dyDescent="0.25">
      <c r="A576" s="1"/>
      <c r="B576" s="2"/>
      <c r="F576" s="3"/>
    </row>
    <row r="577" spans="1:6" x14ac:dyDescent="0.25">
      <c r="A577" s="1"/>
      <c r="B577" s="2"/>
      <c r="F577" s="3"/>
    </row>
    <row r="578" spans="1:6" x14ac:dyDescent="0.25">
      <c r="A578" s="1"/>
      <c r="B578" s="2"/>
      <c r="F578" s="3"/>
    </row>
    <row r="579" spans="1:6" x14ac:dyDescent="0.25">
      <c r="A579" s="1"/>
      <c r="B579" s="2"/>
      <c r="F579" s="3"/>
    </row>
    <row r="580" spans="1:6" x14ac:dyDescent="0.25">
      <c r="A580" s="1"/>
      <c r="B580" s="2"/>
      <c r="F580" s="3"/>
    </row>
    <row r="581" spans="1:6" x14ac:dyDescent="0.25">
      <c r="A581" s="1"/>
      <c r="B581" s="2"/>
      <c r="F581" s="3"/>
    </row>
    <row r="582" spans="1:6" x14ac:dyDescent="0.25">
      <c r="A582" s="1"/>
      <c r="B582" s="2"/>
      <c r="F582" s="3"/>
    </row>
    <row r="583" spans="1:6" x14ac:dyDescent="0.25">
      <c r="A583" s="1"/>
      <c r="B583" s="2"/>
      <c r="F583" s="3"/>
    </row>
    <row r="584" spans="1:6" x14ac:dyDescent="0.25">
      <c r="A584" s="1"/>
      <c r="B584" s="2"/>
      <c r="F584" s="3"/>
    </row>
    <row r="585" spans="1:6" x14ac:dyDescent="0.25">
      <c r="A585" s="1"/>
      <c r="B585" s="2"/>
      <c r="F585" s="3"/>
    </row>
    <row r="586" spans="1:6" x14ac:dyDescent="0.25">
      <c r="A586" s="1"/>
      <c r="B586" s="2"/>
      <c r="F586" s="3"/>
    </row>
    <row r="587" spans="1:6" x14ac:dyDescent="0.25">
      <c r="A587" s="1"/>
      <c r="B587" s="2"/>
      <c r="F587" s="3"/>
    </row>
    <row r="588" spans="1:6" x14ac:dyDescent="0.25">
      <c r="A588" s="1"/>
      <c r="B588" s="2"/>
      <c r="F588" s="3"/>
    </row>
    <row r="589" spans="1:6" x14ac:dyDescent="0.25">
      <c r="A589" s="1"/>
      <c r="B589" s="2"/>
      <c r="F589" s="3"/>
    </row>
    <row r="590" spans="1:6" x14ac:dyDescent="0.25">
      <c r="A590" s="1"/>
      <c r="B590" s="2"/>
      <c r="F59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Export_Tideda</vt:lpstr>
      <vt:lpstr>For_BaRatin</vt:lpstr>
      <vt:lpstr>shifts</vt:lpstr>
      <vt:lpstr>Comparison BB vs TM</vt:lpstr>
    </vt:vector>
  </TitlesOfParts>
  <Company>NIWA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Le Coz</dc:creator>
  <cp:lastModifiedBy>famendezrios</cp:lastModifiedBy>
  <dcterms:created xsi:type="dcterms:W3CDTF">2015-05-20T03:50:49Z</dcterms:created>
  <dcterms:modified xsi:type="dcterms:W3CDTF">2024-07-15T15:03:57Z</dcterms:modified>
</cp:coreProperties>
</file>